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Q52" i="199"/>
  <c r="J52" i="199"/>
  <c r="I52" i="199"/>
  <c r="J33" i="199"/>
  <c r="R27" i="199"/>
  <c r="M22" i="199"/>
  <c r="E22" i="199"/>
  <c r="V8" i="199"/>
  <c r="N8" i="199"/>
  <c r="V71" i="198"/>
  <c r="X8" i="198"/>
  <c r="H8" i="198"/>
  <c r="D71" i="198"/>
  <c r="D22" i="198"/>
  <c r="C22" i="199"/>
  <c r="Q8" i="195"/>
  <c r="I8" i="195"/>
  <c r="C22" i="195"/>
  <c r="R8" i="194"/>
  <c r="J8" i="194"/>
  <c r="O22" i="193"/>
  <c r="G22" i="193"/>
  <c r="K22" i="190"/>
  <c r="B102" i="149"/>
  <c r="B22" i="149"/>
  <c r="B8" i="149"/>
  <c r="B47" i="149"/>
  <c r="B28" i="149"/>
  <c r="B135" i="149"/>
  <c r="B107" i="149"/>
  <c r="B49" i="149"/>
  <c r="B111" i="149"/>
  <c r="B110" i="149"/>
  <c r="B164" i="149"/>
  <c r="B166" i="149"/>
  <c r="B99" i="149"/>
  <c r="B19" i="149"/>
  <c r="B60" i="149"/>
  <c r="B34" i="149"/>
  <c r="B62" i="149"/>
  <c r="B48" i="149"/>
  <c r="B7" i="149"/>
  <c r="B170" i="149"/>
  <c r="B84" i="149"/>
  <c r="B77" i="149"/>
  <c r="B6" i="149"/>
  <c r="B90" i="149"/>
  <c r="B104" i="149"/>
  <c r="B116" i="149"/>
  <c r="B70" i="149"/>
  <c r="B27" i="149"/>
  <c r="B150" i="149"/>
  <c r="B68" i="149"/>
  <c r="B171" i="149"/>
  <c r="B136" i="149"/>
  <c r="B33" i="149"/>
  <c r="B82" i="149"/>
  <c r="B86" i="149"/>
  <c r="B15" i="149"/>
  <c r="B67" i="149"/>
  <c r="B137" i="149"/>
  <c r="B83" i="149"/>
  <c r="B144" i="149"/>
  <c r="B157" i="149"/>
  <c r="B30" i="149"/>
  <c r="B39" i="149"/>
  <c r="B175" i="149"/>
  <c r="B129" i="149"/>
  <c r="B14" i="149"/>
  <c r="B12" i="149"/>
  <c r="B63" i="149"/>
  <c r="B75" i="149"/>
  <c r="B23" i="149"/>
  <c r="B173" i="149"/>
  <c r="B51" i="149"/>
  <c r="B53" i="149"/>
  <c r="B127" i="149"/>
  <c r="B80" i="149"/>
  <c r="B40" i="149"/>
  <c r="B43" i="149"/>
  <c r="B64" i="149"/>
  <c r="B37" i="149"/>
  <c r="B146" i="149"/>
  <c r="B100" i="149"/>
  <c r="B122" i="149"/>
  <c r="B151" i="149"/>
  <c r="B41" i="149"/>
  <c r="B46" i="149"/>
  <c r="B123" i="149"/>
  <c r="B98" i="149"/>
  <c r="B72" i="149"/>
  <c r="B149" i="149"/>
  <c r="B88" i="149"/>
  <c r="B10" i="149"/>
  <c r="B124" i="149"/>
  <c r="B71" i="149"/>
  <c r="B13" i="149"/>
  <c r="B159" i="149"/>
  <c r="B73" i="149"/>
  <c r="B16" i="149"/>
  <c r="B118" i="149"/>
  <c r="B121" i="149"/>
  <c r="B103" i="149"/>
  <c r="B57" i="149"/>
  <c r="B176" i="149"/>
  <c r="B66" i="149"/>
  <c r="B76" i="149"/>
  <c r="B158" i="149"/>
  <c r="B125" i="149"/>
  <c r="B32" i="149"/>
  <c r="B168" i="149"/>
  <c r="B5" i="149"/>
  <c r="B161" i="149"/>
  <c r="B108" i="149"/>
  <c r="B101" i="149"/>
  <c r="B25" i="149"/>
  <c r="B61" i="149"/>
  <c r="B148" i="149"/>
  <c r="B109" i="149"/>
  <c r="B59" i="149"/>
  <c r="B31" i="149"/>
  <c r="B78" i="149"/>
  <c r="B11" i="149"/>
  <c r="B141" i="149"/>
  <c r="B112" i="149"/>
  <c r="B26" i="149"/>
  <c r="B74" i="149"/>
  <c r="B65" i="149"/>
  <c r="B177" i="149"/>
  <c r="B35" i="149"/>
  <c r="B91" i="149"/>
  <c r="B24" i="149"/>
  <c r="B143" i="149"/>
  <c r="B17" i="149"/>
  <c r="B50" i="149"/>
  <c r="B18" i="149"/>
  <c r="B113" i="149"/>
  <c r="B21" i="149"/>
  <c r="B138" i="149"/>
  <c r="B139" i="149"/>
  <c r="B133" i="149"/>
  <c r="B92" i="149"/>
  <c r="B81" i="149"/>
  <c r="B42" i="149"/>
  <c r="B97" i="149"/>
  <c r="B115" i="149"/>
  <c r="B45" i="149"/>
  <c r="B20" i="149"/>
  <c r="B56" i="149"/>
  <c r="B134" i="149"/>
  <c r="B29" i="149"/>
  <c r="B163" i="149"/>
  <c r="B152" i="149"/>
  <c r="B140" i="149"/>
  <c r="B131" i="149"/>
  <c r="B52" i="149"/>
  <c r="B95" i="149"/>
  <c r="B38" i="149"/>
  <c r="B87" i="149"/>
  <c r="B165" i="149"/>
  <c r="B54" i="149"/>
  <c r="B114" i="149"/>
  <c r="B142" i="149"/>
  <c r="B153" i="149"/>
  <c r="B132" i="149"/>
  <c r="B93" i="149"/>
  <c r="B120" i="149"/>
  <c r="B55" i="149"/>
  <c r="B58" i="149"/>
  <c r="B85" i="149"/>
  <c r="B178" i="149"/>
  <c r="B36" i="149"/>
  <c r="B89" i="149"/>
  <c r="B79" i="149"/>
  <c r="B156" i="149"/>
  <c r="B119" i="149"/>
  <c r="B128" i="149"/>
  <c r="B130" i="149"/>
  <c r="B145" i="149"/>
  <c r="B160" i="149"/>
  <c r="B167" i="149"/>
  <c r="B147" i="149"/>
  <c r="B94" i="149"/>
  <c r="B154" i="149"/>
  <c r="B155" i="149"/>
  <c r="B117" i="149"/>
  <c r="B174" i="149"/>
  <c r="B44" i="149"/>
  <c r="B172" i="149"/>
  <c r="B4" i="149"/>
  <c r="B106" i="149"/>
  <c r="B162" i="149"/>
  <c r="B69" i="149"/>
  <c r="B105" i="149"/>
  <c r="B126" i="149"/>
  <c r="B96" i="149"/>
  <c r="B169" i="149"/>
  <c r="B9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C4" i="190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D3" i="188" s="1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H26" i="188" s="1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N33" i="192"/>
  <c r="V33" i="192"/>
  <c r="V26" i="192" s="1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N26" i="195" s="1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D33" i="198"/>
  <c r="D17" i="197"/>
  <c r="C52" i="191"/>
  <c r="C33" i="191"/>
  <c r="C27" i="191"/>
  <c r="E43" i="105"/>
  <c r="H26" i="193" l="1"/>
  <c r="O26" i="199"/>
  <c r="H26" i="194"/>
  <c r="V26" i="188"/>
  <c r="O26" i="188"/>
  <c r="X26" i="189"/>
  <c r="J3" i="188"/>
  <c r="X26" i="188"/>
  <c r="F26" i="192"/>
  <c r="M26" i="188"/>
  <c r="F26" i="198"/>
  <c r="G26" i="199"/>
  <c r="S26" i="187"/>
  <c r="K26" i="199"/>
  <c r="J26" i="198"/>
  <c r="Q26" i="187"/>
  <c r="T26" i="199"/>
  <c r="L3" i="191"/>
  <c r="O26" i="197"/>
  <c r="R26" i="190"/>
  <c r="E26" i="187"/>
  <c r="E26" i="196"/>
  <c r="S26" i="189"/>
  <c r="E26" i="191"/>
  <c r="X26" i="191"/>
  <c r="M26" i="199"/>
  <c r="E26" i="192"/>
  <c r="L26" i="194"/>
  <c r="T3" i="191"/>
  <c r="G26" i="195"/>
  <c r="O26" i="194"/>
  <c r="L26" i="199"/>
  <c r="W26" i="194"/>
  <c r="I26" i="198"/>
  <c r="S26" i="199"/>
  <c r="E26" i="198"/>
  <c r="V26" i="198"/>
  <c r="G26" i="197"/>
  <c r="R26" i="191"/>
  <c r="M26" i="191"/>
  <c r="O26" i="190"/>
  <c r="W26" i="190"/>
  <c r="C3" i="190"/>
  <c r="P3" i="188"/>
  <c r="M3" i="187"/>
  <c r="N3" i="187"/>
  <c r="I26" i="195"/>
  <c r="I26" i="192"/>
  <c r="L26" i="189"/>
  <c r="G26" i="193"/>
  <c r="R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" i="187" s="1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D26" i="190"/>
  <c r="X26" i="190"/>
  <c r="F26" i="187"/>
  <c r="Q26" i="188"/>
  <c r="U3" i="188"/>
  <c r="U2" i="188" s="1"/>
  <c r="X3" i="188"/>
  <c r="X2" i="188" s="1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E2" i="187" l="1"/>
  <c r="N2" i="187"/>
  <c r="J2" i="187"/>
  <c r="X2" i="191"/>
  <c r="M2" i="188"/>
  <c r="J2" i="188"/>
  <c r="M2" i="187"/>
  <c r="S2" i="187"/>
  <c r="Q2" i="187"/>
  <c r="M2" i="191"/>
  <c r="L2" i="191"/>
  <c r="I2" i="187"/>
  <c r="E2" i="191"/>
  <c r="R2" i="191"/>
  <c r="T2" i="191"/>
  <c r="C2" i="192"/>
  <c r="H2" i="191"/>
  <c r="S2" i="191"/>
  <c r="J2" i="191"/>
  <c r="C2" i="190"/>
  <c r="P2" i="188"/>
  <c r="I2" i="188"/>
  <c r="U2" i="187"/>
  <c r="L2" i="188"/>
  <c r="R2" i="187"/>
  <c r="W2" i="187"/>
  <c r="F2" i="188"/>
  <c r="W2" i="188"/>
  <c r="G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V26" i="186"/>
  <c r="K26" i="185"/>
  <c r="W26" i="185"/>
  <c r="O26" i="185"/>
  <c r="L3" i="186"/>
  <c r="K3" i="185"/>
  <c r="K2" i="185" s="1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H2" i="186" l="1"/>
  <c r="O2" i="185"/>
  <c r="V2" i="186"/>
  <c r="L2" i="186"/>
  <c r="C2" i="186"/>
  <c r="S2" i="186"/>
  <c r="F2" i="186"/>
  <c r="U2" i="185"/>
  <c r="V2" i="185"/>
  <c r="R2" i="185"/>
  <c r="P2" i="185"/>
  <c r="I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W71" i="165" l="1"/>
  <c r="O71" i="165"/>
  <c r="G71" i="165"/>
  <c r="Q8" i="165"/>
  <c r="I8" i="165"/>
  <c r="T8" i="165" l="1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M26" i="165" s="1"/>
  <c r="U27" i="165"/>
  <c r="U26" i="165" s="1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J26" i="163"/>
  <c r="R26" i="163"/>
  <c r="T3" i="165"/>
  <c r="G26" i="163"/>
  <c r="H26" i="163"/>
  <c r="I26" i="163"/>
  <c r="K26" i="165"/>
  <c r="I26" i="165"/>
  <c r="G3" i="165"/>
  <c r="N26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G2" i="163" s="1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J2" i="163" s="1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I2" i="165" l="1"/>
  <c r="T2" i="165"/>
  <c r="F2" i="163"/>
  <c r="R2" i="163"/>
  <c r="J2" i="165"/>
  <c r="I2" i="163"/>
  <c r="W2" i="165"/>
  <c r="H2" i="163"/>
  <c r="K2" i="165"/>
  <c r="G2" i="165"/>
  <c r="P2" i="163"/>
  <c r="W2" i="163"/>
  <c r="N2" i="165"/>
  <c r="S2" i="163"/>
  <c r="C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26" i="39" l="1"/>
  <c r="X8" i="30"/>
  <c r="X3" i="42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140" i="149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8" i="60" l="1"/>
  <c r="X2" i="110"/>
  <c r="X60" i="15"/>
  <c r="X66" i="45"/>
  <c r="X171" i="149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2" i="78" s="1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84" i="149"/>
  <c r="X2" i="28"/>
  <c r="X32" i="149"/>
  <c r="X74" i="45"/>
  <c r="X74" i="93" s="1"/>
  <c r="X74" i="129" s="1"/>
  <c r="X2" i="59"/>
  <c r="X2" i="67"/>
  <c r="X71" i="12"/>
  <c r="X65" i="93"/>
  <c r="X2" i="37"/>
  <c r="X85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57" i="129" l="1"/>
  <c r="X150" i="149"/>
  <c r="X70" i="149"/>
  <c r="X66" i="149"/>
  <c r="X142" i="149"/>
  <c r="X26" i="104"/>
  <c r="H4" i="111"/>
  <c r="X26" i="30"/>
  <c r="U71" i="111"/>
  <c r="X102" i="149"/>
  <c r="E71" i="111"/>
  <c r="M8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3" i="45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2" i="104"/>
  <c r="X2" i="30"/>
  <c r="X2" i="75"/>
  <c r="M3" i="111"/>
  <c r="H3" i="111"/>
  <c r="I3" i="111"/>
  <c r="I2" i="111" s="1"/>
  <c r="X17" i="93"/>
  <c r="X2" i="9"/>
  <c r="X2" i="106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76" i="149" l="1"/>
  <c r="H2" i="111"/>
  <c r="X13" i="149"/>
  <c r="P2" i="111"/>
  <c r="X2" i="15"/>
  <c r="X19" i="149"/>
  <c r="X117" i="149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O2" i="106"/>
  <c r="T2" i="106"/>
  <c r="P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W2" i="104" l="1"/>
  <c r="L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U3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N71" i="105" s="1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I8" i="105" l="1"/>
  <c r="F8" i="105"/>
  <c r="L22" i="105"/>
  <c r="P4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P3" i="105" l="1"/>
  <c r="G3" i="105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7" i="103" l="1"/>
  <c r="O22" i="103"/>
  <c r="H17" i="103"/>
  <c r="W4" i="103"/>
  <c r="P22" i="103"/>
  <c r="D11" i="103"/>
  <c r="T1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P26" i="103" s="1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D3" i="103" l="1"/>
  <c r="T3" i="103"/>
  <c r="H26" i="103"/>
  <c r="H2" i="103" s="1"/>
  <c r="F3" i="103"/>
  <c r="L3" i="103"/>
  <c r="L26" i="103"/>
  <c r="L2" i="103" s="1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s="1"/>
  <c r="W2" i="103"/>
  <c r="T2" i="103" l="1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D2" i="184" l="1"/>
  <c r="I2" i="184"/>
  <c r="T2" i="184"/>
  <c r="Q2" i="184"/>
  <c r="V2" i="184"/>
  <c r="S2" i="184"/>
  <c r="G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V100" i="149"/>
  <c r="C100" i="149"/>
  <c r="Q100" i="149"/>
  <c r="G100" i="149"/>
  <c r="M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I100" i="149"/>
  <c r="W100" i="149"/>
  <c r="H100" i="149"/>
  <c r="R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O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3" i="171" s="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M26" i="171"/>
  <c r="U26" i="171"/>
  <c r="D26" i="171"/>
  <c r="H26" i="171"/>
  <c r="E26" i="171"/>
  <c r="L26" i="171"/>
  <c r="L2" i="171" s="1"/>
  <c r="O2" i="173" l="1"/>
  <c r="I2" i="17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H177" i="149" l="1"/>
  <c r="N177" i="149"/>
  <c r="P2" i="169"/>
  <c r="K177" i="149"/>
  <c r="L2" i="166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U22" i="46" l="1"/>
  <c r="R27" i="116"/>
  <c r="F22" i="46"/>
  <c r="L71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T8" i="94" s="1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F26" i="34" s="1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T3" i="33" s="1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H26" i="23" s="1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I26" i="35" s="1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T27" i="100"/>
  <c r="F33" i="100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K71" i="30" l="1"/>
  <c r="W8" i="60"/>
  <c r="H22" i="94"/>
  <c r="L26" i="81"/>
  <c r="P71" i="30"/>
  <c r="J3" i="41"/>
  <c r="D8" i="60"/>
  <c r="D8" i="75"/>
  <c r="W26" i="69"/>
  <c r="P3" i="74"/>
  <c r="L3" i="78"/>
  <c r="J26" i="79"/>
  <c r="R26" i="81"/>
  <c r="R2" i="81" s="1"/>
  <c r="P26" i="99"/>
  <c r="F26" i="100"/>
  <c r="G26" i="87"/>
  <c r="P26" i="100"/>
  <c r="O26" i="62"/>
  <c r="I26" i="67"/>
  <c r="E22" i="6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T2" i="44" s="1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M2" i="112" s="1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G2" i="59" s="1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D2" i="72" s="1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W2" i="54" s="1"/>
  <c r="J71" i="30"/>
  <c r="S3" i="46"/>
  <c r="F26" i="46"/>
  <c r="F2" i="46" s="1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C2" i="35" s="1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Q2" i="6" s="1"/>
  <c r="H26" i="70"/>
  <c r="E26" i="66"/>
  <c r="G3" i="70"/>
  <c r="G2" i="70" s="1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W2" i="27" s="1"/>
  <c r="T26" i="79"/>
  <c r="J26" i="80"/>
  <c r="L3" i="80"/>
  <c r="R26" i="82"/>
  <c r="V26" i="113"/>
  <c r="H26" i="114"/>
  <c r="I26" i="6"/>
  <c r="W3" i="43"/>
  <c r="W2" i="43" s="1"/>
  <c r="N26" i="70"/>
  <c r="P3" i="70"/>
  <c r="P2" i="70" s="1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F2" i="92" s="1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K2" i="70" s="1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N2" i="69" s="1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S2" i="44" s="1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2" i="83" s="1"/>
  <c r="S3" i="88"/>
  <c r="S2" i="88" s="1"/>
  <c r="Q26" i="97"/>
  <c r="U3" i="97"/>
  <c r="U26" i="107"/>
  <c r="C3" i="113"/>
  <c r="W26" i="114"/>
  <c r="D3" i="42"/>
  <c r="D2" i="42" s="1"/>
  <c r="N3" i="42"/>
  <c r="N2" i="42" s="1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P2" i="80" s="1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T2" i="6" s="1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D2" i="33" s="1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G2" i="113" s="1"/>
  <c r="M3" i="31"/>
  <c r="R52" i="30"/>
  <c r="R33" i="30"/>
  <c r="Q52" i="60"/>
  <c r="U52" i="75"/>
  <c r="R33" i="75"/>
  <c r="N3" i="82"/>
  <c r="P3" i="99"/>
  <c r="P2" i="99" s="1"/>
  <c r="F3" i="100"/>
  <c r="F2" i="100" s="1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G2" i="80" s="1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Q2" i="97" s="1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W2" i="82" s="1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Q3" i="28"/>
  <c r="Q2" i="28" s="1"/>
  <c r="C3" i="58"/>
  <c r="V2" i="5"/>
  <c r="V2" i="39"/>
  <c r="C3" i="27"/>
  <c r="C2" i="27" s="1"/>
  <c r="W2" i="38"/>
  <c r="C3" i="41"/>
  <c r="E3" i="77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R3" i="86"/>
  <c r="E3" i="87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V3" i="76"/>
  <c r="F3" i="76"/>
  <c r="H3" i="77"/>
  <c r="V3" i="78"/>
  <c r="J3" i="78"/>
  <c r="L3" i="79"/>
  <c r="V3" i="80"/>
  <c r="F3" i="80"/>
  <c r="L3" i="81"/>
  <c r="L3" i="85"/>
  <c r="V3" i="86"/>
  <c r="F3" i="86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J27" i="149"/>
  <c r="E2" i="23"/>
  <c r="V2" i="26"/>
  <c r="K2" i="33"/>
  <c r="N2" i="43"/>
  <c r="N2" i="53"/>
  <c r="R2" i="55"/>
  <c r="I2" i="26"/>
  <c r="D2" i="32"/>
  <c r="V2" i="37"/>
  <c r="T3" i="42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T2" i="43"/>
  <c r="D2" i="43"/>
  <c r="F2" i="53"/>
  <c r="S2" i="66"/>
  <c r="C2" i="66"/>
  <c r="Q3" i="68"/>
  <c r="O2" i="68"/>
  <c r="K3" i="69"/>
  <c r="W3" i="71"/>
  <c r="U2" i="71"/>
  <c r="R2" i="77"/>
  <c r="H2" i="82"/>
  <c r="L3" i="83"/>
  <c r="J2" i="83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T2" i="38"/>
  <c r="J2" i="41"/>
  <c r="E3" i="43"/>
  <c r="G2" i="44"/>
  <c r="C2" i="5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K2" i="24"/>
  <c r="P2" i="27"/>
  <c r="N32" i="149"/>
  <c r="S2" i="35"/>
  <c r="G2" i="37"/>
  <c r="M2" i="40"/>
  <c r="P2" i="43"/>
  <c r="O2" i="66"/>
  <c r="I2" i="67"/>
  <c r="M3" i="68"/>
  <c r="W3" i="69"/>
  <c r="G3" i="69"/>
  <c r="Q2" i="71"/>
  <c r="N2" i="77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K2" i="29"/>
  <c r="H3" i="35"/>
  <c r="R2" i="35"/>
  <c r="L2" i="36"/>
  <c r="P2" i="39"/>
  <c r="P2" i="41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R2" i="83"/>
  <c r="H2" i="89"/>
  <c r="J2" i="90"/>
  <c r="N2" i="96"/>
  <c r="J3" i="97"/>
  <c r="H2" i="97"/>
  <c r="J2" i="98"/>
  <c r="V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D2" i="38"/>
  <c r="K2" i="54"/>
  <c r="I2" i="57"/>
  <c r="N3" i="58"/>
  <c r="J2" i="63"/>
  <c r="T2" i="64"/>
  <c r="D2" i="64"/>
  <c r="U2" i="72"/>
  <c r="E2" i="72"/>
  <c r="Q2" i="74"/>
  <c r="I2" i="80"/>
  <c r="K2" i="81"/>
  <c r="O3" i="91"/>
  <c r="W3" i="95"/>
  <c r="G3" i="95"/>
  <c r="J26" i="110"/>
  <c r="R3" i="110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D2" i="58" l="1"/>
  <c r="V13" i="93"/>
  <c r="C2" i="64"/>
  <c r="N2" i="74"/>
  <c r="W2" i="65"/>
  <c r="T2" i="112"/>
  <c r="M2" i="96"/>
  <c r="Q2" i="83"/>
  <c r="Q2" i="121"/>
  <c r="E2" i="91"/>
  <c r="O33" i="149"/>
  <c r="E45" i="149"/>
  <c r="U26" i="60"/>
  <c r="U32" i="149"/>
  <c r="M2" i="53"/>
  <c r="Q31" i="149"/>
  <c r="O2" i="67"/>
  <c r="L2" i="99"/>
  <c r="D2" i="70"/>
  <c r="E2" i="96"/>
  <c r="M2" i="61"/>
  <c r="E2" i="77"/>
  <c r="V2" i="115"/>
  <c r="G2" i="58"/>
  <c r="E3" i="75"/>
  <c r="Q2" i="109"/>
  <c r="N2" i="79"/>
  <c r="D2" i="112"/>
  <c r="G2" i="96"/>
  <c r="J26" i="60"/>
  <c r="G2" i="92"/>
  <c r="J2" i="115"/>
  <c r="I2" i="76"/>
  <c r="E2" i="16"/>
  <c r="K2" i="58"/>
  <c r="K2" i="16"/>
  <c r="H2" i="46"/>
  <c r="D2" i="76"/>
  <c r="Q2" i="86"/>
  <c r="T2" i="76"/>
  <c r="K2" i="76"/>
  <c r="F2" i="121"/>
  <c r="U3" i="30"/>
  <c r="V2" i="70"/>
  <c r="E2" i="109"/>
  <c r="W2" i="108"/>
  <c r="U2" i="63"/>
  <c r="M2" i="46"/>
  <c r="N5" i="149"/>
  <c r="E2" i="87"/>
  <c r="L31" i="149"/>
  <c r="E2" i="108"/>
  <c r="E2" i="95"/>
  <c r="N2" i="115"/>
  <c r="I2" i="46"/>
  <c r="F30" i="149"/>
  <c r="H2" i="85"/>
  <c r="F2" i="85"/>
  <c r="L2" i="74"/>
  <c r="P2" i="107"/>
  <c r="F2" i="86"/>
  <c r="G2" i="121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Q2" i="60" s="1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P46" i="149"/>
  <c r="L45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E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I64" i="149"/>
  <c r="P2" i="102" l="1"/>
  <c r="P2" i="75"/>
  <c r="M85" i="149"/>
  <c r="K2" i="30"/>
  <c r="O43" i="149"/>
  <c r="C71" i="149"/>
  <c r="D129" i="149"/>
  <c r="Q62" i="149"/>
  <c r="R62" i="149"/>
  <c r="U64" i="149"/>
  <c r="L2" i="94"/>
  <c r="I79" i="149"/>
  <c r="K2" i="94"/>
  <c r="N2" i="60"/>
  <c r="M79" i="149"/>
  <c r="P2" i="60"/>
  <c r="U2" i="30"/>
  <c r="D2" i="94"/>
  <c r="M2" i="75"/>
  <c r="F4" i="149"/>
  <c r="F131" i="149"/>
  <c r="K57" i="149"/>
  <c r="L164" i="149"/>
  <c r="U59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P132" i="149"/>
  <c r="L57" i="149"/>
  <c r="R69" i="149"/>
  <c r="C128" i="149"/>
  <c r="M65" i="149"/>
  <c r="U35" i="149"/>
  <c r="C4" i="149"/>
  <c r="D95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F76" i="149" l="1"/>
  <c r="M76" i="149"/>
  <c r="K76" i="149"/>
  <c r="R35" i="149"/>
  <c r="O76" i="149"/>
  <c r="V95" i="149"/>
  <c r="J95" i="149"/>
  <c r="D61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P13" i="124"/>
  <c r="P13" i="123" s="1"/>
  <c r="P13" i="101" s="1"/>
  <c r="P13" i="129" s="1"/>
  <c r="S7" i="124"/>
  <c r="S7" i="123" s="1"/>
  <c r="S7" i="101" s="1"/>
  <c r="S7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L24" i="123" s="1"/>
  <c r="L24" i="101" s="1"/>
  <c r="L24" i="129" s="1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K3" i="203" s="1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K3" i="201" l="1"/>
  <c r="X3" i="201"/>
  <c r="U3" i="203"/>
  <c r="D3" i="203"/>
  <c r="N3" i="203"/>
  <c r="G3" i="201"/>
  <c r="H3" i="203"/>
  <c r="Q3" i="203"/>
  <c r="M3" i="201"/>
  <c r="J3" i="203"/>
  <c r="J3" i="201"/>
  <c r="P3" i="201"/>
  <c r="U3" i="201"/>
  <c r="R3" i="201"/>
  <c r="L22" i="124"/>
  <c r="L3" i="201"/>
  <c r="W3" i="201"/>
  <c r="N3" i="201"/>
  <c r="O3" i="203"/>
  <c r="E3" i="20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R2" i="202" s="1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U26" i="203" l="1"/>
  <c r="O26" i="201"/>
  <c r="X155" i="149"/>
  <c r="M155" i="149"/>
  <c r="D26" i="203"/>
  <c r="Q155" i="149"/>
  <c r="W26" i="201"/>
  <c r="N3" i="124"/>
  <c r="K26" i="201"/>
  <c r="L2" i="204"/>
  <c r="L3" i="124"/>
  <c r="E155" i="149"/>
  <c r="I155" i="149"/>
  <c r="I26" i="203"/>
  <c r="N2" i="204"/>
  <c r="L155" i="149"/>
  <c r="P26" i="203"/>
  <c r="R3" i="124"/>
  <c r="P2" i="204"/>
  <c r="H33" i="124"/>
  <c r="H155" i="149"/>
  <c r="G3" i="124"/>
  <c r="X26" i="201"/>
  <c r="N26" i="201"/>
  <c r="K2" i="20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L3" i="123"/>
  <c r="D2" i="204"/>
  <c r="L157" i="149"/>
  <c r="H26" i="124"/>
  <c r="E2" i="204"/>
  <c r="W26" i="124"/>
  <c r="K3" i="123"/>
  <c r="F2" i="204"/>
  <c r="K157" i="149"/>
  <c r="R26" i="124"/>
  <c r="J26" i="203"/>
  <c r="X26" i="124"/>
  <c r="P157" i="149"/>
  <c r="N157" i="149"/>
  <c r="M26" i="124"/>
  <c r="R3" i="123"/>
  <c r="O3" i="123"/>
  <c r="Q26" i="124"/>
  <c r="P26" i="124"/>
  <c r="F26" i="124"/>
  <c r="L26" i="124"/>
  <c r="M157" i="149"/>
  <c r="P3" i="123"/>
  <c r="C75" i="124"/>
  <c r="C75" i="123" s="1"/>
  <c r="C75" i="101" s="1"/>
  <c r="C75" i="129" s="1"/>
  <c r="J3" i="123"/>
  <c r="F157" i="149"/>
  <c r="D26" i="124"/>
  <c r="Q3" i="123"/>
  <c r="H3" i="123"/>
  <c r="I26" i="124"/>
  <c r="S26" i="124"/>
  <c r="J26" i="201"/>
  <c r="G3" i="123"/>
  <c r="C71" i="204"/>
  <c r="E157" i="149"/>
  <c r="O157" i="149"/>
  <c r="D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H3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2" i="124"/>
  <c r="C32" i="123" s="1"/>
  <c r="C32" i="101" s="1"/>
  <c r="C32" i="129" s="1"/>
  <c r="C46" i="124"/>
  <c r="C46" i="123" s="1"/>
  <c r="C46" i="101" s="1"/>
  <c r="C46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U26" i="123" l="1"/>
  <c r="N26" i="123"/>
  <c r="F26" i="123"/>
  <c r="V26" i="123"/>
  <c r="H3" i="101"/>
  <c r="I3" i="101"/>
  <c r="L3" i="129"/>
  <c r="U3" i="129"/>
  <c r="K26" i="123"/>
  <c r="L3" i="101"/>
  <c r="Q26" i="123"/>
  <c r="D26" i="123"/>
  <c r="U3" i="101"/>
  <c r="S26" i="123"/>
  <c r="F3" i="101"/>
  <c r="I3" i="129"/>
  <c r="F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26" i="129" s="1"/>
  <c r="V33" i="101"/>
  <c r="I34" i="129"/>
  <c r="I33" i="129" s="1"/>
  <c r="I33" i="101"/>
  <c r="S34" i="129"/>
  <c r="S33" i="129" s="1"/>
  <c r="S33" i="101"/>
  <c r="S26" i="101" l="1"/>
  <c r="I26" i="129"/>
  <c r="U26" i="129"/>
  <c r="Q26" i="101"/>
  <c r="V26" i="101"/>
  <c r="D26" i="101"/>
  <c r="S26" i="129"/>
  <c r="F26" i="129"/>
  <c r="Q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I59" i="129"/>
  <c r="I52" i="129" s="1"/>
  <c r="I52" i="101"/>
  <c r="J156" i="149" l="1"/>
  <c r="J71" i="123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59" i="124"/>
  <c r="S52" i="123"/>
  <c r="S59" i="101"/>
  <c r="S156" i="149"/>
  <c r="S71" i="123"/>
  <c r="S72" i="101"/>
  <c r="T156" i="149" l="1"/>
  <c r="U71" i="203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<sst xmlns="http://schemas.openxmlformats.org/spreadsheetml/2006/main" count="26791" uniqueCount="489">
  <si>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</si>
  <si>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</si>
  <si>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</si>
  <si>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</si>
  <si>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</si>
  <si>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</si>
  <si>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</si>
  <si>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</si>
  <si>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</si>
  <si>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</si>
  <si>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</si>
  <si>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</si>
  <si>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</si>
  <si>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</si>
  <si>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</si>
  <si>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</si>
  <si>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</si>
  <si>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</si>
  <si>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</si>
  <si>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</si>
  <si>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</si>
  <si>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</si>
  <si>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</si>
  <si>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</si>
  <si>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</si>
  <si>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</si>
  <si>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</si>
  <si>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</si>
  <si>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</si>
  <si>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</si>
  <si>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</si>
  <si>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</si>
  <si>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</si>
  <si>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</si>
  <si>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</si>
  <si>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</si>
  <si>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</si>
  <si>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</si>
  <si>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</si>
  <si>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</si>
  <si>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</si>
  <si>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</si>
  <si>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</si>
  <si>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</si>
  <si>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</si>
  <si>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</si>
  <si>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</si>
  <si>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</si>
  <si>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</si>
  <si>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</si>
  <si>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</si>
  <si>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</si>
  <si>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</si>
  <si>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</si>
  <si>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</si>
  <si>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</si>
  <si>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</si>
  <si>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</si>
  <si>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</si>
  <si>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</si>
  <si>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</si>
  <si>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</si>
  <si>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</si>
  <si>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</si>
  <si>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</si>
  <si>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</si>
  <si>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</si>
  <si>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</si>
  <si>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</si>
  <si>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</si>
  <si>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</si>
  <si>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</si>
  <si>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</si>
  <si>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</si>
  <si>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</si>
  <si>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</si>
  <si>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</si>
  <si>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</si>
  <si>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</si>
  <si>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</si>
  <si>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</si>
  <si>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</si>
  <si>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</si>
  <si>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</si>
  <si>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</si>
  <si>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</si>
  <si>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</si>
  <si>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</si>
  <si>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</si>
  <si>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</si>
  <si>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</si>
  <si>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</si>
  <si>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</si>
  <si>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</si>
  <si>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</si>
  <si>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</si>
  <si>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</si>
  <si>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</si>
  <si>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</si>
  <si>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</si>
  <si>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</si>
  <si>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</si>
  <si>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</si>
  <si>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</si>
  <si>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</si>
  <si>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</si>
  <si>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</si>
  <si>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</si>
  <si>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</si>
  <si>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</si>
  <si>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</si>
  <si>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</si>
  <si>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</si>
  <si>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</si>
  <si>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</si>
  <si>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</si>
  <si>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</si>
  <si>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</si>
  <si>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</si>
  <si>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</si>
  <si>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</si>
  <si>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</si>
  <si>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</si>
  <si>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</si>
  <si>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</si>
  <si>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</si>
  <si>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</si>
  <si>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</si>
  <si>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</si>
  <si>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</si>
  <si>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</si>
  <si>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</si>
  <si>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</si>
  <si>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</si>
  <si>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</si>
  <si>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</si>
  <si>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</si>
  <si>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</si>
  <si>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</si>
  <si>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</si>
  <si>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</si>
  <si>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</si>
  <si>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</si>
  <si>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</si>
  <si>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</si>
  <si>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</si>
  <si>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</si>
  <si>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</si>
  <si>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</si>
  <si>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</si>
  <si>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</si>
  <si>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</si>
  <si>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</si>
  <si>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</si>
  <si>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</si>
  <si>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</si>
  <si>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</si>
  <si>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</si>
  <si>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</si>
  <si>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</si>
  <si>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</si>
  <si>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</si>
  <si>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</si>
  <si>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</si>
  <si>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</si>
  <si>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</si>
  <si>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</si>
  <si>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</si>
  <si>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</si>
  <si>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</si>
  <si>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</si>
  <si>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</si>
  <si>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</si>
  <si>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</si>
  <si>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</si>
  <si>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</si>
  <si>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</si>
  <si>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</si>
  <si>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</si>
  <si>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</si>
  <si>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</si>
  <si>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</si>
  <si>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</si>
  <si>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</si>
  <si>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</si>
  <si>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</si>
  <si>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</si>
  <si>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</si>
  <si>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</si>
  <si>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</si>
  <si>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</si>
  <si>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</si>
  <si>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</si>
  <si>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</si>
  <si>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</si>
  <si>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</si>
  <si>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</si>
  <si>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</si>
  <si>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</si>
  <si>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</si>
  <si>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</si>
  <si>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</si>
  <si>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</si>
  <si>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</si>
  <si>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</si>
  <si>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</si>
  <si>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</si>
  <si>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</si>
  <si>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</si>
  <si>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</si>
  <si>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</si>
  <si>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</si>
  <si>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</si>
  <si>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</si>
  <si>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</si>
  <si>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</si>
  <si>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</si>
  <si>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</si>
  <si>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</si>
  <si>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</si>
  <si>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</si>
  <si>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</si>
  <si>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</si>
  <si>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</si>
  <si>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</si>
  <si>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</si>
  <si>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</si>
  <si>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</si>
  <si>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</si>
  <si>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</si>
  <si>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</si>
  <si>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</si>
  <si>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</si>
  <si>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</si>
  <si>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</si>
  <si>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</si>
  <si>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</si>
  <si>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</si>
  <si>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</si>
  <si>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</si>
  <si>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</si>
  <si>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</si>
  <si>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</si>
  <si>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</si>
  <si>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</si>
  <si>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</si>
  <si>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</si>
  <si>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</si>
  <si>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</si>
  <si>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</si>
  <si>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</si>
  <si>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</si>
  <si>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</si>
  <si>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</si>
  <si>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</si>
  <si>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</si>
  <si>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</si>
  <si>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</si>
  <si>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</si>
  <si>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</si>
  <si>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</si>
  <si>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</si>
  <si>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</si>
  <si>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</si>
  <si>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</si>
  <si>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</si>
  <si>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</si>
  <si>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</si>
  <si>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</si>
  <si>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</si>
  <si>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</si>
  <si>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</si>
  <si>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</si>
  <si>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</si>
  <si>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</si>
  <si>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</si>
  <si>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</si>
  <si>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</si>
  <si>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</si>
  <si>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</si>
  <si>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</si>
  <si>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</si>
  <si>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</si>
  <si>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</si>
  <si>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</si>
  <si>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</si>
  <si>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</si>
  <si>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</si>
  <si>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</si>
  <si>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</si>
  <si>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</si>
  <si>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</si>
  <si>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</si>
  <si>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</si>
  <si>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</si>
  <si>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</si>
  <si>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</si>
  <si>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</si>
  <si>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</si>
  <si>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</si>
  <si>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</si>
  <si>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</si>
  <si>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</si>
  <si>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</si>
  <si>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</si>
  <si>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</si>
  <si>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</si>
  <si>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</si>
  <si>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</si>
  <si>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</si>
  <si>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</si>
  <si>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</si>
  <si>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</si>
  <si>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</si>
  <si>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</si>
  <si>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</si>
  <si>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</si>
  <si>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</si>
  <si>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</si>
  <si>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</si>
  <si>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</si>
  <si>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</si>
  <si>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</si>
  <si>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</si>
  <si>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</si>
  <si>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</si>
  <si>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</si>
  <si>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</si>
  <si>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</si>
  <si>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</si>
  <si>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</si>
  <si>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</si>
  <si>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</si>
  <si>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</si>
  <si>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</si>
  <si>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</si>
  <si>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</si>
  <si>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</si>
  <si>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</si>
  <si>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</si>
  <si>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</si>
  <si>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</si>
  <si>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</si>
  <si>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</si>
  <si>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</si>
  <si>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</si>
  <si>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</si>
  <si>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</si>
  <si>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</si>
  <si>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</si>
  <si>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</si>
  <si>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</si>
  <si>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</si>
  <si>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</si>
  <si>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</si>
  <si>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</si>
  <si>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</si>
  <si>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</si>
  <si>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</si>
  <si>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</si>
  <si>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</si>
  <si>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</si>
  <si>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</si>
  <si>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</si>
  <si>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</si>
  <si>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</si>
  <si>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</si>
  <si>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</si>
  <si>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</si>
  <si>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</si>
  <si>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</si>
  <si>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</si>
  <si>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</si>
  <si>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</si>
  <si>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</si>
  <si>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</si>
  <si>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</si>
  <si>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</si>
  <si>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</si>
  <si>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</si>
  <si>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</si>
  <si>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</si>
  <si>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</si>
  <si>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</si>
  <si>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</si>
  <si>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</si>
  <si>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</si>
  <si>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</si>
  <si>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</si>
  <si>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</si>
  <si>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</si>
  <si>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</si>
  <si>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</si>
  <si>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</si>
  <si>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</si>
  <si>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</si>
  <si>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</si>
  <si>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</si>
  <si>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</si>
  <si>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</si>
  <si>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</si>
  <si>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</si>
  <si>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</si>
  <si>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</si>
  <si>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</si>
  <si>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</si>
  <si>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</si>
  <si>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</si>
  <si>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</si>
  <si>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</si>
  <si>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</si>
  <si>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</si>
  <si>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</si>
  <si>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</si>
  <si>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</si>
  <si>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</si>
  <si>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</si>
  <si>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</si>
  <si>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</si>
  <si>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</si>
  <si>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</si>
  <si>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</si>
  <si>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</si>
  <si>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</si>
  <si>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</si>
  <si>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</si>
  <si>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</si>
  <si>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</si>
  <si>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</si>
  <si>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</si>
  <si>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</si>
  <si>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</si>
  <si>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</si>
  <si>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</si>
  <si>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</si>
  <si>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</si>
  <si>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</si>
  <si>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</si>
  <si>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</si>
  <si>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</si>
  <si>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</si>
  <si>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</si>
  <si>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</si>
  <si>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</si>
  <si>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</si>
  <si>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</si>
  <si>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</si>
  <si>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</si>
  <si>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</si>
  <si>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</si>
  <si>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</si>
  <si>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</si>
  <si>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</si>
  <si>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</si>
  <si>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</si>
  <si>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</si>
  <si>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</si>
  <si>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</si>
  <si>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</si>
  <si>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</si>
  <si>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</si>
  <si>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</si>
  <si>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</si>
  <si>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</si>
  <si>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</si>
  <si>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</si>
  <si>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</si>
  <si>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</si>
  <si>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</si>
  <si>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</si>
  <si>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</si>
  <si>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</si>
  <si>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</si>
  <si>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</si>
  <si>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</si>
  <si>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</si>
  <si>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</si>
  <si>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</si>
  <si>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</si>
  <si>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</si>
  <si>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</si>
  <si>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</si>
  <si>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</si>
  <si>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</si>
  <si>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</si>
  <si>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</si>
  <si>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</si>
  <si>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Bulgaria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</si>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</sst>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45432.782523148147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9861.5763542562345</v>
      </c>
      <c r="D4" s="8">
        <f>PPRD!D$2</f>
        <v>10329.633791917455</v>
      </c>
      <c r="E4" s="8">
        <f>PPRD!E$2</f>
        <v>10581.640928632845</v>
      </c>
      <c r="F4" s="8">
        <f>PPRD!F$2</f>
        <v>10171.058899398107</v>
      </c>
      <c r="G4" s="8">
        <f>PPRD!G$2</f>
        <v>10265.95528804815</v>
      </c>
      <c r="H4" s="8">
        <f>PPRD!H$2</f>
        <v>10642.987188306104</v>
      </c>
      <c r="I4" s="8">
        <f>PPRD!I$2</f>
        <v>11032.392261392948</v>
      </c>
      <c r="J4" s="8">
        <f>PPRD!J$2</f>
        <v>9929.5378331900247</v>
      </c>
      <c r="K4" s="8">
        <f>PPRD!K$2</f>
        <v>10243.100085984523</v>
      </c>
      <c r="L4" s="8">
        <f>PPRD!L$2</f>
        <v>9704.373000859845</v>
      </c>
      <c r="M4" s="8">
        <f>PPRD!M$2</f>
        <v>10452.732674118659</v>
      </c>
      <c r="N4" s="8">
        <f>PPRD!N$2</f>
        <v>12240.486070507308</v>
      </c>
      <c r="O4" s="8">
        <f>PPRD!O$2</f>
        <v>11685.951504729146</v>
      </c>
      <c r="P4" s="8">
        <f>PPRD!P$2</f>
        <v>10668.674548581255</v>
      </c>
      <c r="Q4" s="8">
        <f>PPRD!Q$2</f>
        <v>11307.577644024073</v>
      </c>
      <c r="R4" s="8">
        <f>PPRD!R$2</f>
        <v>12032.339552880479</v>
      </c>
      <c r="S4" s="8">
        <f>PPRD!S$2</f>
        <v>11272.969991401549</v>
      </c>
      <c r="T4" s="8">
        <f>PPRD!T$2</f>
        <v>11727.573258813412</v>
      </c>
      <c r="U4" s="8">
        <f>PPRD!U$2</f>
        <v>11957.375494411002</v>
      </c>
      <c r="V4" s="8">
        <f>PPRD!V$2</f>
        <v>11690.799054170247</v>
      </c>
      <c r="W4" s="8">
        <f>PPRD!W$2</f>
        <v>10830.955889939809</v>
      </c>
      <c r="X4" s="8">
        <f>PPRD!X$2</f>
        <v>12136.925021496128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4.041272570937231</v>
      </c>
      <c r="J5" s="10">
        <f>RCV_RCY!J$2</f>
        <v>98.628546861564914</v>
      </c>
      <c r="K5" s="10">
        <f>RCV_RCY!K$2</f>
        <v>45.694325021496127</v>
      </c>
      <c r="L5" s="10">
        <f>RCV_RCY!L$2</f>
        <v>47.044196044711953</v>
      </c>
      <c r="M5" s="10">
        <f>RCV_RCY!M$2</f>
        <v>18.130696474634561</v>
      </c>
      <c r="N5" s="10">
        <f>RCV_RCY!N$2</f>
        <v>4.0131556319862423</v>
      </c>
      <c r="O5" s="10">
        <f>RCV_RCY!O$2</f>
        <v>4.3715391229578673</v>
      </c>
      <c r="P5" s="10">
        <f>RCV_RCY!P$2</f>
        <v>12.707136715391229</v>
      </c>
      <c r="Q5" s="10">
        <f>RCV_RCY!Q$2</f>
        <v>30.674376612209802</v>
      </c>
      <c r="R5" s="10">
        <f>RCV_RCY!R$2</f>
        <v>39.462424763542572</v>
      </c>
      <c r="S5" s="10">
        <f>RCV_RCY!S$2</f>
        <v>50.362510748065354</v>
      </c>
      <c r="T5" s="10">
        <f>RCV_RCY!T$2</f>
        <v>42.838779019776439</v>
      </c>
      <c r="U5" s="10">
        <f>RCV_RCY!U$2</f>
        <v>67.772656921754077</v>
      </c>
      <c r="V5" s="10">
        <f>RCV_RCY!V$2</f>
        <v>75.24600171969044</v>
      </c>
      <c r="W5" s="10">
        <f>RCV_RCY!W$2</f>
        <v>59.682717110920031</v>
      </c>
      <c r="X5" s="10">
        <f>RCV_RCY!X$2</f>
        <v>29.175322441960443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11307.557609630263</v>
      </c>
      <c r="D6" s="10">
        <f>IMP!D$2</f>
        <v>11826.068873602751</v>
      </c>
      <c r="E6" s="10">
        <f>IMP!E$2</f>
        <v>11340.775322441959</v>
      </c>
      <c r="F6" s="10">
        <f>IMP!F$2</f>
        <v>11393.90404127257</v>
      </c>
      <c r="G6" s="10">
        <f>IMP!G$2</f>
        <v>12178.708598452278</v>
      </c>
      <c r="H6" s="10">
        <f>IMP!H$2</f>
        <v>12936.289681857264</v>
      </c>
      <c r="I6" s="10">
        <f>IMP!I$2</f>
        <v>14110.687016337059</v>
      </c>
      <c r="J6" s="10">
        <f>IMP!J$2</f>
        <v>14964.255975924334</v>
      </c>
      <c r="K6" s="10">
        <f>IMP!K$2</f>
        <v>15081.350816852964</v>
      </c>
      <c r="L6" s="10">
        <f>IMP!L$2</f>
        <v>11939.80128976784</v>
      </c>
      <c r="M6" s="10">
        <f>IMP!M$2</f>
        <v>11741.441530524504</v>
      </c>
      <c r="N6" s="10">
        <f>IMP!N$2</f>
        <v>11847.700945829751</v>
      </c>
      <c r="O6" s="10">
        <f>IMP!O$2</f>
        <v>12043.955202063626</v>
      </c>
      <c r="P6" s="10">
        <f>IMP!P$2</f>
        <v>12001.91891659501</v>
      </c>
      <c r="Q6" s="10">
        <f>IMP!Q$2</f>
        <v>11686.282373172829</v>
      </c>
      <c r="R6" s="10">
        <f>IMP!R$2</f>
        <v>12768.2698194325</v>
      </c>
      <c r="S6" s="10">
        <f>IMP!S$2</f>
        <v>12766.992089423902</v>
      </c>
      <c r="T6" s="10">
        <f>IMP!T$2</f>
        <v>13298.525709372312</v>
      </c>
      <c r="U6" s="10">
        <f>IMP!U$2</f>
        <v>11596.977987962166</v>
      </c>
      <c r="V6" s="10">
        <f>IMP!V$2</f>
        <v>12551.713413585556</v>
      </c>
      <c r="W6" s="10">
        <f>IMP!W$2</f>
        <v>10513.975838349097</v>
      </c>
      <c r="X6" s="10">
        <f>IMP!X$2</f>
        <v>10105.102665520206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2628.9421324161649</v>
      </c>
      <c r="D7" s="10">
        <f>EXP!D$2</f>
        <v>2795.9203783319003</v>
      </c>
      <c r="E7" s="10">
        <f>EXP!E$2</f>
        <v>2383.2509028374893</v>
      </c>
      <c r="F7" s="10">
        <f>EXP!F$2</f>
        <v>2246.15339638865</v>
      </c>
      <c r="G7" s="10">
        <f>EXP!G$2</f>
        <v>2954.0644883920895</v>
      </c>
      <c r="H7" s="10">
        <f>EXP!H$2</f>
        <v>3375.9894239036967</v>
      </c>
      <c r="I7" s="10">
        <f>EXP!I$2</f>
        <v>4497.7579535683581</v>
      </c>
      <c r="J7" s="10">
        <f>EXP!J$2</f>
        <v>4511.1862424763549</v>
      </c>
      <c r="K7" s="10">
        <f>EXP!K$2</f>
        <v>4568.3214961306967</v>
      </c>
      <c r="L7" s="10">
        <f>EXP!L$2</f>
        <v>3870.3293207222687</v>
      </c>
      <c r="M7" s="10">
        <f>EXP!M$2</f>
        <v>4510.1039552880484</v>
      </c>
      <c r="N7" s="10">
        <f>EXP!N$2</f>
        <v>4767.4214961306952</v>
      </c>
      <c r="O7" s="10">
        <f>EXP!O$2</f>
        <v>5240.237145313843</v>
      </c>
      <c r="P7" s="10">
        <f>EXP!P$2</f>
        <v>5421.4841788478079</v>
      </c>
      <c r="Q7" s="10">
        <f>EXP!Q$2</f>
        <v>5371.1364574376603</v>
      </c>
      <c r="R7" s="10">
        <f>EXP!R$2</f>
        <v>5928.1947549441102</v>
      </c>
      <c r="S7" s="10">
        <f>EXP!S$2</f>
        <v>5699.2406706792772</v>
      </c>
      <c r="T7" s="10">
        <f>EXP!T$2</f>
        <v>5813.4217540842637</v>
      </c>
      <c r="U7" s="10">
        <f>EXP!U$2</f>
        <v>4664.3894239036972</v>
      </c>
      <c r="V7" s="10">
        <f>EXP!V$2</f>
        <v>5341.4893379191726</v>
      </c>
      <c r="W7" s="10">
        <f>EXP!W$2</f>
        <v>3720.2466036113497</v>
      </c>
      <c r="X7" s="10">
        <f>EXP!X$2</f>
        <v>3097.0334479793637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159.92854686156488</v>
      </c>
      <c r="D8" s="10">
        <f>STK_CHG!D$2</f>
        <v>186.40120378331895</v>
      </c>
      <c r="E8" s="10">
        <f>STK_CHG!E$2</f>
        <v>-447.01564918314699</v>
      </c>
      <c r="F8" s="10">
        <f>STK_CHG!F$2</f>
        <v>290.49011177987961</v>
      </c>
      <c r="G8" s="10">
        <f>STK_CHG!G$2</f>
        <v>-407.83370593293199</v>
      </c>
      <c r="H8" s="10">
        <f>STK_CHG!H$2</f>
        <v>-9.4184006878761526</v>
      </c>
      <c r="I8" s="10">
        <f>STK_CHG!I$2</f>
        <v>147.43525365434223</v>
      </c>
      <c r="J8" s="10">
        <f>STK_CHG!J$2</f>
        <v>-78.116680997420445</v>
      </c>
      <c r="K8" s="10">
        <f>STK_CHG!K$2</f>
        <v>-643.97549441100603</v>
      </c>
      <c r="L8" s="10">
        <f>STK_CHG!L$2</f>
        <v>-43.884866723989617</v>
      </c>
      <c r="M8" s="10">
        <f>STK_CHG!M$2</f>
        <v>310.17497850386928</v>
      </c>
      <c r="N8" s="10">
        <f>STK_CHG!N$2</f>
        <v>-49.282373172828912</v>
      </c>
      <c r="O8" s="10">
        <f>STK_CHG!O$2</f>
        <v>-35.360705073086883</v>
      </c>
      <c r="P8" s="10">
        <f>STK_CHG!P$2</f>
        <v>-86.329234737747129</v>
      </c>
      <c r="Q8" s="10">
        <f>STK_CHG!Q$2</f>
        <v>302.21797076526224</v>
      </c>
      <c r="R8" s="10">
        <f>STK_CHG!R$2</f>
        <v>-144.09974204643163</v>
      </c>
      <c r="S8" s="10">
        <f>STK_CHG!S$2</f>
        <v>-19.711006018916578</v>
      </c>
      <c r="T8" s="10">
        <f>STK_CHG!T$2</f>
        <v>-239.68486672398976</v>
      </c>
      <c r="U8" s="10">
        <f>STK_CHG!U$2</f>
        <v>-13.963800515907149</v>
      </c>
      <c r="V8" s="10">
        <f>STK_CHG!V$2</f>
        <v>-227.49561478933791</v>
      </c>
      <c r="W8" s="10">
        <f>STK_CHG!W$2</f>
        <v>114.00206362854684</v>
      </c>
      <c r="X8" s="10">
        <f>STK_CHG!X$2</f>
        <v>192.50765262252796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18700.120378331896</v>
      </c>
      <c r="D9" s="10">
        <f>GAE!D$2</f>
        <v>19546.18349097162</v>
      </c>
      <c r="E9" s="10">
        <f>GAE!E$2</f>
        <v>19092.149699054171</v>
      </c>
      <c r="F9" s="10">
        <f>GAE!F$2</f>
        <v>19609.299656061903</v>
      </c>
      <c r="G9" s="10">
        <f>GAE!G$2</f>
        <v>19082.765692175406</v>
      </c>
      <c r="H9" s="10">
        <f>GAE!H$2</f>
        <v>20193.869045571795</v>
      </c>
      <c r="I9" s="10">
        <f>GAE!I$2</f>
        <v>20796.797850386927</v>
      </c>
      <c r="J9" s="10">
        <f>GAE!J$2</f>
        <v>20403.119432502153</v>
      </c>
      <c r="K9" s="10">
        <f>GAE!K$2</f>
        <v>20157.848237317285</v>
      </c>
      <c r="L9" s="10">
        <f>GAE!L$2</f>
        <v>17777.004299226137</v>
      </c>
      <c r="M9" s="10">
        <f>GAE!M$2</f>
        <v>18012.375924333617</v>
      </c>
      <c r="N9" s="10">
        <f>GAE!N$2</f>
        <v>19275.49630266552</v>
      </c>
      <c r="O9" s="10">
        <f>GAE!O$2</f>
        <v>18458.680395528801</v>
      </c>
      <c r="P9" s="10">
        <f>GAE!P$2</f>
        <v>17175.487188306102</v>
      </c>
      <c r="Q9" s="10">
        <f>GAE!Q$2</f>
        <v>17955.615907136715</v>
      </c>
      <c r="R9" s="10">
        <f>GAE!R$2</f>
        <v>18767.777300085982</v>
      </c>
      <c r="S9" s="10">
        <f>GAE!S$2</f>
        <v>18371.372914875323</v>
      </c>
      <c r="T9" s="10">
        <f>GAE!T$2</f>
        <v>19015.831126397246</v>
      </c>
      <c r="U9" s="10">
        <f>GAE!U$2</f>
        <v>18943.772914875321</v>
      </c>
      <c r="V9" s="10">
        <f>GAE!V$2</f>
        <v>18748.773516766982</v>
      </c>
      <c r="W9" s="10">
        <f>GAE!W$2</f>
        <v>17798.369905417025</v>
      </c>
      <c r="X9" s="10">
        <f>GAE!X$2</f>
        <v>19366.677214101459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65.730352536543421</v>
      </c>
      <c r="D10" s="10">
        <f>INTMARB!D$2</f>
        <v>98.5334479793637</v>
      </c>
      <c r="E10" s="10">
        <f>INTMARB!E$2</f>
        <v>107.83895098882201</v>
      </c>
      <c r="F10" s="10">
        <f>INTMARB!F$2</f>
        <v>140.70412725709369</v>
      </c>
      <c r="G10" s="10">
        <f>INTMARB!G$2</f>
        <v>118.10928632846088</v>
      </c>
      <c r="H10" s="10">
        <f>INTMARB!H$2</f>
        <v>112.9741186586414</v>
      </c>
      <c r="I10" s="10">
        <f>INTMARB!I$2</f>
        <v>106.00000000000001</v>
      </c>
      <c r="J10" s="10">
        <f>INTMARB!J$2</f>
        <v>52.536543422184003</v>
      </c>
      <c r="K10" s="10">
        <f>INTMARB!K$2</f>
        <v>122.37987962166807</v>
      </c>
      <c r="L10" s="10">
        <f>INTMARB!L$2</f>
        <v>206.00455717970766</v>
      </c>
      <c r="M10" s="10">
        <f>INTMARB!M$2</f>
        <v>96.484178847807385</v>
      </c>
      <c r="N10" s="10">
        <f>INTMARB!N$2</f>
        <v>75.468099742046434</v>
      </c>
      <c r="O10" s="10">
        <f>INTMARB!O$2</f>
        <v>63.616595012897676</v>
      </c>
      <c r="P10" s="10">
        <f>INTMARB!P$2</f>
        <v>90.235941530524514</v>
      </c>
      <c r="Q10" s="10">
        <f>INTMARB!Q$2</f>
        <v>81.417798796216672</v>
      </c>
      <c r="R10" s="10">
        <f>INTMARB!R$2</f>
        <v>86.744024075666374</v>
      </c>
      <c r="S10" s="10">
        <f>INTMARB!S$2</f>
        <v>77.761049011177988</v>
      </c>
      <c r="T10" s="10">
        <f>INTMARB!T$2</f>
        <v>80.080481513327584</v>
      </c>
      <c r="U10" s="10">
        <f>INTMARB!U$2</f>
        <v>82.119432502149607</v>
      </c>
      <c r="V10" s="10">
        <f>INTMARB!V$2</f>
        <v>75.8462596732588</v>
      </c>
      <c r="W10" s="10">
        <f>INTMARB!W$2</f>
        <v>84.746431642304387</v>
      </c>
      <c r="X10" s="10">
        <f>INTMARB!X$2</f>
        <v>85.220722269991398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27.579438707993702</v>
      </c>
      <c r="D11" s="13">
        <f>INTMARB_IN!D$2</f>
        <v>41.124541557110405</v>
      </c>
      <c r="E11" s="13">
        <f>INTMARB_IN!E$2</f>
        <v>45.657768579255844</v>
      </c>
      <c r="F11" s="13">
        <f>INTMARB_IN!F$2</f>
        <v>47.644149632490112</v>
      </c>
      <c r="G11" s="13">
        <f>INTMARB_IN!G$2</f>
        <v>37.275399654546433</v>
      </c>
      <c r="H11" s="13">
        <f>INTMARB_IN!H$2</f>
        <v>35.336601340459538</v>
      </c>
      <c r="I11" s="13">
        <f>INTMARB_IN!I$2</f>
        <v>36.301971746790585</v>
      </c>
      <c r="J11" s="13">
        <f>INTMARB_IN!J$2</f>
        <v>13.875271261927837</v>
      </c>
      <c r="K11" s="13">
        <f>INTMARB_IN!K$2</f>
        <v>37.038315299634434</v>
      </c>
      <c r="L11" s="13">
        <f>INTMARB_IN!L$2</f>
        <v>92.551362816854763</v>
      </c>
      <c r="M11" s="13">
        <f>INTMARB_IN!M$2</f>
        <v>38.39634121166754</v>
      </c>
      <c r="N11" s="13">
        <f>INTMARB_IN!N$2</f>
        <v>32.546062851148811</v>
      </c>
      <c r="O11" s="13">
        <f>INTMARB_IN!O$2</f>
        <v>27.258697780177524</v>
      </c>
      <c r="P11" s="13">
        <f>INTMARB_IN!P$2</f>
        <v>40.557684665805212</v>
      </c>
      <c r="Q11" s="13">
        <f>INTMARB_IN!Q$2</f>
        <v>34.703568362570145</v>
      </c>
      <c r="R11" s="13">
        <f>INTMARB_IN!R$2</f>
        <v>34.53210163319681</v>
      </c>
      <c r="S11" s="13">
        <f>INTMARB_IN!S$2</f>
        <v>33.578058325817878</v>
      </c>
      <c r="T11" s="13">
        <f>INTMARB_IN!T$2</f>
        <v>36.307946461106241</v>
      </c>
      <c r="U11" s="13">
        <f>INTMARB_IN!U$2</f>
        <v>38.153637453867333</v>
      </c>
      <c r="V11" s="13">
        <f>INTMARB_IN!V$2</f>
        <v>34.263333653093525</v>
      </c>
      <c r="W11" s="13">
        <f>INTMARB_IN!W$2</f>
        <v>35.491226096994332</v>
      </c>
      <c r="X11" s="13">
        <f>INTMARB_IN!X$2</f>
        <v>32.746272324027721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38.150913828549719</v>
      </c>
      <c r="D12" s="13">
        <f>INTMARB_EX!D$2</f>
        <v>57.408906422253295</v>
      </c>
      <c r="E12" s="13">
        <f>INTMARB_EX!E$2</f>
        <v>62.181182409566162</v>
      </c>
      <c r="F12" s="13">
        <f>INTMARB_EX!F$2</f>
        <v>93.059977624603576</v>
      </c>
      <c r="G12" s="13">
        <f>INTMARB_EX!G$2</f>
        <v>80.833886673914449</v>
      </c>
      <c r="H12" s="13">
        <f>INTMARB_EX!H$2</f>
        <v>77.637517318181864</v>
      </c>
      <c r="I12" s="13">
        <f>INTMARB_EX!I$2</f>
        <v>69.698028253209429</v>
      </c>
      <c r="J12" s="13">
        <f>INTMARB_EX!J$2</f>
        <v>38.661272160256168</v>
      </c>
      <c r="K12" s="13">
        <f>INTMARB_EX!K$2</f>
        <v>85.341564322033634</v>
      </c>
      <c r="L12" s="13">
        <f>INTMARB_EX!L$2</f>
        <v>113.45319436285291</v>
      </c>
      <c r="M12" s="13">
        <f>INTMARB_EX!M$2</f>
        <v>58.087837636139845</v>
      </c>
      <c r="N12" s="13">
        <f>INTMARB_EX!N$2</f>
        <v>42.922036890897623</v>
      </c>
      <c r="O12" s="13">
        <f>INTMARB_EX!O$2</f>
        <v>36.357897232720148</v>
      </c>
      <c r="P12" s="13">
        <f>INTMARB_EX!P$2</f>
        <v>49.678256864719287</v>
      </c>
      <c r="Q12" s="13">
        <f>INTMARB_EX!Q$2</f>
        <v>46.71423043364652</v>
      </c>
      <c r="R12" s="13">
        <f>INTMARB_EX!R$2</f>
        <v>52.211922442469557</v>
      </c>
      <c r="S12" s="13">
        <f>INTMARB_EX!S$2</f>
        <v>44.18299068536011</v>
      </c>
      <c r="T12" s="13">
        <f>INTMARB_EX!T$2</f>
        <v>43.772535052221343</v>
      </c>
      <c r="U12" s="13">
        <f>INTMARB_EX!U$2</f>
        <v>43.965795048282274</v>
      </c>
      <c r="V12" s="13">
        <f>INTMARB_EX!V$2</f>
        <v>41.582926020165274</v>
      </c>
      <c r="W12" s="13">
        <f>INTMARB_EX!W$2</f>
        <v>49.255205545310055</v>
      </c>
      <c r="X12" s="13">
        <f>INTMARB_EX!X$2</f>
        <v>52.474449945963677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18634.390025795354</v>
      </c>
      <c r="D13" s="10">
        <f>GIC!D$2</f>
        <v>19447.650042992256</v>
      </c>
      <c r="E13" s="10">
        <f>GIC!E$2</f>
        <v>18984.310748065349</v>
      </c>
      <c r="F13" s="10">
        <f>GIC!F$2</f>
        <v>19468.59552880481</v>
      </c>
      <c r="G13" s="10">
        <f>GIC!G$2</f>
        <v>18964.656405846945</v>
      </c>
      <c r="H13" s="10">
        <f>GIC!H$2</f>
        <v>20080.894926913152</v>
      </c>
      <c r="I13" s="10">
        <f>GIC!I$2</f>
        <v>20690.797850386927</v>
      </c>
      <c r="J13" s="10">
        <f>GIC!J$2</f>
        <v>20350.582889079971</v>
      </c>
      <c r="K13" s="10">
        <f>GIC!K$2</f>
        <v>20035.468357695612</v>
      </c>
      <c r="L13" s="10">
        <f>GIC!L$2</f>
        <v>17570.999742046428</v>
      </c>
      <c r="M13" s="10">
        <f>GIC!M$2</f>
        <v>17915.891745485809</v>
      </c>
      <c r="N13" s="10">
        <f>GIC!N$2</f>
        <v>19200.028202923473</v>
      </c>
      <c r="O13" s="10">
        <f>GIC!O$2</f>
        <v>18395.063800515905</v>
      </c>
      <c r="P13" s="10">
        <f>GIC!P$2</f>
        <v>17085.251246775577</v>
      </c>
      <c r="Q13" s="10">
        <f>GIC!Q$2</f>
        <v>17874.198108340497</v>
      </c>
      <c r="R13" s="10">
        <f>GIC!R$2</f>
        <v>18681.033276010312</v>
      </c>
      <c r="S13" s="10">
        <f>GIC!S$2</f>
        <v>18293.611865864146</v>
      </c>
      <c r="T13" s="10">
        <f>GIC!T$2</f>
        <v>18935.750644883919</v>
      </c>
      <c r="U13" s="10">
        <f>GIC!U$2</f>
        <v>18861.653482373171</v>
      </c>
      <c r="V13" s="10">
        <f>GIC!V$2</f>
        <v>18672.927257093725</v>
      </c>
      <c r="W13" s="10">
        <f>GIC!W$2</f>
        <v>17713.623473774722</v>
      </c>
      <c r="X13" s="10">
        <f>GIC!X$2</f>
        <v>19281.456491831468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82.158211521926063</v>
      </c>
      <c r="D14" s="10">
        <f>INTAVI!D$2</f>
        <v>106.384350816853</v>
      </c>
      <c r="E14" s="10">
        <f>INTAVI!E$2</f>
        <v>127.45055889939813</v>
      </c>
      <c r="F14" s="10">
        <f>INTAVI!F$2</f>
        <v>163.26311263972488</v>
      </c>
      <c r="G14" s="10">
        <f>INTAVI!G$2</f>
        <v>153.45563198624254</v>
      </c>
      <c r="H14" s="10">
        <f>INTAVI!H$2</f>
        <v>188.47231298366285</v>
      </c>
      <c r="I14" s="10">
        <f>INTAVI!I$2</f>
        <v>180.23310404127264</v>
      </c>
      <c r="J14" s="10">
        <f>INTAVI!J$2</f>
        <v>181.7856405846947</v>
      </c>
      <c r="K14" s="10">
        <f>INTAVI!K$2</f>
        <v>211.56973344797933</v>
      </c>
      <c r="L14" s="10">
        <f>INTAVI!L$2</f>
        <v>152.00154772141011</v>
      </c>
      <c r="M14" s="10">
        <f>INTAVI!M$2</f>
        <v>167.40705073086846</v>
      </c>
      <c r="N14" s="10">
        <f>INTAVI!N$2</f>
        <v>169.46113499570083</v>
      </c>
      <c r="O14" s="10">
        <f>INTAVI!O$2</f>
        <v>163.29896818572664</v>
      </c>
      <c r="P14" s="10">
        <f>INTAVI!P$2</f>
        <v>159.1907996560619</v>
      </c>
      <c r="Q14" s="10">
        <f>INTAVI!Q$2</f>
        <v>169.46113499570077</v>
      </c>
      <c r="R14" s="10">
        <f>INTAVI!R$2</f>
        <v>176.65038693035251</v>
      </c>
      <c r="S14" s="10">
        <f>INTAVI!S$2</f>
        <v>212.5967325881341</v>
      </c>
      <c r="T14" s="10">
        <f>INTAVI!T$2</f>
        <v>237.96560619088567</v>
      </c>
      <c r="U14" s="10">
        <f>INTAVI!U$2</f>
        <v>256.05975924333615</v>
      </c>
      <c r="V14" s="10">
        <f>INTAVI!V$2</f>
        <v>238.17652622527939</v>
      </c>
      <c r="W14" s="10">
        <f>INTAVI!W$2</f>
        <v>137.56010318142734</v>
      </c>
      <c r="X14" s="10">
        <f>INTAVI!X$2</f>
        <v>163.8689595872743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67.227030608254381</v>
      </c>
      <c r="D15" s="13">
        <f>INTAVI_PA_IN!D$2</f>
        <v>87.843594182371305</v>
      </c>
      <c r="E15" s="13">
        <f>INTAVI_PA_IN!E$2</f>
        <v>105.30305104916533</v>
      </c>
      <c r="F15" s="13">
        <f>INTAVI_PA_IN!F$2</f>
        <v>135.12362219854248</v>
      </c>
      <c r="G15" s="13">
        <f>INTAVI_PA_IN!G$2</f>
        <v>126.83707675881537</v>
      </c>
      <c r="H15" s="13">
        <f>INTAVI_PA_IN!H$2</f>
        <v>157.35062485133329</v>
      </c>
      <c r="I15" s="13">
        <f>INTAVI_PA_IN!I$2</f>
        <v>152.2931448270736</v>
      </c>
      <c r="J15" s="13">
        <f>INTAVI_PA_IN!J$2</f>
        <v>153.94527072825196</v>
      </c>
      <c r="K15" s="13">
        <f>INTAVI_PA_IN!K$2</f>
        <v>178.30563450758149</v>
      </c>
      <c r="L15" s="13">
        <f>INTAVI_PA_IN!L$2</f>
        <v>126.23692651954963</v>
      </c>
      <c r="M15" s="13">
        <f>INTAVI_PA_IN!M$2</f>
        <v>138.11826250997848</v>
      </c>
      <c r="N15" s="13">
        <f>INTAVI_PA_IN!N$2</f>
        <v>140.49167255199444</v>
      </c>
      <c r="O15" s="13">
        <f>INTAVI_PA_IN!O$2</f>
        <v>135.37737480582507</v>
      </c>
      <c r="P15" s="13">
        <f>INTAVI_PA_IN!P$2</f>
        <v>132.10507784162471</v>
      </c>
      <c r="Q15" s="13">
        <f>INTAVI_PA_IN!Q$2</f>
        <v>140.85147448933182</v>
      </c>
      <c r="R15" s="13">
        <f>INTAVI_PA_IN!R$2</f>
        <v>146.75802801483778</v>
      </c>
      <c r="S15" s="13">
        <f>INTAVI_PA_IN!S$2</f>
        <v>180.50335731523808</v>
      </c>
      <c r="T15" s="13">
        <f>INTAVI_PA_IN!T$2</f>
        <v>204.18929686788502</v>
      </c>
      <c r="U15" s="13">
        <f>INTAVI_PA_IN!U$2</f>
        <v>219.91799777768978</v>
      </c>
      <c r="V15" s="13">
        <f>INTAVI_PA_IN!V$2</f>
        <v>204.15365415173855</v>
      </c>
      <c r="W15" s="13">
        <f>INTAVI_PA_IN!W$2</f>
        <v>109.24265228643065</v>
      </c>
      <c r="X15" s="13">
        <f>INTAVI_PA_IN!X$2</f>
        <v>133.80478500588163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13.220146979653752</v>
      </c>
      <c r="D16" s="13">
        <f>INTAVI_PA_EX!D$2</f>
        <v>17.273143075554216</v>
      </c>
      <c r="E16" s="13">
        <f>INTAVI_PA_EX!E$2</f>
        <v>20.708493984892627</v>
      </c>
      <c r="F16" s="13">
        <f>INTAVI_PA_EX!F$2</f>
        <v>26.566348259874708</v>
      </c>
      <c r="G16" s="13">
        <f>INTAVI_PA_EX!G$2</f>
        <v>24.937652318200097</v>
      </c>
      <c r="H16" s="13">
        <f>INTAVI_PA_EX!H$2</f>
        <v>28.902776175581618</v>
      </c>
      <c r="I16" s="13">
        <f>INTAVI_PA_EX!I$2</f>
        <v>25.694083200465673</v>
      </c>
      <c r="J16" s="13">
        <f>INTAVI_PA_EX!J$2</f>
        <v>25.53929583961887</v>
      </c>
      <c r="K16" s="13">
        <f>INTAVI_PA_EX!K$2</f>
        <v>30.502993478976499</v>
      </c>
      <c r="L16" s="13">
        <f>INTAVI_PA_EX!L$2</f>
        <v>23.483064837794558</v>
      </c>
      <c r="M16" s="13">
        <f>INTAVI_PA_EX!M$2</f>
        <v>26.238459712823634</v>
      </c>
      <c r="N16" s="13">
        <f>INTAVI_PA_EX!N$2</f>
        <v>26.566419427255472</v>
      </c>
      <c r="O16" s="13">
        <f>INTAVI_PA_EX!O$2</f>
        <v>26.020863992694792</v>
      </c>
      <c r="P16" s="13">
        <f>INTAVI_PA_EX!P$2</f>
        <v>25.102741038481224</v>
      </c>
      <c r="Q16" s="13">
        <f>INTAVI_PA_EX!Q$2</f>
        <v>26.509130237202069</v>
      </c>
      <c r="R16" s="13">
        <f>INTAVI_PA_EX!R$2</f>
        <v>27.066793419630415</v>
      </c>
      <c r="S16" s="13">
        <f>INTAVI_PA_EX!S$2</f>
        <v>29.404999164891631</v>
      </c>
      <c r="T16" s="13">
        <f>INTAVI_PA_EX!T$2</f>
        <v>30.668469532150869</v>
      </c>
      <c r="U16" s="13">
        <f>INTAVI_PA_EX!U$2</f>
        <v>33.325828823250667</v>
      </c>
      <c r="V16" s="13">
        <f>INTAVI_PA_EX!V$2</f>
        <v>31.435477579335984</v>
      </c>
      <c r="W16" s="13">
        <f>INTAVI_PA_EX!W$2</f>
        <v>23.382637004732125</v>
      </c>
      <c r="X16" s="13">
        <f>INTAVI_PA_EX!X$2</f>
        <v>26.128645322921294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1.4273876286651459</v>
      </c>
      <c r="D17" s="13">
        <f>INTAVI_FR_IN!D$2</f>
        <v>0.88630059634270963</v>
      </c>
      <c r="E17" s="13">
        <f>INTAVI_FR_IN!E$2</f>
        <v>0.97318106405439786</v>
      </c>
      <c r="F17" s="13">
        <f>INTAVI_FR_IN!F$2</f>
        <v>1.01166616880942</v>
      </c>
      <c r="G17" s="13">
        <f>INTAVI_FR_IN!G$2</f>
        <v>1.0784734062494232</v>
      </c>
      <c r="H17" s="13">
        <f>INTAVI_FR_IN!H$2</f>
        <v>1.4044423988918588</v>
      </c>
      <c r="I17" s="13">
        <f>INTAVI_FR_IN!I$2</f>
        <v>1.483283781544247</v>
      </c>
      <c r="J17" s="13">
        <f>INTAVI_FR_IN!J$2</f>
        <v>1.6086308413061547</v>
      </c>
      <c r="K17" s="13">
        <f>INTAVI_FR_IN!K$2</f>
        <v>2.1705154284726529</v>
      </c>
      <c r="L17" s="13">
        <f>INTAVI_FR_IN!L$2</f>
        <v>1.456988911602429</v>
      </c>
      <c r="M17" s="13">
        <f>INTAVI_FR_IN!M$2</f>
        <v>1.5643874850792852</v>
      </c>
      <c r="N17" s="13">
        <f>INTAVI_FR_IN!N$2</f>
        <v>1.4765396462065332</v>
      </c>
      <c r="O17" s="13">
        <f>INTAVI_FR_IN!O$2</f>
        <v>1.6032549758372425</v>
      </c>
      <c r="P17" s="13">
        <f>INTAVI_FR_IN!P$2</f>
        <v>1.6916265290443748</v>
      </c>
      <c r="Q17" s="13">
        <f>INTAVI_FR_IN!Q$2</f>
        <v>1.7107242889422154</v>
      </c>
      <c r="R17" s="13">
        <f>INTAVI_FR_IN!R$2</f>
        <v>1.8217667768372046</v>
      </c>
      <c r="S17" s="13">
        <f>INTAVI_FR_IN!S$2</f>
        <v>1.690944680339324</v>
      </c>
      <c r="T17" s="13">
        <f>INTAVI_FR_IN!T$2</f>
        <v>1.8555472812608289</v>
      </c>
      <c r="U17" s="13">
        <f>INTAVI_FR_IN!U$2</f>
        <v>1.9765350961249164</v>
      </c>
      <c r="V17" s="13">
        <f>INTAVI_FR_IN!V$2</f>
        <v>2.1633530786118915</v>
      </c>
      <c r="W17" s="13">
        <f>INTAVI_FR_IN!W$2</f>
        <v>3.1959689842137147</v>
      </c>
      <c r="X17" s="13">
        <f>INTAVI_FR_IN!X$2</f>
        <v>3.0096139054952809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0.28364630535278418</v>
      </c>
      <c r="D18" s="13">
        <f>INTAVI_FR_EX!D$2</f>
        <v>0.38131296258476638</v>
      </c>
      <c r="E18" s="13">
        <f>INTAVI_FR_EX!E$2</f>
        <v>0.46583280128576821</v>
      </c>
      <c r="F18" s="13">
        <f>INTAVI_FR_EX!F$2</f>
        <v>0.56147601249826762</v>
      </c>
      <c r="G18" s="13">
        <f>INTAVI_FR_EX!G$2</f>
        <v>0.6024295029776181</v>
      </c>
      <c r="H18" s="13">
        <f>INTAVI_FR_EX!H$2</f>
        <v>0.81446955785609354</v>
      </c>
      <c r="I18" s="13">
        <f>INTAVI_FR_EX!I$2</f>
        <v>0.76259223218909955</v>
      </c>
      <c r="J18" s="13">
        <f>INTAVI_FR_EX!J$2</f>
        <v>0.69244317551773737</v>
      </c>
      <c r="K18" s="13">
        <f>INTAVI_FR_EX!K$2</f>
        <v>0.59059003294872336</v>
      </c>
      <c r="L18" s="13">
        <f>INTAVI_FR_EX!L$2</f>
        <v>0.82456745246349172</v>
      </c>
      <c r="M18" s="13">
        <f>INTAVI_FR_EX!M$2</f>
        <v>1.4859410229870351</v>
      </c>
      <c r="N18" s="13">
        <f>INTAVI_FR_EX!N$2</f>
        <v>0.92650337024436791</v>
      </c>
      <c r="O18" s="13">
        <f>INTAVI_FR_EX!O$2</f>
        <v>0.29747441136953423</v>
      </c>
      <c r="P18" s="13">
        <f>INTAVI_FR_EX!P$2</f>
        <v>0.29135424691158812</v>
      </c>
      <c r="Q18" s="13">
        <f>INTAVI_FR_EX!Q$2</f>
        <v>0.38980598022468155</v>
      </c>
      <c r="R18" s="13">
        <f>INTAVI_FR_EX!R$2</f>
        <v>1.0037987190471298</v>
      </c>
      <c r="S18" s="13">
        <f>INTAVI_FR_EX!S$2</f>
        <v>0.99743142766508341</v>
      </c>
      <c r="T18" s="13">
        <f>INTAVI_FR_EX!T$2</f>
        <v>1.2522925095889341</v>
      </c>
      <c r="U18" s="13">
        <f>INTAVI_FR_EX!U$2</f>
        <v>0.83939754627079555</v>
      </c>
      <c r="V18" s="13">
        <f>INTAVI_FR_EX!V$2</f>
        <v>0.42404141559295327</v>
      </c>
      <c r="W18" s="13">
        <f>INTAVI_FR_EX!W$2</f>
        <v>1.7388449060508337</v>
      </c>
      <c r="X18" s="13">
        <f>INTAVI_FR_EX!X$2</f>
        <v>0.92591535297610017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18552.231814273426</v>
      </c>
      <c r="D19" s="10">
        <f>NRGSUP!D$2</f>
        <v>19341.265692175402</v>
      </c>
      <c r="E19" s="10">
        <f>NRGSUP!E$2</f>
        <v>18856.860189165949</v>
      </c>
      <c r="F19" s="10">
        <f>NRGSUP!F$2</f>
        <v>19305.332416165085</v>
      </c>
      <c r="G19" s="10">
        <f>NRGSUP!G$2</f>
        <v>18811.200773860703</v>
      </c>
      <c r="H19" s="10">
        <f>NRGSUP!H$2</f>
        <v>19892.422613929491</v>
      </c>
      <c r="I19" s="10">
        <f>NRGSUP!I$2</f>
        <v>20510.564746345659</v>
      </c>
      <c r="J19" s="10">
        <f>NRGSUP!J$2</f>
        <v>20168.797248495273</v>
      </c>
      <c r="K19" s="10">
        <f>NRGSUP!K$2</f>
        <v>19823.898624247631</v>
      </c>
      <c r="L19" s="10">
        <f>NRGSUP!L$2</f>
        <v>17418.998194325017</v>
      </c>
      <c r="M19" s="10">
        <f>NRGSUP!M$2</f>
        <v>17748.484694754941</v>
      </c>
      <c r="N19" s="10">
        <f>NRGSUP!N$2</f>
        <v>19030.567067927775</v>
      </c>
      <c r="O19" s="10">
        <f>NRGSUP!O$2</f>
        <v>18231.764832330176</v>
      </c>
      <c r="P19" s="10">
        <f>NRGSUP!P$2</f>
        <v>16926.060447119515</v>
      </c>
      <c r="Q19" s="10">
        <f>NRGSUP!Q$2</f>
        <v>17704.736973344796</v>
      </c>
      <c r="R19" s="10">
        <f>NRGSUP!R$2</f>
        <v>18504.382889079963</v>
      </c>
      <c r="S19" s="10">
        <f>NRGSUP!S$2</f>
        <v>18081.015133276011</v>
      </c>
      <c r="T19" s="10">
        <f>NRGSUP!T$2</f>
        <v>18697.785038693033</v>
      </c>
      <c r="U19" s="10">
        <f>NRGSUP!U$2</f>
        <v>18605.593723129834</v>
      </c>
      <c r="V19" s="10">
        <f>NRGSUP!V$2</f>
        <v>18434.750730868443</v>
      </c>
      <c r="W19" s="10">
        <f>NRGSUP!W$2</f>
        <v>17576.063370593292</v>
      </c>
      <c r="X19" s="10">
        <f>NRGSUP!X$2</f>
        <v>19117.587532244193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18634.390025795354</v>
      </c>
      <c r="D20" s="10">
        <f>'GIC2020-2030'!D$2</f>
        <v>19447.650042992256</v>
      </c>
      <c r="E20" s="10">
        <f>'GIC2020-2030'!E$2</f>
        <v>18984.310748065349</v>
      </c>
      <c r="F20" s="10">
        <f>'GIC2020-2030'!F$2</f>
        <v>19468.59552880481</v>
      </c>
      <c r="G20" s="10">
        <f>'GIC2020-2030'!G$2</f>
        <v>18951.879105760963</v>
      </c>
      <c r="H20" s="10">
        <f>'GIC2020-2030'!H$2</f>
        <v>20064.145141874458</v>
      </c>
      <c r="I20" s="10">
        <f>'GIC2020-2030'!I$2</f>
        <v>20668.226913155628</v>
      </c>
      <c r="J20" s="10">
        <f>'GIC2020-2030'!J$2</f>
        <v>20325.87953568358</v>
      </c>
      <c r="K20" s="10">
        <f>'GIC2020-2030'!K$2</f>
        <v>20007.893121238176</v>
      </c>
      <c r="L20" s="10">
        <f>'GIC2020-2030'!L$2</f>
        <v>17538.712553740323</v>
      </c>
      <c r="M20" s="10">
        <f>'GIC2020-2030'!M$2</f>
        <v>17878.101547721406</v>
      </c>
      <c r="N20" s="10">
        <f>'GIC2020-2030'!N$2</f>
        <v>19157.5690455718</v>
      </c>
      <c r="O20" s="10">
        <f>'GIC2020-2030'!O$2</f>
        <v>18348.099054170249</v>
      </c>
      <c r="P20" s="10">
        <f>'GIC2020-2030'!P$2</f>
        <v>17020.762854686152</v>
      </c>
      <c r="Q20" s="10">
        <f>'GIC2020-2030'!Q$2</f>
        <v>17809.193809114357</v>
      </c>
      <c r="R20" s="10">
        <f>'GIC2020-2030'!R$2</f>
        <v>18606.175064488387</v>
      </c>
      <c r="S20" s="10">
        <f>'GIC2020-2030'!S$2</f>
        <v>18212.427171109201</v>
      </c>
      <c r="T20" s="10">
        <f>'GIC2020-2030'!T$2</f>
        <v>18848.341616509028</v>
      </c>
      <c r="U20" s="10">
        <f>'GIC2020-2030'!U$2</f>
        <v>18769.257523645741</v>
      </c>
      <c r="V20" s="10">
        <f>'GIC2020-2030'!V$2</f>
        <v>18567.389767841789</v>
      </c>
      <c r="W20" s="10">
        <f>'GIC2020-2030'!W$2</f>
        <v>17602.025021496131</v>
      </c>
      <c r="X20" s="10">
        <f>'GIC2020-2030'!X$2</f>
        <v>19150.56913155632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17650.011951848664</v>
      </c>
      <c r="D21" s="10">
        <f>'PEC2020-2030'!D$2</f>
        <v>18444.124763542557</v>
      </c>
      <c r="E21" s="10">
        <f>'PEC2020-2030'!E$2</f>
        <v>18374.762768701636</v>
      </c>
      <c r="F21" s="10">
        <f>'PEC2020-2030'!F$2</f>
        <v>18717.80292347377</v>
      </c>
      <c r="G21" s="10">
        <f>'PEC2020-2030'!G$2</f>
        <v>18196.572484952711</v>
      </c>
      <c r="H21" s="10">
        <f>'PEC2020-2030'!H$2</f>
        <v>19215.362854686151</v>
      </c>
      <c r="I21" s="10">
        <f>'PEC2020-2030'!I$2</f>
        <v>19851.724075666374</v>
      </c>
      <c r="J21" s="10">
        <f>'PEC2020-2030'!J$2</f>
        <v>19512.606190885643</v>
      </c>
      <c r="K21" s="10">
        <f>'PEC2020-2030'!K$2</f>
        <v>19016.50283748925</v>
      </c>
      <c r="L21" s="10">
        <f>'PEC2020-2030'!L$2</f>
        <v>16958.984436801373</v>
      </c>
      <c r="M21" s="10">
        <f>'PEC2020-2030'!M$2</f>
        <v>17455.725365434217</v>
      </c>
      <c r="N21" s="10">
        <f>'PEC2020-2030'!N$2</f>
        <v>18650.211006018919</v>
      </c>
      <c r="O21" s="10">
        <f>'PEC2020-2030'!O$2</f>
        <v>17883.546087704213</v>
      </c>
      <c r="P21" s="10">
        <f>'PEC2020-2030'!P$2</f>
        <v>16557.179277730003</v>
      </c>
      <c r="Q21" s="10">
        <f>'PEC2020-2030'!Q$2</f>
        <v>17299.338263112637</v>
      </c>
      <c r="R21" s="10">
        <f>'PEC2020-2030'!R$2</f>
        <v>18001.274978503865</v>
      </c>
      <c r="S21" s="10">
        <f>'PEC2020-2030'!S$2</f>
        <v>17717.244969905416</v>
      </c>
      <c r="T21" s="10">
        <f>'PEC2020-2030'!T$2</f>
        <v>18371.713413585552</v>
      </c>
      <c r="U21" s="10">
        <f>'PEC2020-2030'!U$2</f>
        <v>18274.585038693032</v>
      </c>
      <c r="V21" s="10">
        <f>'PEC2020-2030'!V$2</f>
        <v>18102.653912295787</v>
      </c>
      <c r="W21" s="10">
        <f>'PEC2020-2030'!W$2</f>
        <v>17131.837919174548</v>
      </c>
      <c r="X21" s="10">
        <f>'PEC2020-2030'!X$2</f>
        <v>18626.532760103182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9069.1454858125526</v>
      </c>
      <c r="D22" s="10">
        <f>'FEC2020-2030'!D$2</f>
        <v>9087.9618228718846</v>
      </c>
      <c r="E22" s="10">
        <f>'FEC2020-2030'!E$2</f>
        <v>9070.5145313843495</v>
      </c>
      <c r="F22" s="10">
        <f>'FEC2020-2030'!F$2</f>
        <v>9754.3457437661218</v>
      </c>
      <c r="G22" s="10">
        <f>'FEC2020-2030'!G$2</f>
        <v>9646.7751504729131</v>
      </c>
      <c r="H22" s="10">
        <f>'FEC2020-2030'!H$2</f>
        <v>10137.73215821152</v>
      </c>
      <c r="I22" s="10">
        <f>'FEC2020-2030'!I$2</f>
        <v>10512.706620808254</v>
      </c>
      <c r="J22" s="10">
        <f>'FEC2020-2030'!J$2</f>
        <v>10334.907480653481</v>
      </c>
      <c r="K22" s="10">
        <f>'FEC2020-2030'!K$2</f>
        <v>9974.4594153052458</v>
      </c>
      <c r="L22" s="10">
        <f>'FEC2020-2030'!L$2</f>
        <v>8591.6606190885632</v>
      </c>
      <c r="M22" s="10">
        <f>'FEC2020-2030'!M$2</f>
        <v>8829.009286328459</v>
      </c>
      <c r="N22" s="10">
        <f>'FEC2020-2030'!N$2</f>
        <v>9252.1069647463464</v>
      </c>
      <c r="O22" s="10">
        <f>'FEC2020-2030'!O$2</f>
        <v>9219.7027515047284</v>
      </c>
      <c r="P22" s="10">
        <f>'FEC2020-2030'!P$2</f>
        <v>8775.4598452278588</v>
      </c>
      <c r="Q22" s="10">
        <f>'FEC2020-2030'!Q$2</f>
        <v>8985.957953568357</v>
      </c>
      <c r="R22" s="10">
        <f>'FEC2020-2030'!R$2</f>
        <v>9490.3450558899385</v>
      </c>
      <c r="S22" s="10">
        <f>'FEC2020-2030'!S$2</f>
        <v>9649.3614789337917</v>
      </c>
      <c r="T22" s="10">
        <f>'FEC2020-2030'!T$2</f>
        <v>9896.4600171969068</v>
      </c>
      <c r="U22" s="10">
        <f>'FEC2020-2030'!U$2</f>
        <v>9921.3343938091111</v>
      </c>
      <c r="V22" s="10">
        <f>'FEC2020-2030'!V$2</f>
        <v>9852.2397248495272</v>
      </c>
      <c r="W22" s="10">
        <f>'FEC2020-2030'!W$2</f>
        <v>9525.6214961306978</v>
      </c>
      <c r="X22" s="10">
        <f>'FEC2020-2030'!X$2</f>
        <v>10197.429148753223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18652.828202923472</v>
      </c>
      <c r="D23" s="10">
        <f>TI_E!D$2</f>
        <v>20059.276096302663</v>
      </c>
      <c r="E23" s="10">
        <f>TI_E!E$2</f>
        <v>19735.343680137576</v>
      </c>
      <c r="F23" s="10">
        <f>TI_E!F$2</f>
        <v>19780.328202923469</v>
      </c>
      <c r="G23" s="10">
        <f>TI_E!G$2</f>
        <v>19597.01272570937</v>
      </c>
      <c r="H23" s="10">
        <f>TI_E!H$2</f>
        <v>20990.492519346517</v>
      </c>
      <c r="I23" s="10">
        <f>TI_E!I$2</f>
        <v>22007.894067067926</v>
      </c>
      <c r="J23" s="10">
        <f>TI_E!J$2</f>
        <v>21413.963284608773</v>
      </c>
      <c r="K23" s="10">
        <f>TI_E!K$2</f>
        <v>21123.408942390372</v>
      </c>
      <c r="L23" s="10">
        <f>TI_E!L$2</f>
        <v>18842.621582115218</v>
      </c>
      <c r="M23" s="10">
        <f>TI_E!M$2</f>
        <v>18836.968443680136</v>
      </c>
      <c r="N23" s="10">
        <f>TI_E!N$2</f>
        <v>20204.47936371453</v>
      </c>
      <c r="O23" s="10">
        <f>TI_E!O$2</f>
        <v>19565.402751504727</v>
      </c>
      <c r="P23" s="10">
        <f>TI_E!P$2</f>
        <v>18519.676698194326</v>
      </c>
      <c r="Q23" s="10">
        <f>TI_E!Q$2</f>
        <v>19017.865090283743</v>
      </c>
      <c r="R23" s="10">
        <f>TI_E!R$2</f>
        <v>19722.843078245915</v>
      </c>
      <c r="S23" s="10">
        <f>TI_E!S$2</f>
        <v>19508.182631126394</v>
      </c>
      <c r="T23" s="10">
        <f>TI_E!T$2</f>
        <v>20153.327257093719</v>
      </c>
      <c r="U23" s="10">
        <f>TI_E!U$2</f>
        <v>18895.186328460873</v>
      </c>
      <c r="V23" s="10">
        <f>TI_E!V$2</f>
        <v>19458.844539982798</v>
      </c>
      <c r="W23" s="10">
        <f>TI_E!W$2</f>
        <v>16377.962166809977</v>
      </c>
      <c r="X23" s="10">
        <f>TI_E!X$2</f>
        <v>17310.109372312978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11217.159759243337</v>
      </c>
      <c r="D24" s="13">
        <f>TI_EHG_E!D$2</f>
        <v>12329.78856405847</v>
      </c>
      <c r="E24" s="13">
        <f>TI_EHG_E!E$2</f>
        <v>11898.552794496991</v>
      </c>
      <c r="F24" s="13">
        <f>TI_EHG_E!F$2</f>
        <v>11854.061478933791</v>
      </c>
      <c r="G24" s="13">
        <f>TI_EHG_E!G$2</f>
        <v>11485.339552880479</v>
      </c>
      <c r="H24" s="13">
        <f>TI_EHG_E!H$2</f>
        <v>12163.857265692173</v>
      </c>
      <c r="I24" s="13">
        <f>TI_EHG_E!I$2</f>
        <v>12395.699828030953</v>
      </c>
      <c r="J24" s="13">
        <f>TI_EHG_E!J$2</f>
        <v>11885.046689595873</v>
      </c>
      <c r="K24" s="13">
        <f>TI_EHG_E!K$2</f>
        <v>12259.123989681857</v>
      </c>
      <c r="L24" s="13">
        <f>TI_EHG_E!L$2</f>
        <v>11448.64230438521</v>
      </c>
      <c r="M24" s="13">
        <f>TI_EHG_E!M$2</f>
        <v>12064.84204643164</v>
      </c>
      <c r="N24" s="13">
        <f>TI_EHG_E!N$2</f>
        <v>13290.656749785037</v>
      </c>
      <c r="O24" s="13">
        <f>TI_EHG_E!O$2</f>
        <v>12177.286500429922</v>
      </c>
      <c r="P24" s="13">
        <f>TI_EHG_E!P$2</f>
        <v>10974.360361134995</v>
      </c>
      <c r="Q24" s="13">
        <f>TI_EHG_E!Q$2</f>
        <v>11766.593121238175</v>
      </c>
      <c r="R24" s="13">
        <f>TI_EHG_E!R$2</f>
        <v>11897.256749785036</v>
      </c>
      <c r="S24" s="13">
        <f>TI_EHG_E!S$2</f>
        <v>11141.161650902837</v>
      </c>
      <c r="T24" s="13">
        <f>TI_EHG_E!T$2</f>
        <v>11287.502665520205</v>
      </c>
      <c r="U24" s="13">
        <f>TI_EHG_E!U$2</f>
        <v>11202.407738607049</v>
      </c>
      <c r="V24" s="13">
        <f>TI_EHG_E!V$2</f>
        <v>10888.802751504729</v>
      </c>
      <c r="W24" s="13">
        <f>TI_EHG_E!W$2</f>
        <v>9957.2526225279453</v>
      </c>
      <c r="X24" s="13">
        <f>TI_EHG_E!X$2</f>
        <v>11419.470335339638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8605.8613929492676</v>
      </c>
      <c r="D25" s="16">
        <f>TI_EHG_E_E!D$2</f>
        <v>9611.5340498710229</v>
      </c>
      <c r="E25" s="16">
        <f>TI_EHG_E_E!E$2</f>
        <v>9409.3550300945826</v>
      </c>
      <c r="F25" s="16">
        <f>TI_EHG_E_E!F$2</f>
        <v>9220.8052450558898</v>
      </c>
      <c r="G25" s="16">
        <f>TI_EHG_E_E!G$2</f>
        <v>8938.9208082545119</v>
      </c>
      <c r="H25" s="16">
        <f>TI_EHG_E_E!H$2</f>
        <v>9465.5535683576945</v>
      </c>
      <c r="I25" s="16">
        <f>TI_EHG_E_E!I$2</f>
        <v>9851.2486672398954</v>
      </c>
      <c r="J25" s="16">
        <f>TI_EHG_E_E!J$2</f>
        <v>9296.3133693417331</v>
      </c>
      <c r="K25" s="16">
        <f>TI_EHG_E_E!K$2</f>
        <v>9572.6898286987307</v>
      </c>
      <c r="L25" s="16">
        <f>TI_EHG_E_E!L$2</f>
        <v>8908.3794496990522</v>
      </c>
      <c r="M25" s="16">
        <f>TI_EHG_E_E!M$2</f>
        <v>9644.7180567497853</v>
      </c>
      <c r="N25" s="16">
        <f>TI_EHG_E_E!N$2</f>
        <v>10934.872656921754</v>
      </c>
      <c r="O25" s="16">
        <f>TI_EHG_E_E!O$2</f>
        <v>9828.414531384351</v>
      </c>
      <c r="P25" s="16">
        <f>TI_EHG_E_E!P$2</f>
        <v>8696.1374892519343</v>
      </c>
      <c r="Q25" s="16">
        <f>TI_EHG_E_E!Q$2</f>
        <v>9484.8770421324152</v>
      </c>
      <c r="R25" s="16">
        <f>TI_EHG_E_E!R$2</f>
        <v>9950.4442820292334</v>
      </c>
      <c r="S25" s="16">
        <f>TI_EHG_E_E!S$2</f>
        <v>9247.4770259699926</v>
      </c>
      <c r="T25" s="16">
        <f>TI_EHG_E_E!T$2</f>
        <v>9566.2397670645096</v>
      </c>
      <c r="U25" s="16">
        <f>TI_EHG_E_E!U$2</f>
        <v>9676.5896467017119</v>
      </c>
      <c r="V25" s="16">
        <f>TI_EHG_E_E!V$2</f>
        <v>8976.8591689907807</v>
      </c>
      <c r="W25" s="16">
        <f>TI_EHG_E_E!W$2</f>
        <v>8040.422056283609</v>
      </c>
      <c r="X25" s="16">
        <f>TI_EHG_E_E!X$2</f>
        <v>9260.814691171925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2239.8552880481516</v>
      </c>
      <c r="D26" s="16">
        <f>TI_EHG_CHP_E!D$2</f>
        <v>2343.7404127257091</v>
      </c>
      <c r="E26" s="16">
        <f>TI_EHG_CHP_E!E$2</f>
        <v>2138.6181427343076</v>
      </c>
      <c r="F26" s="16">
        <f>TI_EHG_CHP_E!F$2</f>
        <v>2275.3840068787617</v>
      </c>
      <c r="G26" s="16">
        <f>TI_EHG_CHP_E!G$2</f>
        <v>2242.7463456577816</v>
      </c>
      <c r="H26" s="16">
        <f>TI_EHG_CHP_E!H$2</f>
        <v>2278.3434221840071</v>
      </c>
      <c r="I26" s="16">
        <f>TI_EHG_CHP_E!I$2</f>
        <v>2153.7468615649186</v>
      </c>
      <c r="J26" s="16">
        <f>TI_EHG_CHP_E!J$2</f>
        <v>2306.986925015719</v>
      </c>
      <c r="K26" s="16">
        <f>TI_EHG_CHP_E!K$2</f>
        <v>2376.575190970043</v>
      </c>
      <c r="L26" s="16">
        <f>TI_EHG_CHP_E!L$2</f>
        <v>2146.9784810915849</v>
      </c>
      <c r="M26" s="16">
        <f>TI_EHG_CHP_E!M$2</f>
        <v>1969.8550339111657</v>
      </c>
      <c r="N26" s="16">
        <f>TI_EHG_CHP_E!N$2</f>
        <v>1894.3261942686379</v>
      </c>
      <c r="O26" s="16">
        <f>TI_EHG_CHP_E!O$2</f>
        <v>1975.1576356376361</v>
      </c>
      <c r="P26" s="16">
        <f>TI_EHG_CHP_E!P$2</f>
        <v>1970.6511601292807</v>
      </c>
      <c r="Q26" s="16">
        <f>TI_EHG_CHP_E!Q$2</f>
        <v>1975.3608596671131</v>
      </c>
      <c r="R26" s="16">
        <f>TI_EHG_CHP_E!R$2</f>
        <v>1604.1104475119369</v>
      </c>
      <c r="S26" s="16">
        <f>TI_EHG_CHP_E!S$2</f>
        <v>1503.445481523524</v>
      </c>
      <c r="T26" s="16">
        <f>TI_EHG_CHP_E!T$2</f>
        <v>1322.3494143360285</v>
      </c>
      <c r="U26" s="16">
        <f>TI_EHG_CHP_E!U$2</f>
        <v>1200.1291581052399</v>
      </c>
      <c r="V26" s="16">
        <f>TI_EHG_CHP_E!V$2</f>
        <v>1607.7820128810572</v>
      </c>
      <c r="W26" s="16">
        <f>TI_EHG_CHP_E!W$2</f>
        <v>1587.6932084102555</v>
      </c>
      <c r="X26" s="16">
        <f>TI_EHG_CHP_E!X$2</f>
        <v>1863.1481253806055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324.32355975924338</v>
      </c>
      <c r="D27" s="16">
        <f>TI_EHG_H_E!D$2</f>
        <v>307.36018916595015</v>
      </c>
      <c r="E27" s="16">
        <f>TI_EHG_H_E!E$2</f>
        <v>278.78254514187444</v>
      </c>
      <c r="F27" s="16">
        <f>TI_EHG_H_E!F$2</f>
        <v>311.95649183147037</v>
      </c>
      <c r="G27" s="16">
        <f>TI_EHG_H_E!G$2</f>
        <v>275.12553740326734</v>
      </c>
      <c r="H27" s="16">
        <f>TI_EHG_H_E!H$2</f>
        <v>368.02562338779018</v>
      </c>
      <c r="I27" s="16">
        <f>TI_EHG_H_E!I$2</f>
        <v>347.11014617368869</v>
      </c>
      <c r="J27" s="16">
        <f>TI_EHG_H_E!J$2</f>
        <v>228.9518982478771</v>
      </c>
      <c r="K27" s="16">
        <f>TI_EHG_H_E!K$2</f>
        <v>244.59671721858535</v>
      </c>
      <c r="L27" s="16">
        <f>TI_EHG_H_E!L$2</f>
        <v>266.71034092045289</v>
      </c>
      <c r="M27" s="16">
        <f>TI_EHG_H_E!M$2</f>
        <v>304.20506927026116</v>
      </c>
      <c r="N27" s="16">
        <f>TI_EHG_H_E!N$2</f>
        <v>274.47982464795678</v>
      </c>
      <c r="O27" s="16">
        <f>TI_EHG_H_E!O$2</f>
        <v>211.93926891954348</v>
      </c>
      <c r="P27" s="16">
        <f>TI_EHG_H_E!P$2</f>
        <v>156.47781665489771</v>
      </c>
      <c r="Q27" s="16">
        <f>TI_EHG_H_E!Q$2</f>
        <v>189.33028392703963</v>
      </c>
      <c r="R27" s="16">
        <f>TI_EHG_H_E!R$2</f>
        <v>225.08473735478702</v>
      </c>
      <c r="S27" s="16">
        <f>TI_EHG_H_E!S$2</f>
        <v>235.01799121671479</v>
      </c>
      <c r="T27" s="16">
        <f>TI_EHG_H_E!T$2</f>
        <v>254.66533278690616</v>
      </c>
      <c r="U27" s="16">
        <f>TI_EHG_H_E!U$2</f>
        <v>233.78841789296067</v>
      </c>
      <c r="V27" s="16">
        <f>TI_EHG_H_E!V$2</f>
        <v>179.92562810236484</v>
      </c>
      <c r="W27" s="16">
        <f>TI_EHG_H_E!W$2</f>
        <v>191.77295542651322</v>
      </c>
      <c r="X27" s="16">
        <f>TI_EHG_H_E!X$2</f>
        <v>190.5708033958775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47.119518486672398</v>
      </c>
      <c r="D30" s="16">
        <f>TI_EHG_EPS!D$2</f>
        <v>67.153912295786753</v>
      </c>
      <c r="E30" s="16">
        <f>TI_EHG_EPS!E$2</f>
        <v>71.797076526225268</v>
      </c>
      <c r="F30" s="16">
        <f>TI_EHG_EPS!F$2</f>
        <v>45.915735167669823</v>
      </c>
      <c r="G30" s="16">
        <f>TI_EHG_EPS!G$2</f>
        <v>28.546861564918309</v>
      </c>
      <c r="H30" s="16">
        <f>TI_EHG_EPS!H$2</f>
        <v>51.934651762682712</v>
      </c>
      <c r="I30" s="16">
        <f>TI_EHG_EPS!I$2</f>
        <v>43.594153052450558</v>
      </c>
      <c r="J30" s="16">
        <f>TI_EHG_EPS!J$2</f>
        <v>52.794496990541703</v>
      </c>
      <c r="K30" s="16">
        <f>TI_EHG_EPS!K$2</f>
        <v>65.262252794496987</v>
      </c>
      <c r="L30" s="16">
        <f>TI_EHG_EPS!L$2</f>
        <v>77.300085984522781</v>
      </c>
      <c r="M30" s="16">
        <f>TI_EHG_EPS!M$2</f>
        <v>84.35081685296646</v>
      </c>
      <c r="N30" s="16">
        <f>TI_EHG_EPS!N$2</f>
        <v>103.0094582975064</v>
      </c>
      <c r="O30" s="16">
        <f>TI_EHG_EPS!O$2</f>
        <v>100.7738607050731</v>
      </c>
      <c r="P30" s="16">
        <f>TI_EHG_EPS!P$2</f>
        <v>95.70077386070507</v>
      </c>
      <c r="Q30" s="16">
        <f>TI_EHG_EPS!Q$2</f>
        <v>70.765262252794486</v>
      </c>
      <c r="R30" s="16">
        <f>TI_EHG_EPS!R$2</f>
        <v>62.596732588134131</v>
      </c>
      <c r="S30" s="16">
        <f>TI_EHG_EPS!S$2</f>
        <v>87.274290627687009</v>
      </c>
      <c r="T30" s="16">
        <f>TI_EHG_EPS!T$2</f>
        <v>81.644625967325879</v>
      </c>
      <c r="U30" s="16">
        <f>TI_EHG_EPS!U$2</f>
        <v>35.702579535683583</v>
      </c>
      <c r="V30" s="16">
        <f>TI_EHG_EPS!V$2</f>
        <v>55.865348237317278</v>
      </c>
      <c r="W30" s="16">
        <f>TI_EHG_EPS!W$2</f>
        <v>61.943766122098012</v>
      </c>
      <c r="X30" s="16">
        <f>TI_EHG_EPS!X$2</f>
        <v>32.410060189165947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49.273946689595867</v>
      </c>
      <c r="M31" s="16">
        <f>TI_EHG_DHEP!M$2</f>
        <v>61.713069647463456</v>
      </c>
      <c r="N31" s="16">
        <f>TI_EHG_DHEP!N$2</f>
        <v>83.968615649183135</v>
      </c>
      <c r="O31" s="16">
        <f>TI_EHG_DHEP!O$2</f>
        <v>61.001203783318999</v>
      </c>
      <c r="P31" s="16">
        <f>TI_EHG_DHEP!P$2</f>
        <v>55.393121238177123</v>
      </c>
      <c r="Q31" s="16">
        <f>TI_EHG_DHEP!Q$2</f>
        <v>46.259673258813407</v>
      </c>
      <c r="R31" s="16">
        <f>TI_EHG_DHEP!R$2</f>
        <v>55.020550300945821</v>
      </c>
      <c r="S31" s="16">
        <f>TI_EHG_DHEP!S$2</f>
        <v>67.946861564918308</v>
      </c>
      <c r="T31" s="16">
        <f>TI_EHG_DHEP!T$2</f>
        <v>62.603525365434209</v>
      </c>
      <c r="U31" s="16">
        <f>TI_EHG_DHEP!U$2</f>
        <v>56.197936371453139</v>
      </c>
      <c r="V31" s="16">
        <f>TI_EHG_DHEP!V$2</f>
        <v>68.370593293207222</v>
      </c>
      <c r="W31" s="16">
        <f>TI_EHG_DHEP!W$2</f>
        <v>75.420636285468618</v>
      </c>
      <c r="X31" s="16">
        <f>TI_EHG_DHEP!X$2</f>
        <v>72.526655202063623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1033.4987102321579</v>
      </c>
      <c r="D32" s="13">
        <f>TI_CO_E!D$2</f>
        <v>880.61891659501282</v>
      </c>
      <c r="E32" s="13">
        <f>TI_CO_E!E$2</f>
        <v>836.15898538263116</v>
      </c>
      <c r="F32" s="13">
        <f>TI_CO_E!F$2</f>
        <v>926.63886500429908</v>
      </c>
      <c r="G32" s="13">
        <f>TI_CO_E!G$2</f>
        <v>801.67815993121235</v>
      </c>
      <c r="H32" s="13">
        <f>TI_CO_E!H$2</f>
        <v>718.8661220980224</v>
      </c>
      <c r="I32" s="13">
        <f>TI_CO_E!I$2</f>
        <v>637.23680137575229</v>
      </c>
      <c r="J32" s="13">
        <f>TI_CO_E!J$2</f>
        <v>500.75631986242468</v>
      </c>
      <c r="K32" s="13">
        <f>TI_CO_E!K$2</f>
        <v>296.48581255374029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504.67721410146169</v>
      </c>
      <c r="D33" s="13">
        <f>TI_BF_E!D$2</f>
        <v>481.47515047291478</v>
      </c>
      <c r="E33" s="13">
        <f>TI_BF_E!E$2</f>
        <v>436.13568357695613</v>
      </c>
      <c r="F33" s="13">
        <f>TI_BF_E!F$2</f>
        <v>539.744196044712</v>
      </c>
      <c r="G33" s="13">
        <f>TI_BF_E!G$2</f>
        <v>433.56741186586413</v>
      </c>
      <c r="H33" s="13">
        <f>TI_BF_E!H$2</f>
        <v>440.95227858985379</v>
      </c>
      <c r="I33" s="13">
        <f>TI_BF_E!I$2</f>
        <v>480.24505588993981</v>
      </c>
      <c r="J33" s="13">
        <f>TI_BF_E!J$2</f>
        <v>417.27575236457437</v>
      </c>
      <c r="K33" s="13">
        <f>TI_BF_E!K$2</f>
        <v>205.57463456577821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5444.9564058469459</v>
      </c>
      <c r="D35" s="13">
        <f>TI_RPI_E!D$2</f>
        <v>5933.8394668959581</v>
      </c>
      <c r="E35" s="13">
        <f>TI_RPI_E!E$2</f>
        <v>6074.747549441101</v>
      </c>
      <c r="F35" s="13">
        <f>TI_RPI_E!F$2</f>
        <v>5916.543938091143</v>
      </c>
      <c r="G35" s="13">
        <f>TI_RPI_E!G$2</f>
        <v>6457.3157351676682</v>
      </c>
      <c r="H35" s="13">
        <f>TI_RPI_E!H$2</f>
        <v>7171.3385210662091</v>
      </c>
      <c r="I35" s="13">
        <f>TI_RPI_E!I$2</f>
        <v>7939.7631126397237</v>
      </c>
      <c r="J35" s="13">
        <f>TI_RPI_E!J$2</f>
        <v>7930.6950988822</v>
      </c>
      <c r="K35" s="13">
        <f>TI_RPI_E!K$2</f>
        <v>7717.9266552020626</v>
      </c>
      <c r="L35" s="13">
        <f>TI_RPI_E!L$2</f>
        <v>6856.1181427343072</v>
      </c>
      <c r="M35" s="13">
        <f>TI_RPI_E!M$2</f>
        <v>6270.7278589853822</v>
      </c>
      <c r="N35" s="13">
        <f>TI_RPI_E!N$2</f>
        <v>6539.1688736027509</v>
      </c>
      <c r="O35" s="13">
        <f>TI_RPI_E!O$2</f>
        <v>6899.313241616509</v>
      </c>
      <c r="P35" s="13">
        <f>TI_RPI_E!P$2</f>
        <v>6916.2072226999135</v>
      </c>
      <c r="Q35" s="13">
        <f>TI_RPI_E!Q$2</f>
        <v>6600.3397248495266</v>
      </c>
      <c r="R35" s="13">
        <f>TI_RPI_E!R$2</f>
        <v>7174.468873602751</v>
      </c>
      <c r="S35" s="13">
        <f>TI_RPI_E!S$2</f>
        <v>7581.6526225279449</v>
      </c>
      <c r="T35" s="13">
        <f>TI_RPI_E!T$2</f>
        <v>8060.6668959587269</v>
      </c>
      <c r="U35" s="13">
        <f>TI_RPI_E!U$2</f>
        <v>6895.8114359415313</v>
      </c>
      <c r="V35" s="13">
        <f>TI_RPI_E!V$2</f>
        <v>7752.5518486672372</v>
      </c>
      <c r="W35" s="13">
        <f>TI_RPI_E!W$2</f>
        <v>5609.5930352536534</v>
      </c>
      <c r="X35" s="13">
        <f>TI_RPI_E!X$2</f>
        <v>4950.3649183147027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5443.946087704212</v>
      </c>
      <c r="D36" s="16">
        <f>TI_RPI_RI_E!D$2</f>
        <v>5928.5993121238171</v>
      </c>
      <c r="E36" s="16">
        <f>TI_RPI_RI_E!E$2</f>
        <v>5604.4213241616508</v>
      </c>
      <c r="F36" s="16">
        <f>TI_RPI_RI_E!F$2</f>
        <v>5431.2830610490109</v>
      </c>
      <c r="G36" s="16">
        <f>TI_RPI_RI_E!G$2</f>
        <v>5956.6844368013753</v>
      </c>
      <c r="H36" s="16">
        <f>TI_RPI_RI_E!H$2</f>
        <v>6721.1834049871022</v>
      </c>
      <c r="I36" s="16">
        <f>TI_RPI_RI_E!I$2</f>
        <v>7457.8103181427332</v>
      </c>
      <c r="J36" s="16">
        <f>TI_RPI_RI_E!J$2</f>
        <v>7422.4540842648312</v>
      </c>
      <c r="K36" s="16">
        <f>TI_RPI_RI_E!K$2</f>
        <v>7417.3586414445381</v>
      </c>
      <c r="L36" s="16">
        <f>TI_RPI_RI_E!L$2</f>
        <v>6561.1618228718826</v>
      </c>
      <c r="M36" s="16">
        <f>TI_RPI_RI_E!M$2</f>
        <v>6195.6003439380911</v>
      </c>
      <c r="N36" s="16">
        <f>TI_RPI_RI_E!N$2</f>
        <v>6253.1835769561476</v>
      </c>
      <c r="O36" s="16">
        <f>TI_RPI_RI_E!O$2</f>
        <v>6711.8349097162509</v>
      </c>
      <c r="P36" s="16">
        <f>TI_RPI_RI_E!P$2</f>
        <v>6727.0043852106619</v>
      </c>
      <c r="Q36" s="16">
        <f>TI_RPI_RI_E!Q$2</f>
        <v>6342.9289767841783</v>
      </c>
      <c r="R36" s="16">
        <f>TI_RPI_RI_E!R$2</f>
        <v>7005.8432502149608</v>
      </c>
      <c r="S36" s="16">
        <f>TI_RPI_RI_E!S$2</f>
        <v>7361.8665520206359</v>
      </c>
      <c r="T36" s="16">
        <f>TI_RPI_RI_E!T$2</f>
        <v>7708.0040412725702</v>
      </c>
      <c r="U36" s="16">
        <f>TI_RPI_RI_E!U$2</f>
        <v>6595.7425623387799</v>
      </c>
      <c r="V36" s="16">
        <f>TI_RPI_RI_E!V$2</f>
        <v>7480.0307824591555</v>
      </c>
      <c r="W36" s="16">
        <f>TI_RPI_RI_E!W$2</f>
        <v>5420.5092003439377</v>
      </c>
      <c r="X36" s="16">
        <f>TI_RPI_RI_E!X$2</f>
        <v>4722.6832330180559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196.62992261392949</v>
      </c>
      <c r="F37" s="16">
        <f>TI_RPI_BPI_E!F$2</f>
        <v>206.19570077386069</v>
      </c>
      <c r="G37" s="16">
        <f>TI_RPI_BPI_E!G$2</f>
        <v>218.79527085124681</v>
      </c>
      <c r="H37" s="16">
        <f>TI_RPI_BPI_E!H$2</f>
        <v>189.89776440240749</v>
      </c>
      <c r="I37" s="16">
        <f>TI_RPI_BPI_E!I$2</f>
        <v>206.4106620808254</v>
      </c>
      <c r="J37" s="16">
        <f>TI_RPI_BPI_E!J$2</f>
        <v>218.5917454858126</v>
      </c>
      <c r="K37" s="16">
        <f>TI_RPI_BPI_E!K$2</f>
        <v>95.633877901977641</v>
      </c>
      <c r="L37" s="16">
        <f>TI_RPI_BPI_E!L$2</f>
        <v>34.680395528804823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5.7963886500429922</v>
      </c>
      <c r="L38" s="16">
        <f>TI_RPI_PT_E!L$2</f>
        <v>122.78435081685296</v>
      </c>
      <c r="M38" s="16">
        <f>TI_RPI_PT_E!M$2</f>
        <v>70.995528804815123</v>
      </c>
      <c r="N38" s="16">
        <f>TI_RPI_PT_E!N$2</f>
        <v>284.93439380911428</v>
      </c>
      <c r="O38" s="16">
        <f>TI_RPI_PT_E!O$2</f>
        <v>187.47833190025796</v>
      </c>
      <c r="P38" s="16">
        <f>TI_RPI_PT_E!P$2</f>
        <v>189.20283748925198</v>
      </c>
      <c r="Q38" s="16">
        <f>TI_RPI_PT_E!Q$2</f>
        <v>248.2271711092003</v>
      </c>
      <c r="R38" s="16">
        <f>TI_RPI_PT_E!R$2</f>
        <v>163.55735167669818</v>
      </c>
      <c r="S38" s="16">
        <f>TI_RPI_PT_E!S$2</f>
        <v>206.98933791917455</v>
      </c>
      <c r="T38" s="16">
        <f>TI_RPI_PT_E!T$2</f>
        <v>346.62596732588133</v>
      </c>
      <c r="U38" s="16">
        <f>TI_RPI_PT_E!U$2</f>
        <v>289.21367153912286</v>
      </c>
      <c r="V38" s="16">
        <f>TI_RPI_PT_E!V$2</f>
        <v>260.49931212381773</v>
      </c>
      <c r="W38" s="16">
        <f>TI_RPI_PT_E!W$2</f>
        <v>166.36672398968182</v>
      </c>
      <c r="X38" s="16">
        <f>TI_RPI_PT_E!X$2</f>
        <v>207.63938091143589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39.55288048151332</v>
      </c>
      <c r="L39" s="16">
        <f>TI_RPI_IT_E!L$2</f>
        <v>69.31306964746345</v>
      </c>
      <c r="M39" s="16">
        <f>TI_RPI_IT_E!M$2</f>
        <v>4.131986242476354</v>
      </c>
      <c r="N39" s="16">
        <f>TI_RPI_IT_E!N$2</f>
        <v>1.050902837489252</v>
      </c>
      <c r="O39" s="16">
        <f>TI_RPI_IT_E!O$2</f>
        <v>0</v>
      </c>
      <c r="P39" s="16">
        <f>TI_RPI_IT_E!P$2</f>
        <v>0</v>
      </c>
      <c r="Q39" s="16">
        <f>TI_RPI_IT_E!Q$2</f>
        <v>9.1835769561478919</v>
      </c>
      <c r="R39" s="16">
        <f>TI_RPI_IT_E!R$2</f>
        <v>5.0682717110920033</v>
      </c>
      <c r="S39" s="16">
        <f>TI_RPI_IT_E!S$2</f>
        <v>12.796732588134136</v>
      </c>
      <c r="T39" s="16">
        <f>TI_RPI_IT_E!T$2</f>
        <v>6.0368873602751503</v>
      </c>
      <c r="U39" s="16">
        <f>TI_RPI_IT_E!U$2</f>
        <v>7.2361994840928627</v>
      </c>
      <c r="V39" s="16">
        <f>TI_RPI_IT_E!V$2</f>
        <v>10.600085984522785</v>
      </c>
      <c r="W39" s="16">
        <f>TI_RPI_IT_E!W$2</f>
        <v>21.242820292347375</v>
      </c>
      <c r="X39" s="16">
        <f>TI_RPI_IT_E!X$2</f>
        <v>18.80378331900258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1.010318142734308</v>
      </c>
      <c r="D40" s="16">
        <f>TI_RPI_DU_E!D$2</f>
        <v>5.2401547721410138</v>
      </c>
      <c r="E40" s="16">
        <f>TI_RPI_DU_E!E$2</f>
        <v>77.066380051590713</v>
      </c>
      <c r="F40" s="16">
        <f>TI_RPI_DU_E!F$2</f>
        <v>72.869475494410992</v>
      </c>
      <c r="G40" s="16">
        <f>TI_RPI_DU_E!G$2</f>
        <v>63.040756663800508</v>
      </c>
      <c r="H40" s="16">
        <f>TI_RPI_DU_E!H$2</f>
        <v>70.359587274290618</v>
      </c>
      <c r="I40" s="16">
        <f>TI_RPI_DU_E!I$2</f>
        <v>69.131470335339642</v>
      </c>
      <c r="J40" s="16">
        <f>TI_RPI_DU_E!J$2</f>
        <v>71.057523645743757</v>
      </c>
      <c r="K40" s="16">
        <f>TI_RPI_DU_E!K$2</f>
        <v>63.950988822012043</v>
      </c>
      <c r="L40" s="16">
        <f>TI_RPI_DU_E!L$2</f>
        <v>33.49810834049871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3.6190025795356831</v>
      </c>
      <c r="V40" s="16">
        <f>TI_RPI_DU_E!V$2</f>
        <v>1.4216680997420461</v>
      </c>
      <c r="W40" s="16">
        <f>TI_RPI_DU_E!W$2</f>
        <v>1.474290627687016</v>
      </c>
      <c r="X40" s="16">
        <f>TI_RPI_DU_E!X$2</f>
        <v>1.238521066208083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196.62992261392949</v>
      </c>
      <c r="F41" s="16">
        <f>TI_RPI_PII_E!F$2</f>
        <v>206.19570077386069</v>
      </c>
      <c r="G41" s="16">
        <f>TI_RPI_PII_E!G$2</f>
        <v>218.79527085124681</v>
      </c>
      <c r="H41" s="16">
        <f>TI_RPI_PII_E!H$2</f>
        <v>189.89776440240749</v>
      </c>
      <c r="I41" s="16">
        <f>TI_RPI_PII_E!I$2</f>
        <v>206.4106620808254</v>
      </c>
      <c r="J41" s="16">
        <f>TI_RPI_PII_E!J$2</f>
        <v>218.5917454858126</v>
      </c>
      <c r="K41" s="16">
        <f>TI_RPI_PII_E!K$2</f>
        <v>95.633877901977641</v>
      </c>
      <c r="L41" s="16">
        <f>TI_RPI_PII_E!L$2</f>
        <v>34.680395528804823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432.00756663800507</v>
      </c>
      <c r="D43" s="13">
        <f>TI_BKBPB_E!D$2</f>
        <v>411.21917454858118</v>
      </c>
      <c r="E43" s="13">
        <f>TI_BKBPB_E!E$2</f>
        <v>469.04780739466889</v>
      </c>
      <c r="F43" s="13">
        <f>TI_BKBPB_E!F$2</f>
        <v>525.30429922613928</v>
      </c>
      <c r="G43" s="13">
        <f>TI_BKBPB_E!G$2</f>
        <v>396.84170249355122</v>
      </c>
      <c r="H43" s="13">
        <f>TI_BKBPB_E!H$2</f>
        <v>474.67007738607037</v>
      </c>
      <c r="I43" s="13">
        <f>TI_BKBPB_E!I$2</f>
        <v>533.30275150472903</v>
      </c>
      <c r="J43" s="13">
        <f>TI_BKBPB_E!J$2</f>
        <v>654.93121238177127</v>
      </c>
      <c r="K43" s="13">
        <f>TI_BKBPB_E!K$2</f>
        <v>589.12416165090281</v>
      </c>
      <c r="L43" s="13">
        <f>TI_BKBPB_E!L$2</f>
        <v>496.49699054170247</v>
      </c>
      <c r="M43" s="13">
        <f>TI_BKBPB_E!M$2</f>
        <v>438.5406706792777</v>
      </c>
      <c r="N43" s="13">
        <f>TI_BKBPB_E!N$2</f>
        <v>309.92682717110921</v>
      </c>
      <c r="O43" s="13">
        <f>TI_BKBPB_E!O$2</f>
        <v>371.76844368013758</v>
      </c>
      <c r="P43" s="13">
        <f>TI_BKBPB_E!P$2</f>
        <v>465.40696474634558</v>
      </c>
      <c r="Q43" s="13">
        <f>TI_BKBPB_E!Q$2</f>
        <v>507.32012037833186</v>
      </c>
      <c r="R43" s="13">
        <f>TI_BKBPB_E!R$2</f>
        <v>381.49398108340489</v>
      </c>
      <c r="S43" s="13">
        <f>TI_BKBPB_E!S$2</f>
        <v>416.77033533963879</v>
      </c>
      <c r="T43" s="13">
        <f>TI_BKBPB_E!T$2</f>
        <v>411.57566638005159</v>
      </c>
      <c r="U43" s="13">
        <f>TI_BKBPB_E!U$2</f>
        <v>446.78374892519338</v>
      </c>
      <c r="V43" s="13">
        <f>TI_BKBPB_E!V$2</f>
        <v>418.08727429062759</v>
      </c>
      <c r="W43" s="13">
        <f>TI_BKBPB_E!W$2</f>
        <v>437.69509888220119</v>
      </c>
      <c r="X43" s="13">
        <f>TI_BKBPB_E!X$2</f>
        <v>607.54694754944103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0</v>
      </c>
      <c r="J46" s="13">
        <f>TI_LBB_E!J$2</f>
        <v>0</v>
      </c>
      <c r="K46" s="13">
        <f>TI_LBB_E!K$2</f>
        <v>1.7674978503869301</v>
      </c>
      <c r="L46" s="13">
        <f>TI_LBB_E!L$2</f>
        <v>3.485640584694754</v>
      </c>
      <c r="M46" s="13">
        <f>TI_LBB_E!M$2</f>
        <v>10.45700773860705</v>
      </c>
      <c r="N46" s="13">
        <f>TI_LBB_E!N$2</f>
        <v>15.376698194325019</v>
      </c>
      <c r="O46" s="13">
        <f>TI_LBB_E!O$2</f>
        <v>81.405846947549435</v>
      </c>
      <c r="P46" s="13">
        <f>TI_LBB_E!P$2</f>
        <v>106.97497850386929</v>
      </c>
      <c r="Q46" s="13">
        <f>TI_LBB_E!Q$2</f>
        <v>104.37876182287187</v>
      </c>
      <c r="R46" s="13">
        <f>TI_LBB_E!R$2</f>
        <v>148.92588134135855</v>
      </c>
      <c r="S46" s="13">
        <f>TI_LBB_E!S$2</f>
        <v>165.85193465176269</v>
      </c>
      <c r="T46" s="13">
        <f>TI_LBB_E!T$2</f>
        <v>171.16878761822872</v>
      </c>
      <c r="U46" s="13">
        <f>TI_LBB_E!U$2</f>
        <v>169.98512467755805</v>
      </c>
      <c r="V46" s="13">
        <f>TI_LBB_E!V$2</f>
        <v>183.57678417884787</v>
      </c>
      <c r="W46" s="13">
        <f>TI_LBB_E!W$2</f>
        <v>175.46689595872741</v>
      </c>
      <c r="X46" s="13">
        <f>TI_LBB_E!X$2</f>
        <v>170.38933791917452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23.096388650042989</v>
      </c>
      <c r="L47" s="13">
        <f>TI_CPP_E!L$2</f>
        <v>18.080653482373169</v>
      </c>
      <c r="M47" s="13">
        <f>TI_CPP_E!M$2</f>
        <v>18.415047291487529</v>
      </c>
      <c r="N47" s="13">
        <f>TI_CPP_E!N$2</f>
        <v>14.99948409286328</v>
      </c>
      <c r="O47" s="13">
        <f>TI_CPP_E!O$2</f>
        <v>3.749871023215821</v>
      </c>
      <c r="P47" s="13">
        <f>TI_CPP_E!P$2</f>
        <v>5.3024075666380046</v>
      </c>
      <c r="Q47" s="13">
        <f>TI_CPP_E!Q$2</f>
        <v>6.257781599312124</v>
      </c>
      <c r="R47" s="13">
        <f>TI_CPP_E!R$2</f>
        <v>4.6813413585554597</v>
      </c>
      <c r="S47" s="13">
        <f>TI_CPP_E!S$2</f>
        <v>4.4663800515907139</v>
      </c>
      <c r="T47" s="13">
        <f>TI_CPP_E!T$2</f>
        <v>2.88469475494411</v>
      </c>
      <c r="U47" s="13">
        <f>TI_CPP_E!U$2</f>
        <v>2.410662080825452</v>
      </c>
      <c r="V47" s="13">
        <f>TI_CPP_E!V$2</f>
        <v>2.4862424763542559</v>
      </c>
      <c r="W47" s="13">
        <f>TI_CPP_E!W$2</f>
        <v>2.715133276010318</v>
      </c>
      <c r="X47" s="13">
        <f>TI_CPP_E!X$2</f>
        <v>3.425881341358556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20.528546861564919</v>
      </c>
      <c r="D49" s="13">
        <f>TI_NSP_E!D$2</f>
        <v>22.334823731728289</v>
      </c>
      <c r="E49" s="13">
        <f>TI_NSP_E!E$2</f>
        <v>20.70085984522786</v>
      </c>
      <c r="F49" s="13">
        <f>TI_NSP_E!F$2</f>
        <v>18.035425623387791</v>
      </c>
      <c r="G49" s="13">
        <f>TI_NSP_E!G$2</f>
        <v>22.270163370593291</v>
      </c>
      <c r="H49" s="13">
        <f>TI_NSP_E!H$2</f>
        <v>20.80825451418745</v>
      </c>
      <c r="I49" s="13">
        <f>TI_NSP_E!I$2</f>
        <v>21.646517626827169</v>
      </c>
      <c r="J49" s="13">
        <f>TI_NSP_E!J$2</f>
        <v>25.25821152192605</v>
      </c>
      <c r="K49" s="13">
        <f>TI_NSP_E!K$2</f>
        <v>30.309802235597591</v>
      </c>
      <c r="L49" s="13">
        <f>TI_NSP_E!L$2</f>
        <v>19.797850386930349</v>
      </c>
      <c r="M49" s="13">
        <f>TI_NSP_E!M$2</f>
        <v>33.985812553740317</v>
      </c>
      <c r="N49" s="13">
        <f>TI_NSP_E!N$2</f>
        <v>34.350730868443677</v>
      </c>
      <c r="O49" s="13">
        <f>TI_NSP_E!O$2</f>
        <v>31.87884780739466</v>
      </c>
      <c r="P49" s="13">
        <f>TI_NSP_E!P$2</f>
        <v>51.424763542562332</v>
      </c>
      <c r="Q49" s="13">
        <f>TI_NSP_E!Q$2</f>
        <v>32.975580395528802</v>
      </c>
      <c r="R49" s="13">
        <f>TI_NSP_E!R$2</f>
        <v>116.0162510748065</v>
      </c>
      <c r="S49" s="13">
        <f>TI_NSP_E!S$2</f>
        <v>198.27970765262251</v>
      </c>
      <c r="T49" s="13">
        <f>TI_NSP_E!T$2</f>
        <v>219.52854686156491</v>
      </c>
      <c r="U49" s="13">
        <f>TI_NSP_E!U$2</f>
        <v>177.7876182287188</v>
      </c>
      <c r="V49" s="13">
        <f>TI_NSP_E!V$2</f>
        <v>213.3396388650043</v>
      </c>
      <c r="W49" s="13">
        <f>TI_NSP_E!W$2</f>
        <v>195.23938091143589</v>
      </c>
      <c r="X49" s="13">
        <f>TI_NSP_E!X$2</f>
        <v>158.9119518486672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11538.804557179707</v>
      </c>
      <c r="D50" s="10">
        <f>TO!D$2</f>
        <v>11962.964144453998</v>
      </c>
      <c r="E50" s="10">
        <f>TO!E$2</f>
        <v>11825.654514187445</v>
      </c>
      <c r="F50" s="10">
        <f>TO!F$2</f>
        <v>12209.76294067068</v>
      </c>
      <c r="G50" s="10">
        <f>TO!G$2</f>
        <v>12421.614359415304</v>
      </c>
      <c r="H50" s="10">
        <f>TO!H$2</f>
        <v>13192.433361994837</v>
      </c>
      <c r="I50" s="10">
        <f>TO!I$2</f>
        <v>14042.972484952708</v>
      </c>
      <c r="J50" s="10">
        <f>TO!J$2</f>
        <v>13715.479277730008</v>
      </c>
      <c r="K50" s="10">
        <f>TO!K$2</f>
        <v>13757.508598452278</v>
      </c>
      <c r="L50" s="10">
        <f>TO!L$2</f>
        <v>12262.667497850383</v>
      </c>
      <c r="M50" s="10">
        <f>TO!M$2</f>
        <v>11880.997076526226</v>
      </c>
      <c r="N50" s="10">
        <f>TO!N$2</f>
        <v>12359.92871883061</v>
      </c>
      <c r="O50" s="10">
        <f>TO!O$2</f>
        <v>12448.580481513327</v>
      </c>
      <c r="P50" s="10">
        <f>TO!P$2</f>
        <v>12166.431900257954</v>
      </c>
      <c r="Q50" s="10">
        <f>TO!Q$2</f>
        <v>12246.757179707651</v>
      </c>
      <c r="R50" s="10">
        <f>TO!R$2</f>
        <v>12814.304127257092</v>
      </c>
      <c r="S50" s="10">
        <f>TO!S$2</f>
        <v>12960.979277730008</v>
      </c>
      <c r="T50" s="10">
        <f>TO!T$2</f>
        <v>13268.871625107482</v>
      </c>
      <c r="U50" s="10">
        <f>TO!U$2</f>
        <v>12115.891573516768</v>
      </c>
      <c r="V50" s="10">
        <f>TO!V$2</f>
        <v>12697.948667239893</v>
      </c>
      <c r="W50" s="10">
        <f>TO!W$2</f>
        <v>10337.303697334479</v>
      </c>
      <c r="X50" s="10">
        <f>TO!X$2</f>
        <v>10378.036715391227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4648.6911435941529</v>
      </c>
      <c r="D51" s="13">
        <f>TO_EHG!D$2</f>
        <v>4939.9971625107473</v>
      </c>
      <c r="E51" s="13">
        <f>TO_EHG!E$2</f>
        <v>4771.6728288907998</v>
      </c>
      <c r="F51" s="13">
        <f>TO_EHG!F$2</f>
        <v>4859.5824591573519</v>
      </c>
      <c r="G51" s="13">
        <f>TO_EHG!G$2</f>
        <v>4676.3380051590702</v>
      </c>
      <c r="H51" s="13">
        <f>TO_EHG!H$2</f>
        <v>4949.8456577815987</v>
      </c>
      <c r="I51" s="13">
        <f>TO_EHG!I$2</f>
        <v>5026.4850386930357</v>
      </c>
      <c r="J51" s="13">
        <f>TO_EHG!J$2</f>
        <v>4839.0584694754953</v>
      </c>
      <c r="K51" s="13">
        <f>TO_EHG!K$2</f>
        <v>5181.1978503869304</v>
      </c>
      <c r="L51" s="13">
        <f>TO_EHG!L$2</f>
        <v>4965.5871023215823</v>
      </c>
      <c r="M51" s="13">
        <f>TO_EHG!M$2</f>
        <v>5296.5559759243333</v>
      </c>
      <c r="N51" s="13">
        <f>TO_EHG!N$2</f>
        <v>5667.7363714531375</v>
      </c>
      <c r="O51" s="13">
        <f>TO_EHG!O$2</f>
        <v>5348.7926913155634</v>
      </c>
      <c r="P51" s="13">
        <f>TO_EHG!P$2</f>
        <v>4957.9251934651766</v>
      </c>
      <c r="Q51" s="13">
        <f>TO_EHG!Q$2</f>
        <v>5284.9607050730856</v>
      </c>
      <c r="R51" s="13">
        <f>TO_EHG!R$2</f>
        <v>5342.7447119518483</v>
      </c>
      <c r="S51" s="13">
        <f>TO_EHG!S$2</f>
        <v>4982.1319862424753</v>
      </c>
      <c r="T51" s="13">
        <f>TO_EHG!T$2</f>
        <v>4909.025193465176</v>
      </c>
      <c r="U51" s="13">
        <f>TO_EHG!U$2</f>
        <v>4873.4596732588134</v>
      </c>
      <c r="V51" s="13">
        <f>TO_EHG!V$2</f>
        <v>4682.6414445399814</v>
      </c>
      <c r="W51" s="13">
        <f>TO_EHG!W$2</f>
        <v>4388.337489251935</v>
      </c>
      <c r="X51" s="13">
        <f>TO_EHG!X$2</f>
        <v>5019.1066208082539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3008.1193615024376</v>
      </c>
      <c r="D52" s="16">
        <f>TO_EHG_E!D$2</f>
        <v>3240.4404006610043</v>
      </c>
      <c r="E52" s="16">
        <f>TO_EHG_E!E$2</f>
        <v>3185.5365698987766</v>
      </c>
      <c r="F52" s="16">
        <f>TO_EHG_E!F$2</f>
        <v>3137.5456772739299</v>
      </c>
      <c r="G52" s="16">
        <f>TO_EHG_E!G$2</f>
        <v>3067.4362267216961</v>
      </c>
      <c r="H52" s="16">
        <f>TO_EHG_E!H$2</f>
        <v>3276.4102419644469</v>
      </c>
      <c r="I52" s="16">
        <f>TO_EHG_E!I$2</f>
        <v>3417.0422106723308</v>
      </c>
      <c r="J52" s="16">
        <f>TO_EHG_E!J$2</f>
        <v>3141.8494411006022</v>
      </c>
      <c r="K52" s="16">
        <f>TO_EHG_E!K$2</f>
        <v>3311.2650804640757</v>
      </c>
      <c r="L52" s="16">
        <f>TO_EHG_E!L$2</f>
        <v>3159.6152044193823</v>
      </c>
      <c r="M52" s="16">
        <f>TO_EHG_E!M$2</f>
        <v>3517.4848186176023</v>
      </c>
      <c r="N52" s="16">
        <f>TO_EHG_E!N$2</f>
        <v>3894.7311908735883</v>
      </c>
      <c r="O52" s="16">
        <f>TO_EHG_E!O$2</f>
        <v>3568.4542344997121</v>
      </c>
      <c r="P52" s="16">
        <f>TO_EHG_E!P$2</f>
        <v>3257.2532529768459</v>
      </c>
      <c r="Q52" s="16">
        <f>TO_EHG_E!Q$2</f>
        <v>3594.3404823799765</v>
      </c>
      <c r="R52" s="16">
        <f>TO_EHG_E!R$2</f>
        <v>3848.1546361117935</v>
      </c>
      <c r="S52" s="16">
        <f>TO_EHG_E!S$2</f>
        <v>3495.8121154599221</v>
      </c>
      <c r="T52" s="16">
        <f>TO_EHG_E!T$2</f>
        <v>3538.0596903445321</v>
      </c>
      <c r="U52" s="16">
        <f>TO_EHG_E!U$2</f>
        <v>3672.3785360889901</v>
      </c>
      <c r="V52" s="16">
        <f>TO_EHG_E!V$2</f>
        <v>3319.4890786395222</v>
      </c>
      <c r="W52" s="16">
        <f>TO_EHG_E!W$2</f>
        <v>3003.9661302738577</v>
      </c>
      <c r="X52" s="16">
        <f>TO_EHG_E!X$2</f>
        <v>3539.3638497298907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1341.7104531603277</v>
      </c>
      <c r="D53" s="16">
        <f>TO_EHG_CHP!D$2</f>
        <v>1394.4207840991999</v>
      </c>
      <c r="E53" s="16">
        <f>TO_EHG_CHP!E$2</f>
        <v>1304.7760068370549</v>
      </c>
      <c r="F53" s="16">
        <f>TO_EHG_CHP!F$2</f>
        <v>1435.4314602599366</v>
      </c>
      <c r="G53" s="16">
        <f>TO_EHG_CHP!G$2</f>
        <v>1366.6628999542145</v>
      </c>
      <c r="H53" s="16">
        <f>TO_EHG_CHP!H$2</f>
        <v>1338.0484968802655</v>
      </c>
      <c r="I53" s="16">
        <f>TO_EHG_CHP!I$2</f>
        <v>1309.6418470728577</v>
      </c>
      <c r="J53" s="16">
        <f>TO_EHG_CHP!J$2</f>
        <v>1480.4466418625086</v>
      </c>
      <c r="K53" s="16">
        <f>TO_EHG_CHP!K$2</f>
        <v>1631.3386545022381</v>
      </c>
      <c r="L53" s="16">
        <f>TO_EHG_CHP!L$2</f>
        <v>1543.2096953639148</v>
      </c>
      <c r="M53" s="16">
        <f>TO_EHG_CHP!M$2</f>
        <v>1476.527019770677</v>
      </c>
      <c r="N53" s="16">
        <f>TO_EHG_CHP!N$2</f>
        <v>1473.430172353228</v>
      </c>
      <c r="O53" s="16">
        <f>TO_EHG_CHP!O$2</f>
        <v>1535.7783944718851</v>
      </c>
      <c r="P53" s="16">
        <f>TO_EHG_CHP!P$2</f>
        <v>1503.2508666450594</v>
      </c>
      <c r="Q53" s="16">
        <f>TO_EHG_CHP!Q$2</f>
        <v>1484.7507752990502</v>
      </c>
      <c r="R53" s="16">
        <f>TO_EHG_CHP!R$2</f>
        <v>1265.8845717809436</v>
      </c>
      <c r="S53" s="16">
        <f>TO_EHG_CHP!S$2</f>
        <v>1226.6208416377449</v>
      </c>
      <c r="T53" s="16">
        <f>TO_EHG_CHP!T$2</f>
        <v>1100.057870616429</v>
      </c>
      <c r="U53" s="16">
        <f>TO_EHG_CHP!U$2</f>
        <v>984.76589006026643</v>
      </c>
      <c r="V53" s="16">
        <f>TO_EHG_CHP!V$2</f>
        <v>1171.6813095106818</v>
      </c>
      <c r="W53" s="16">
        <f>TO_EHG_CHP!W$2</f>
        <v>1178.2490392487052</v>
      </c>
      <c r="X53" s="16">
        <f>TO_EHG_CHP!X$2</f>
        <v>1295.5315705571411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271.34628163989993</v>
      </c>
      <c r="D54" s="16">
        <f>TO_EHG_H!D$2</f>
        <v>260.42402590187589</v>
      </c>
      <c r="E54" s="16">
        <f>TO_EHG_H!E$2</f>
        <v>230.80135275685956</v>
      </c>
      <c r="F54" s="16">
        <f>TO_EHG_H!F$2</f>
        <v>260.2940576510004</v>
      </c>
      <c r="G54" s="16">
        <f>TO_EHG_H!G$2</f>
        <v>222.97834537911888</v>
      </c>
      <c r="H54" s="16">
        <f>TO_EHG_H!H$2</f>
        <v>298.20136433671433</v>
      </c>
      <c r="I54" s="16">
        <f>TO_EHG_H!I$2</f>
        <v>268.33064560820799</v>
      </c>
      <c r="J54" s="16">
        <f>TO_EHG_H!J$2</f>
        <v>182.01156965941783</v>
      </c>
      <c r="K54" s="16">
        <f>TO_EHG_H!K$2</f>
        <v>196.97313519705631</v>
      </c>
      <c r="L54" s="16">
        <f>TO_EHG_H!L$2</f>
        <v>209.36581388824166</v>
      </c>
      <c r="M54" s="16">
        <f>TO_EHG_H!M$2</f>
        <v>245.69332068308776</v>
      </c>
      <c r="N54" s="16">
        <f>TO_EHG_H!N$2</f>
        <v>229.12505121858194</v>
      </c>
      <c r="O54" s="16">
        <f>TO_EHG_H!O$2</f>
        <v>175.9383942442241</v>
      </c>
      <c r="P54" s="16">
        <f>TO_EHG_H!P$2</f>
        <v>132.15882104877397</v>
      </c>
      <c r="Q54" s="16">
        <f>TO_EHG_H!Q$2</f>
        <v>157.63213011116943</v>
      </c>
      <c r="R54" s="16">
        <f>TO_EHG_H!R$2</f>
        <v>186.40111884844922</v>
      </c>
      <c r="S54" s="16">
        <f>TO_EHG_H!S$2</f>
        <v>200.54167746811063</v>
      </c>
      <c r="T54" s="16">
        <f>TO_EHG_H!T$2</f>
        <v>213.74151040619267</v>
      </c>
      <c r="U54" s="16">
        <f>TO_EHG_H!U$2</f>
        <v>192.57027720413953</v>
      </c>
      <c r="V54" s="16">
        <f>TO_EHG_H!V$2</f>
        <v>152.49891537515998</v>
      </c>
      <c r="W54" s="16">
        <f>TO_EHG_H!W$2</f>
        <v>163.1420961696129</v>
      </c>
      <c r="X54" s="16">
        <f>TO_EHG_H!X$2</f>
        <v>162.89322975596022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27.51504729148753</v>
      </c>
      <c r="D57" s="16">
        <f>TO_EHG_PH!D$2</f>
        <v>44.711951848667233</v>
      </c>
      <c r="E57" s="16">
        <f>TO_EHG_PH!E$2</f>
        <v>50.558899398108338</v>
      </c>
      <c r="F57" s="16">
        <f>TO_EHG_PH!F$2</f>
        <v>26.311263972484952</v>
      </c>
      <c r="G57" s="16">
        <f>TO_EHG_PH!G$2</f>
        <v>19.260533104041269</v>
      </c>
      <c r="H57" s="16">
        <f>TO_EHG_PH!H$2</f>
        <v>37.185554600171969</v>
      </c>
      <c r="I57" s="16">
        <f>TO_EHG_PH!I$2</f>
        <v>31.470335339638861</v>
      </c>
      <c r="J57" s="16">
        <f>TO_EHG_PH!J$2</f>
        <v>34.750816852966473</v>
      </c>
      <c r="K57" s="16">
        <f>TO_EHG_PH!K$2</f>
        <v>41.620980223559762</v>
      </c>
      <c r="L57" s="16">
        <f>TO_EHG_PH!L$2</f>
        <v>53.396388650042987</v>
      </c>
      <c r="M57" s="16">
        <f>TO_EHG_PH!M$2</f>
        <v>56.85081685296646</v>
      </c>
      <c r="N57" s="16">
        <f>TO_EHG_PH!N$2</f>
        <v>70.449957007738604</v>
      </c>
      <c r="O57" s="16">
        <f>TO_EHG_PH!O$2</f>
        <v>68.621668099742053</v>
      </c>
      <c r="P57" s="16">
        <f>TO_EHG_PH!P$2</f>
        <v>65.262252794496987</v>
      </c>
      <c r="Q57" s="16">
        <f>TO_EHG_PH!Q$2</f>
        <v>48.23731728288908</v>
      </c>
      <c r="R57" s="16">
        <f>TO_EHG_PH!R$2</f>
        <v>42.304385210662083</v>
      </c>
      <c r="S57" s="16">
        <f>TO_EHG_PH!S$2</f>
        <v>59.157351676698191</v>
      </c>
      <c r="T57" s="16">
        <f>TO_EHG_PH!T$2</f>
        <v>57.166122098022349</v>
      </c>
      <c r="U57" s="16">
        <f>TO_EHG_PH!U$2</f>
        <v>23.744969905417019</v>
      </c>
      <c r="V57" s="16">
        <f>TO_EHG_PH!V$2</f>
        <v>38.972141014617357</v>
      </c>
      <c r="W57" s="16">
        <f>TO_EHG_PH!W$2</f>
        <v>42.980223559759239</v>
      </c>
      <c r="X57" s="16">
        <f>TO_EHG_PH!X$2</f>
        <v>21.317970765262249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853.99509888220109</v>
      </c>
      <c r="D58" s="13">
        <f>TO_CO!D$2</f>
        <v>731.98865004299216</v>
      </c>
      <c r="E58" s="13">
        <f>TO_CO!E$2</f>
        <v>707.66483233018062</v>
      </c>
      <c r="F58" s="13">
        <f>TO_CO!F$2</f>
        <v>782.91100601891662</v>
      </c>
      <c r="G58" s="13">
        <f>TO_CO!G$2</f>
        <v>706.58245915735165</v>
      </c>
      <c r="H58" s="13">
        <f>TO_CO!H$2</f>
        <v>623.63783319002584</v>
      </c>
      <c r="I58" s="13">
        <f>TO_CO!I$2</f>
        <v>599.16595012897687</v>
      </c>
      <c r="J58" s="13">
        <f>TO_CO!J$2</f>
        <v>458.48615649183148</v>
      </c>
      <c r="K58" s="13">
        <f>TO_CO!K$2</f>
        <v>287.124505588994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269.41814273430782</v>
      </c>
      <c r="D59" s="13">
        <f>TO_BF!D$2</f>
        <v>218.16182287188309</v>
      </c>
      <c r="E59" s="13">
        <f>TO_BF!E$2</f>
        <v>184.72338779019779</v>
      </c>
      <c r="F59" s="13">
        <f>TO_BF!F$2</f>
        <v>230.1519346517627</v>
      </c>
      <c r="G59" s="13">
        <f>TO_BF!G$2</f>
        <v>198.1226999140155</v>
      </c>
      <c r="H59" s="13">
        <f>TO_BF!H$2</f>
        <v>180.99742046431641</v>
      </c>
      <c r="I59" s="13">
        <f>TO_BF!I$2</f>
        <v>180.23310404127261</v>
      </c>
      <c r="J59" s="13">
        <f>TO_BF!J$2</f>
        <v>156.73069647463461</v>
      </c>
      <c r="K59" s="13">
        <f>TO_BF!K$2</f>
        <v>76.478417884780725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5321.1665520206361</v>
      </c>
      <c r="D61" s="13">
        <f>TO_RPI!D$2</f>
        <v>5646.4195184866721</v>
      </c>
      <c r="E61" s="13">
        <f>TO_RPI!E$2</f>
        <v>5633.438779019777</v>
      </c>
      <c r="F61" s="13">
        <f>TO_RPI!F$2</f>
        <v>5803.9220120378341</v>
      </c>
      <c r="G61" s="13">
        <f>TO_RPI!G$2</f>
        <v>6404.2277730008591</v>
      </c>
      <c r="H61" s="13">
        <f>TO_RPI!H$2</f>
        <v>6876.3220980223541</v>
      </c>
      <c r="I61" s="13">
        <f>TO_RPI!I$2</f>
        <v>7679.8722269991395</v>
      </c>
      <c r="J61" s="13">
        <f>TO_RPI!J$2</f>
        <v>7657.2771281169389</v>
      </c>
      <c r="K61" s="13">
        <f>TO_RPI!K$2</f>
        <v>7571.4722269991389</v>
      </c>
      <c r="L61" s="13">
        <f>TO_RPI!L$2</f>
        <v>6775.1520206362839</v>
      </c>
      <c r="M61" s="13">
        <f>TO_RPI!M$2</f>
        <v>6113.6098882201213</v>
      </c>
      <c r="N61" s="13">
        <f>TO_RPI!N$2</f>
        <v>6364.8644883920897</v>
      </c>
      <c r="O61" s="13">
        <f>TO_RPI!O$2</f>
        <v>6687.3282029234742</v>
      </c>
      <c r="P61" s="13">
        <f>TO_RPI!P$2</f>
        <v>6681.9809974204636</v>
      </c>
      <c r="Q61" s="13">
        <f>TO_RPI!Q$2</f>
        <v>6414.6662940670676</v>
      </c>
      <c r="R61" s="13">
        <f>TO_RPI!R$2</f>
        <v>6901.7525365434221</v>
      </c>
      <c r="S61" s="13">
        <f>TO_RPI!S$2</f>
        <v>7249.5631126397257</v>
      </c>
      <c r="T61" s="13">
        <f>TO_RPI!T$2</f>
        <v>7610.1926053310399</v>
      </c>
      <c r="U61" s="13">
        <f>TO_RPI!U$2</f>
        <v>6584.3368873602758</v>
      </c>
      <c r="V61" s="13">
        <f>TO_RPI!V$2</f>
        <v>7406.037919174546</v>
      </c>
      <c r="W61" s="13">
        <f>TO_RPI!W$2</f>
        <v>5382.3312983662936</v>
      </c>
      <c r="X61" s="13">
        <f>TO_RPI!X$2</f>
        <v>4778.7905417024922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5320.1562338779022</v>
      </c>
      <c r="D62" s="16">
        <f>TO_RPI_RO!D$2</f>
        <v>5641.1793637145311</v>
      </c>
      <c r="E62" s="16">
        <f>TO_RPI_RO!E$2</f>
        <v>5159.0283748925203</v>
      </c>
      <c r="F62" s="16">
        <f>TO_RPI_RO!F$2</f>
        <v>5315.0546001719695</v>
      </c>
      <c r="G62" s="16">
        <f>TO_RPI_RO!G$2</f>
        <v>5908.1544282029217</v>
      </c>
      <c r="H62" s="16">
        <f>TO_RPI_RO!H$2</f>
        <v>6427.6314703353382</v>
      </c>
      <c r="I62" s="16">
        <f>TO_RPI_RO!I$2</f>
        <v>7194.7225279449694</v>
      </c>
      <c r="J62" s="16">
        <f>TO_RPI_RO!J$2</f>
        <v>7144.1277730008596</v>
      </c>
      <c r="K62" s="16">
        <f>TO_RPI_RO!K$2</f>
        <v>7260.6071367153909</v>
      </c>
      <c r="L62" s="16">
        <f>TO_RPI_RO!L$2</f>
        <v>6469.680223559757</v>
      </c>
      <c r="M62" s="16">
        <f>TO_RPI_RO!M$2</f>
        <v>6037.3344797936379</v>
      </c>
      <c r="N62" s="16">
        <f>TO_RPI_RO!N$2</f>
        <v>6076.5417024935496</v>
      </c>
      <c r="O62" s="16">
        <f>TO_RPI_RO!O$2</f>
        <v>6497.5054170249359</v>
      </c>
      <c r="P62" s="16">
        <f>TO_RPI_RO!P$2</f>
        <v>6493.7393809114355</v>
      </c>
      <c r="Q62" s="16">
        <f>TO_RPI_RO!Q$2</f>
        <v>6170.1306964746354</v>
      </c>
      <c r="R62" s="16">
        <f>TO_RPI_RO!R$2</f>
        <v>6741.0550300945833</v>
      </c>
      <c r="S62" s="16">
        <f>TO_RPI_RO!S$2</f>
        <v>7037.0594153052461</v>
      </c>
      <c r="T62" s="16">
        <f>TO_RPI_RO!T$2</f>
        <v>7266.0666380051589</v>
      </c>
      <c r="U62" s="16">
        <f>TO_RPI_RO!U$2</f>
        <v>6289.4122098022353</v>
      </c>
      <c r="V62" s="16">
        <f>TO_RPI_RO!V$2</f>
        <v>7136.0605331040397</v>
      </c>
      <c r="W62" s="16">
        <f>TO_RPI_RO!W$2</f>
        <v>5193.4851246775579</v>
      </c>
      <c r="X62" s="16">
        <f>TO_RPI_RO!X$2</f>
        <v>4551.2876182287182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190.0018916595013</v>
      </c>
      <c r="F63" s="16">
        <f>TO_RPI_BKFLOW!F$2</f>
        <v>199.2452278589854</v>
      </c>
      <c r="G63" s="16">
        <f>TO_RPI_BKFLOW!G$2</f>
        <v>208.38460877042129</v>
      </c>
      <c r="H63" s="16">
        <f>TO_RPI_BKFLOW!H$2</f>
        <v>182.20696474634559</v>
      </c>
      <c r="I63" s="16">
        <f>TO_RPI_BKFLOW!I$2</f>
        <v>206.4106620808254</v>
      </c>
      <c r="J63" s="16">
        <f>TO_RPI_BKFLOW!J$2</f>
        <v>211.13981083404991</v>
      </c>
      <c r="K63" s="16">
        <f>TO_RPI_BKFLOW!K$2</f>
        <v>92.373688736027518</v>
      </c>
      <c r="L63" s="16">
        <f>TO_RPI_BKFLOW!L$2</f>
        <v>33.49810834049871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6.0905417024935504</v>
      </c>
      <c r="L64" s="16">
        <f>TO_RPI_PT!L$2</f>
        <v>124.8566638005159</v>
      </c>
      <c r="M64" s="16">
        <f>TO_RPI_PT!M$2</f>
        <v>72.071711092003426</v>
      </c>
      <c r="N64" s="16">
        <f>TO_RPI_PT!N$2</f>
        <v>287.27188306104898</v>
      </c>
      <c r="O64" s="16">
        <f>TO_RPI_PT!O$2</f>
        <v>189.82278589853831</v>
      </c>
      <c r="P64" s="16">
        <f>TO_RPI_PT!P$2</f>
        <v>188.2416165090284</v>
      </c>
      <c r="Q64" s="16">
        <f>TO_RPI_PT!Q$2</f>
        <v>235.55494411006021</v>
      </c>
      <c r="R64" s="16">
        <f>TO_RPI_PT!R$2</f>
        <v>155.82510748065349</v>
      </c>
      <c r="S64" s="16">
        <f>TO_RPI_PT!S$2</f>
        <v>199.60361134995699</v>
      </c>
      <c r="T64" s="16">
        <f>TO_RPI_PT!T$2</f>
        <v>338.07411865864151</v>
      </c>
      <c r="U64" s="16">
        <f>TO_RPI_PT!U$2</f>
        <v>283.85227858985382</v>
      </c>
      <c r="V64" s="16">
        <f>TO_RPI_PT!V$2</f>
        <v>258.29776440240761</v>
      </c>
      <c r="W64" s="16">
        <f>TO_RPI_PT!W$2</f>
        <v>166.36732588134129</v>
      </c>
      <c r="X64" s="16">
        <f>TO_RPI_PT!X$2</f>
        <v>207.85838349097159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41.530524505588993</v>
      </c>
      <c r="L65" s="16">
        <f>TO_RPI_IT!L$2</f>
        <v>73.027085124677541</v>
      </c>
      <c r="M65" s="16">
        <f>TO_RPI_IT!M$2</f>
        <v>4.2036973344797941</v>
      </c>
      <c r="N65" s="16">
        <f>TO_RPI_IT!N$2</f>
        <v>1.050902837489252</v>
      </c>
      <c r="O65" s="16">
        <f>TO_RPI_IT!O$2</f>
        <v>0</v>
      </c>
      <c r="P65" s="16">
        <f>TO_RPI_IT!P$2</f>
        <v>0</v>
      </c>
      <c r="Q65" s="16">
        <f>TO_RPI_IT!Q$2</f>
        <v>8.9806534823731727</v>
      </c>
      <c r="R65" s="16">
        <f>TO_RPI_IT!R$2</f>
        <v>4.8723989681857276</v>
      </c>
      <c r="S65" s="16">
        <f>TO_RPI_IT!S$2</f>
        <v>12.900085984522786</v>
      </c>
      <c r="T65" s="16">
        <f>TO_RPI_IT!T$2</f>
        <v>6.0518486672398968</v>
      </c>
      <c r="U65" s="16">
        <f>TO_RPI_IT!U$2</f>
        <v>6.8150472914875326</v>
      </c>
      <c r="V65" s="16">
        <f>TO_RPI_IT!V$2</f>
        <v>10.012811693895097</v>
      </c>
      <c r="W65" s="16">
        <f>TO_RPI_IT!W$2</f>
        <v>20.766895958727421</v>
      </c>
      <c r="X65" s="16">
        <f>TO_RPI_IT!X$2</f>
        <v>18.193723129836631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1.010318142734308</v>
      </c>
      <c r="D66" s="16">
        <f>TO_RPI_PPR!D$2</f>
        <v>5.2401547721410138</v>
      </c>
      <c r="E66" s="16">
        <f>TO_RPI_PPR!E$2</f>
        <v>87.778589853826304</v>
      </c>
      <c r="F66" s="16">
        <f>TO_RPI_PPR!F$2</f>
        <v>83.426483233018047</v>
      </c>
      <c r="G66" s="16">
        <f>TO_RPI_PPR!G$2</f>
        <v>68.893465176268265</v>
      </c>
      <c r="H66" s="16">
        <f>TO_RPI_PPR!H$2</f>
        <v>76.585898538263109</v>
      </c>
      <c r="I66" s="16">
        <f>TO_RPI_PPR!I$2</f>
        <v>72.328374892519349</v>
      </c>
      <c r="J66" s="16">
        <f>TO_RPI_PPR!J$2</f>
        <v>83.417798796216672</v>
      </c>
      <c r="K66" s="16">
        <f>TO_RPI_PPR!K$2</f>
        <v>75.236457437661215</v>
      </c>
      <c r="L66" s="16">
        <f>TO_RPI_PPR!L$2</f>
        <v>39.409544282029238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4.2573516766981943</v>
      </c>
      <c r="V66" s="16">
        <f>TO_RPI_PPR!V$2</f>
        <v>1.6668099742046429</v>
      </c>
      <c r="W66" s="16">
        <f>TO_RPI_PPR!W$2</f>
        <v>1.71195184866724</v>
      </c>
      <c r="X66" s="16">
        <f>TO_RPI_PPR!X$2</f>
        <v>1.450816852966466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196.62992261392949</v>
      </c>
      <c r="F67" s="16">
        <f>TO_RPI_PIR!F$2</f>
        <v>206.19570077386069</v>
      </c>
      <c r="G67" s="16">
        <f>TO_RPI_PIR!G$2</f>
        <v>218.79527085124681</v>
      </c>
      <c r="H67" s="16">
        <f>TO_RPI_PIR!H$2</f>
        <v>189.89776440240749</v>
      </c>
      <c r="I67" s="16">
        <f>TO_RPI_PIR!I$2</f>
        <v>206.4106620808254</v>
      </c>
      <c r="J67" s="16">
        <f>TO_RPI_PIR!J$2</f>
        <v>218.5917454858126</v>
      </c>
      <c r="K67" s="16">
        <f>TO_RPI_PIR!K$2</f>
        <v>95.633877901977641</v>
      </c>
      <c r="L67" s="16">
        <f>TO_RPI_PIR!L$2</f>
        <v>34.680395528804823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422.53361994840918</v>
      </c>
      <c r="D69" s="13">
        <f>TO_BKBPB!D$2</f>
        <v>401.39699054170251</v>
      </c>
      <c r="E69" s="13">
        <f>TO_BKBPB!E$2</f>
        <v>505.15468615649178</v>
      </c>
      <c r="F69" s="13">
        <f>TO_BKBPB!F$2</f>
        <v>513.19552880481513</v>
      </c>
      <c r="G69" s="13">
        <f>TO_BKBPB!G$2</f>
        <v>411.34342218400678</v>
      </c>
      <c r="H69" s="13">
        <f>TO_BKBPB!H$2</f>
        <v>538.63035253654334</v>
      </c>
      <c r="I69" s="13">
        <f>TO_BKBPB!I$2</f>
        <v>533.21616509028377</v>
      </c>
      <c r="J69" s="13">
        <f>TO_BKBPB!J$2</f>
        <v>570.6938091143594</v>
      </c>
      <c r="K69" s="13">
        <f>TO_BKBPB!K$2</f>
        <v>597.66139294926904</v>
      </c>
      <c r="L69" s="13">
        <f>TO_BKBPB!L$2</f>
        <v>487.6866723989682</v>
      </c>
      <c r="M69" s="13">
        <f>TO_BKBPB!M$2</f>
        <v>413.52364574376611</v>
      </c>
      <c r="N69" s="13">
        <f>TO_BKBPB!N$2</f>
        <v>267.09621668099737</v>
      </c>
      <c r="O69" s="13">
        <f>TO_BKBPB!O$2</f>
        <v>296.47042132416158</v>
      </c>
      <c r="P69" s="13">
        <f>TO_BKBPB!P$2</f>
        <v>383.00851246775579</v>
      </c>
      <c r="Q69" s="13">
        <f>TO_BKBPB!Q$2</f>
        <v>405.31840068787608</v>
      </c>
      <c r="R69" s="13">
        <f>TO_BKBPB!R$2</f>
        <v>300.85993121238181</v>
      </c>
      <c r="S69" s="13">
        <f>TO_BKBPB!S$2</f>
        <v>364.9104041272571</v>
      </c>
      <c r="T69" s="13">
        <f>TO_BKBPB!T$2</f>
        <v>359.26569217540839</v>
      </c>
      <c r="U69" s="13">
        <f>TO_BKBPB!U$2</f>
        <v>302.75898538263112</v>
      </c>
      <c r="V69" s="13">
        <f>TO_BKBPB!V$2</f>
        <v>209.03310404127251</v>
      </c>
      <c r="W69" s="13">
        <f>TO_BKBPB!W$2</f>
        <v>193.0614789337919</v>
      </c>
      <c r="X69" s="13">
        <f>TO_BKBPB!X$2</f>
        <v>247.17592433361989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0</v>
      </c>
      <c r="J72" s="13">
        <f>TO_LBB!J$2</f>
        <v>0</v>
      </c>
      <c r="K72" s="13">
        <f>TO_LBB!K$2</f>
        <v>1.7674978503869301</v>
      </c>
      <c r="L72" s="13">
        <f>TO_LBB!L$2</f>
        <v>3.485640584694754</v>
      </c>
      <c r="M72" s="13">
        <f>TO_LBB!M$2</f>
        <v>10.45700773860705</v>
      </c>
      <c r="N72" s="13">
        <f>TO_LBB!N$2</f>
        <v>15.376698194325019</v>
      </c>
      <c r="O72" s="13">
        <f>TO_LBB!O$2</f>
        <v>81.405846947549435</v>
      </c>
      <c r="P72" s="13">
        <f>TO_LBB!P$2</f>
        <v>106.97497850386929</v>
      </c>
      <c r="Q72" s="13">
        <f>TO_LBB!Q$2</f>
        <v>104.37876182287187</v>
      </c>
      <c r="R72" s="13">
        <f>TO_LBB!R$2</f>
        <v>148.92588134135855</v>
      </c>
      <c r="S72" s="13">
        <f>TO_LBB!S$2</f>
        <v>165.85193465176269</v>
      </c>
      <c r="T72" s="13">
        <f>TO_LBB!T$2</f>
        <v>171.16878761822872</v>
      </c>
      <c r="U72" s="13">
        <f>TO_LBB!U$2</f>
        <v>169.98512467755805</v>
      </c>
      <c r="V72" s="13">
        <f>TO_LBB!V$2</f>
        <v>183.57678417884787</v>
      </c>
      <c r="W72" s="13">
        <f>TO_LBB!W$2</f>
        <v>175.46689595872741</v>
      </c>
      <c r="X72" s="13">
        <f>TO_LBB!X$2</f>
        <v>170.38933791917452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11.369045571797081</v>
      </c>
      <c r="L73" s="13">
        <f>TO_CPP!L$2</f>
        <v>10.700257953568361</v>
      </c>
      <c r="M73" s="13">
        <f>TO_CPP!M$2</f>
        <v>11.369045571797081</v>
      </c>
      <c r="N73" s="13">
        <f>TO_CPP!N$2</f>
        <v>10.700257953568361</v>
      </c>
      <c r="O73" s="13">
        <f>TO_CPP!O$2</f>
        <v>2.6750644883920889</v>
      </c>
      <c r="P73" s="13">
        <f>TO_CPP!P$2</f>
        <v>3.3438521066208078</v>
      </c>
      <c r="Q73" s="13">
        <f>TO_CPP!Q$2</f>
        <v>4.0126397248495271</v>
      </c>
      <c r="R73" s="13">
        <f>TO_CPP!R$2</f>
        <v>4.0126397248495271</v>
      </c>
      <c r="S73" s="13">
        <f>TO_CPP!S$2</f>
        <v>2.6750644883920889</v>
      </c>
      <c r="T73" s="13">
        <f>TO_CPP!T$2</f>
        <v>1.6325021496130701</v>
      </c>
      <c r="U73" s="13">
        <f>TO_CPP!U$2</f>
        <v>1.364316423043852</v>
      </c>
      <c r="V73" s="13">
        <f>TO_CPP!V$2</f>
        <v>1.4070507308684439</v>
      </c>
      <c r="W73" s="13">
        <f>TO_CPP!W$2</f>
        <v>1.5368013757523651</v>
      </c>
      <c r="X73" s="13">
        <f>TO_CPP!X$2</f>
        <v>1.9387790197764401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23</v>
      </c>
      <c r="D74" s="13">
        <f>TO_GTL!D$2</f>
        <v>25</v>
      </c>
      <c r="E74" s="13">
        <f>TO_GTL!E$2</f>
        <v>23</v>
      </c>
      <c r="F74" s="13">
        <f>TO_GTL!F$2</f>
        <v>20</v>
      </c>
      <c r="G74" s="13">
        <f>TO_GTL!G$2</f>
        <v>25</v>
      </c>
      <c r="H74" s="13">
        <f>TO_GTL!H$2</f>
        <v>23</v>
      </c>
      <c r="I74" s="13">
        <f>TO_GTL!I$2</f>
        <v>24</v>
      </c>
      <c r="J74" s="13">
        <f>TO_GTL!J$2</f>
        <v>28</v>
      </c>
      <c r="K74" s="13">
        <f>TO_GTL!K$2</f>
        <v>30.437661220980221</v>
      </c>
      <c r="L74" s="13">
        <f>TO_GTL!L$2</f>
        <v>20.055803955288049</v>
      </c>
      <c r="M74" s="13">
        <f>TO_GTL!M$2</f>
        <v>34.120120378331897</v>
      </c>
      <c r="N74" s="13">
        <f>TO_GTL!N$2</f>
        <v>34.154686156491827</v>
      </c>
      <c r="O74" s="13">
        <f>TO_GTL!O$2</f>
        <v>31.908254514187441</v>
      </c>
      <c r="P74" s="13">
        <f>TO_GTL!P$2</f>
        <v>33.198366294067057</v>
      </c>
      <c r="Q74" s="13">
        <f>TO_GTL!Q$2</f>
        <v>33.420378331900253</v>
      </c>
      <c r="R74" s="13">
        <f>TO_GTL!R$2</f>
        <v>116.00842648323299</v>
      </c>
      <c r="S74" s="13">
        <f>TO_GTL!S$2</f>
        <v>195.8467755803955</v>
      </c>
      <c r="T74" s="13">
        <f>TO_GTL!T$2</f>
        <v>217.58684436801369</v>
      </c>
      <c r="U74" s="13">
        <f>TO_GTL!U$2</f>
        <v>176.23774720550301</v>
      </c>
      <c r="V74" s="13">
        <f>TO_GTL!V$2</f>
        <v>211.7219260533104</v>
      </c>
      <c r="W74" s="13">
        <f>TO_GTL!W$2</f>
        <v>195.21126397248489</v>
      </c>
      <c r="X74" s="13">
        <f>TO_GTL!X$2</f>
        <v>158.9133276010318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5.2330180567497848</v>
      </c>
      <c r="K75" s="13">
        <f>TO_NSP!K$2</f>
        <v>0</v>
      </c>
      <c r="L75" s="13">
        <f>TO_NSP!L$2</f>
        <v>0</v>
      </c>
      <c r="M75" s="13">
        <f>TO_NSP!M$2</f>
        <v>1.361392949269131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7.7488392089423899</v>
      </c>
      <c r="V75" s="13">
        <f>TO_NSP!V$2</f>
        <v>3.5304385210662081</v>
      </c>
      <c r="W75" s="13">
        <f>TO_NSP!W$2</f>
        <v>1.3584694754944111</v>
      </c>
      <c r="X75" s="13">
        <f>TO_NSP!X$2</f>
        <v>1.7221840068787619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1044.4548581255376</v>
      </c>
      <c r="D76" s="10">
        <f>NRG_E!D$2</f>
        <v>1013.8233018056748</v>
      </c>
      <c r="E76" s="10">
        <f>NRG_E!E$2</f>
        <v>1005.2223559759242</v>
      </c>
      <c r="F76" s="10">
        <f>NRG_E!F$2</f>
        <v>1032.2053310404126</v>
      </c>
      <c r="G76" s="10">
        <f>NRG_E!G$2</f>
        <v>984.23215821152189</v>
      </c>
      <c r="H76" s="10">
        <f>NRG_E!H$2</f>
        <v>1000.5910576096301</v>
      </c>
      <c r="I76" s="10">
        <f>NRG_E!I$2</f>
        <v>1053.203181427343</v>
      </c>
      <c r="J76" s="10">
        <f>NRG_E!J$2</f>
        <v>1143.1557179707652</v>
      </c>
      <c r="K76" s="10">
        <f>NRG_E!K$2</f>
        <v>1115.869045571797</v>
      </c>
      <c r="L76" s="10">
        <f>NRG_E!L$2</f>
        <v>1064.4946689595872</v>
      </c>
      <c r="M76" s="10">
        <f>NRG_E!M$2</f>
        <v>1004.9529664660359</v>
      </c>
      <c r="N76" s="10">
        <f>NRG_E!N$2</f>
        <v>978.78667239896799</v>
      </c>
      <c r="O76" s="10">
        <f>NRG_E!O$2</f>
        <v>995.3487532244194</v>
      </c>
      <c r="P76" s="10">
        <f>NRG_E!P$2</f>
        <v>920.19294926913153</v>
      </c>
      <c r="Q76" s="10">
        <f>NRG_E!Q$2</f>
        <v>939.25778159931201</v>
      </c>
      <c r="R76" s="10">
        <f>NRG_E!R$2</f>
        <v>1041.1704213241615</v>
      </c>
      <c r="S76" s="10">
        <f>NRG_E!S$2</f>
        <v>1025.1262252794497</v>
      </c>
      <c r="T76" s="10">
        <f>NRG_E!T$2</f>
        <v>1056.986672398968</v>
      </c>
      <c r="U76" s="10">
        <f>NRG_E!U$2</f>
        <v>1010.3908856405847</v>
      </c>
      <c r="V76" s="10">
        <f>NRG_E!V$2</f>
        <v>1099.5756663800516</v>
      </c>
      <c r="W76" s="10">
        <f>NRG_E!W$2</f>
        <v>950.89183147033532</v>
      </c>
      <c r="X76" s="10">
        <f>NRG_E!X$2</f>
        <v>951.93499570077392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347.37747205503013</v>
      </c>
      <c r="D77" s="13">
        <f>NRG_EHG_E!D$2</f>
        <v>374.11865864144448</v>
      </c>
      <c r="E77" s="13">
        <f>NRG_EHG_E!E$2</f>
        <v>350.90283748925191</v>
      </c>
      <c r="F77" s="13">
        <f>NRG_EHG_E!F$2</f>
        <v>354.77214101461732</v>
      </c>
      <c r="G77" s="13">
        <f>NRG_EHG_E!G$2</f>
        <v>350.55889939810828</v>
      </c>
      <c r="H77" s="13">
        <f>NRG_EHG_E!H$2</f>
        <v>351.16079105760957</v>
      </c>
      <c r="I77" s="13">
        <f>NRG_EHG_E!I$2</f>
        <v>364.74634565778149</v>
      </c>
      <c r="J77" s="13">
        <f>NRG_EHG_E!J$2</f>
        <v>363.71453138435078</v>
      </c>
      <c r="K77" s="13">
        <f>NRG_EHG_E!K$2</f>
        <v>373.34479793637138</v>
      </c>
      <c r="L77" s="13">
        <f>NRG_EHG_E!L$2</f>
        <v>362.94067067927767</v>
      </c>
      <c r="M77" s="13">
        <f>NRG_EHG_E!M$2</f>
        <v>381.34135855545998</v>
      </c>
      <c r="N77" s="13">
        <f>NRG_EHG_E!N$2</f>
        <v>425.8813413585554</v>
      </c>
      <c r="O77" s="13">
        <f>NRG_EHG_E!O$2</f>
        <v>384.35081685296637</v>
      </c>
      <c r="P77" s="13">
        <f>NRG_EHG_E!P$2</f>
        <v>341.01461736887359</v>
      </c>
      <c r="Q77" s="13">
        <f>NRG_EHG_E!Q$2</f>
        <v>365.77815993121237</v>
      </c>
      <c r="R77" s="13">
        <f>NRG_EHG_E!R$2</f>
        <v>387.01633705932932</v>
      </c>
      <c r="S77" s="13">
        <f>NRG_EHG_E!S$2</f>
        <v>348.75322441960452</v>
      </c>
      <c r="T77" s="13">
        <f>NRG_EHG_E!T$2</f>
        <v>366.40447119518478</v>
      </c>
      <c r="U77" s="13">
        <f>NRG_EHG_E!U$2</f>
        <v>354.53611349956998</v>
      </c>
      <c r="V77" s="13">
        <f>NRG_EHG_E!V$2</f>
        <v>340.12364574376608</v>
      </c>
      <c r="W77" s="13">
        <f>NRG_EHG_E!W$2</f>
        <v>303.66646603611349</v>
      </c>
      <c r="X77" s="13">
        <f>NRG_EHG_E!X$2</f>
        <v>353.42089423903701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84.280911435941533</v>
      </c>
      <c r="D78" s="13">
        <f>NRG_CM_E!D$2</f>
        <v>85.201289767841772</v>
      </c>
      <c r="E78" s="13">
        <f>NRG_CM_E!E$2</f>
        <v>84.803095442820279</v>
      </c>
      <c r="F78" s="13">
        <f>NRG_CM_E!F$2</f>
        <v>87.538177128116928</v>
      </c>
      <c r="G78" s="13">
        <f>NRG_CM_E!G$2</f>
        <v>80.749183147033534</v>
      </c>
      <c r="H78" s="13">
        <f>NRG_CM_E!H$2</f>
        <v>97.162338779019777</v>
      </c>
      <c r="I78" s="13">
        <f>NRG_CM_E!I$2</f>
        <v>92.453998280309534</v>
      </c>
      <c r="J78" s="13">
        <f>NRG_CM_E!J$2</f>
        <v>122.55038693035253</v>
      </c>
      <c r="K78" s="13">
        <f>NRG_CM_E!K$2</f>
        <v>70.399312123817708</v>
      </c>
      <c r="L78" s="13">
        <f>NRG_CM_E!L$2</f>
        <v>83.473774720550281</v>
      </c>
      <c r="M78" s="13">
        <f>NRG_CM_E!M$2</f>
        <v>61.154686156491827</v>
      </c>
      <c r="N78" s="13">
        <f>NRG_CM_E!N$2</f>
        <v>63.478761822871881</v>
      </c>
      <c r="O78" s="13">
        <f>NRG_CM_E!O$2</f>
        <v>67.016423043852086</v>
      </c>
      <c r="P78" s="13">
        <f>NRG_CM_E!P$2</f>
        <v>59.206104901117797</v>
      </c>
      <c r="Q78" s="13">
        <f>NRG_CM_E!Q$2</f>
        <v>62.954342218400683</v>
      </c>
      <c r="R78" s="13">
        <f>NRG_CM_E!R$2</f>
        <v>75.975322441960429</v>
      </c>
      <c r="S78" s="13">
        <f>NRG_CM_E!S$2</f>
        <v>86.292691315563189</v>
      </c>
      <c r="T78" s="13">
        <f>NRG_CM_E!T$2</f>
        <v>77.999570077386053</v>
      </c>
      <c r="U78" s="13">
        <f>NRG_CM_E!U$2</f>
        <v>74.952622527944953</v>
      </c>
      <c r="V78" s="13">
        <f>NRG_CM_E!V$2</f>
        <v>104.13215821152193</v>
      </c>
      <c r="W78" s="13">
        <f>NRG_CM_E!W$2</f>
        <v>78.180567497850376</v>
      </c>
      <c r="X78" s="13">
        <f>NRG_CM_E!X$2</f>
        <v>82.530610490111769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2.8804815133276009</v>
      </c>
      <c r="D79" s="13">
        <f>NRG_OIL_NG_E!D$2</f>
        <v>0.60189165950128976</v>
      </c>
      <c r="E79" s="13">
        <f>NRG_OIL_NG_E!E$2</f>
        <v>0.7738607050730868</v>
      </c>
      <c r="F79" s="13">
        <f>NRG_OIL_NG_E!F$2</f>
        <v>0.51590713671539123</v>
      </c>
      <c r="G79" s="13">
        <f>NRG_OIL_NG_E!G$2</f>
        <v>0.60189165950128976</v>
      </c>
      <c r="H79" s="13">
        <f>NRG_OIL_NG_E!H$2</f>
        <v>0.51590713671539123</v>
      </c>
      <c r="I79" s="13">
        <f>NRG_OIL_NG_E!I$2</f>
        <v>1.1392949269131556</v>
      </c>
      <c r="J79" s="13">
        <f>NRG_OIL_NG_E!J$2</f>
        <v>1.3972484952708513</v>
      </c>
      <c r="K79" s="13">
        <f>NRG_OIL_NG_E!K$2</f>
        <v>1.225279449699054</v>
      </c>
      <c r="L79" s="13">
        <f>NRG_OIL_NG_E!L$2</f>
        <v>0.49441100601891652</v>
      </c>
      <c r="M79" s="13">
        <f>NRG_OIL_NG_E!M$2</f>
        <v>1.2682717110920034</v>
      </c>
      <c r="N79" s="13">
        <f>NRG_OIL_NG_E!N$2</f>
        <v>0.92433361994840912</v>
      </c>
      <c r="O79" s="13">
        <f>NRG_OIL_NG_E!O$2</f>
        <v>1.2467755803955287</v>
      </c>
      <c r="P79" s="13">
        <f>NRG_OIL_NG_E!P$2</f>
        <v>1.2682717110920034</v>
      </c>
      <c r="Q79" s="13">
        <f>NRG_OIL_NG_E!Q$2</f>
        <v>1.0533104041272572</v>
      </c>
      <c r="R79" s="13">
        <f>NRG_OIL_NG_E!R$2</f>
        <v>0.94582975064488395</v>
      </c>
      <c r="S79" s="13">
        <f>NRG_OIL_NG_E!S$2</f>
        <v>1.225279449699054</v>
      </c>
      <c r="T79" s="13">
        <f>NRG_OIL_NG_E!T$2</f>
        <v>1.0067067927772999</v>
      </c>
      <c r="U79" s="13">
        <f>NRG_OIL_NG_E!U$2</f>
        <v>0.88839208942390346</v>
      </c>
      <c r="V79" s="13">
        <f>NRG_OIL_NG_E!V$2</f>
        <v>1.0109200343938092</v>
      </c>
      <c r="W79" s="13">
        <f>NRG_OIL_NG_E!W$2</f>
        <v>0.89630266552020621</v>
      </c>
      <c r="X79" s="13">
        <f>NRG_OIL_NG_E!X$2</f>
        <v>0.97558039552880482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91.552020636285462</v>
      </c>
      <c r="D81" s="13">
        <f>NRG_CO_E!D$2</f>
        <v>70.894239036973346</v>
      </c>
      <c r="E81" s="13">
        <f>NRG_CO_E!E$2</f>
        <v>72.29148753224419</v>
      </c>
      <c r="F81" s="13">
        <f>NRG_CO_E!F$2</f>
        <v>81.362854686156481</v>
      </c>
      <c r="G81" s="13">
        <f>NRG_CO_E!G$2</f>
        <v>76.031814273430783</v>
      </c>
      <c r="H81" s="13">
        <f>NRG_CO_E!H$2</f>
        <v>70.442820292347378</v>
      </c>
      <c r="I81" s="13">
        <f>NRG_CO_E!I$2</f>
        <v>60.855546001719681</v>
      </c>
      <c r="J81" s="13">
        <f>NRG_CO_E!J$2</f>
        <v>52.020636285468612</v>
      </c>
      <c r="K81" s="13">
        <f>NRG_CO_E!K$2</f>
        <v>34.931212381771275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92.32347377472054</v>
      </c>
      <c r="D82" s="13">
        <f>NRG_BKBPB_E!D$2</f>
        <v>84.040326741186576</v>
      </c>
      <c r="E82" s="13">
        <f>NRG_BKBPB_E!E$2</f>
        <v>95.027257093723108</v>
      </c>
      <c r="F82" s="13">
        <f>NRG_BKBPB_E!F$2</f>
        <v>115.81160791057613</v>
      </c>
      <c r="G82" s="13">
        <f>NRG_BKBPB_E!G$2</f>
        <v>84.154944110060185</v>
      </c>
      <c r="H82" s="13">
        <f>NRG_BKBPB_E!H$2</f>
        <v>88.497162510748055</v>
      </c>
      <c r="I82" s="13">
        <f>NRG_BKBPB_E!I$2</f>
        <v>83.791917454858108</v>
      </c>
      <c r="J82" s="13">
        <f>NRG_BKBPB_E!J$2</f>
        <v>168.32424763542565</v>
      </c>
      <c r="K82" s="13">
        <f>NRG_BKBPB_E!K$2</f>
        <v>241.52098022355975</v>
      </c>
      <c r="L82" s="13">
        <f>NRG_BKBPB_E!L$2</f>
        <v>207.92012037833183</v>
      </c>
      <c r="M82" s="13">
        <f>NRG_BKBPB_E!M$2</f>
        <v>178.71401547721405</v>
      </c>
      <c r="N82" s="13">
        <f>NRG_BKBPB_E!N$2</f>
        <v>110.92003439380906</v>
      </c>
      <c r="O82" s="13">
        <f>NRG_BKBPB_E!O$2</f>
        <v>150.45855546001718</v>
      </c>
      <c r="P82" s="13">
        <f>NRG_BKBPB_E!P$2</f>
        <v>148.87738607050733</v>
      </c>
      <c r="Q82" s="13">
        <f>NRG_BKBPB_E!Q$2</f>
        <v>163.37059329320721</v>
      </c>
      <c r="R82" s="13">
        <f>NRG_BKBPB_E!R$2</f>
        <v>130.01814273430784</v>
      </c>
      <c r="S82" s="13">
        <f>NRG_BKBPB_E!S$2</f>
        <v>118.53920894239035</v>
      </c>
      <c r="T82" s="13">
        <f>NRG_BKBPB_E!T$2</f>
        <v>123.96018916595014</v>
      </c>
      <c r="U82" s="13">
        <f>NRG_BKBPB_E!U$2</f>
        <v>122.61349957007739</v>
      </c>
      <c r="V82" s="13">
        <f>NRG_BKBPB_E!V$2</f>
        <v>116.81332760103182</v>
      </c>
      <c r="W82" s="13">
        <f>NRG_BKBPB_E!W$2</f>
        <v>132.71625107480656</v>
      </c>
      <c r="X82" s="13">
        <f>NRG_BKBPB_E!X$2</f>
        <v>129.90447119518484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157.01014617368875</v>
      </c>
      <c r="D84" s="13">
        <f>NRG_BF_E!D$2</f>
        <v>119.68091143594151</v>
      </c>
      <c r="E84" s="13">
        <f>NRG_BF_E!E$2</f>
        <v>107.82218400687874</v>
      </c>
      <c r="F84" s="13">
        <f>NRG_BF_E!F$2</f>
        <v>134.74488392089424</v>
      </c>
      <c r="G84" s="13">
        <f>NRG_BF_E!G$2</f>
        <v>116.30361134995705</v>
      </c>
      <c r="H84" s="13">
        <f>NRG_BF_E!H$2</f>
        <v>104.70765262252793</v>
      </c>
      <c r="I84" s="13">
        <f>NRG_BF_E!I$2</f>
        <v>102.41470335339639</v>
      </c>
      <c r="J84" s="13">
        <f>NRG_BF_E!J$2</f>
        <v>92.961220980223558</v>
      </c>
      <c r="K84" s="13">
        <f>NRG_BF_E!K$2</f>
        <v>40.28615649183147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269.03035253654343</v>
      </c>
      <c r="D85" s="13">
        <f>NRG_PR_E!D$2</f>
        <v>279.19999999999993</v>
      </c>
      <c r="E85" s="13">
        <f>NRG_PR_E!E$2</f>
        <v>293.60163370593295</v>
      </c>
      <c r="F85" s="13">
        <f>NRG_PR_E!F$2</f>
        <v>257.45975924333618</v>
      </c>
      <c r="G85" s="13">
        <f>NRG_PR_E!G$2</f>
        <v>275.83181427343072</v>
      </c>
      <c r="H85" s="13">
        <f>NRG_PR_E!H$2</f>
        <v>288.10438521066203</v>
      </c>
      <c r="I85" s="13">
        <f>NRG_PR_E!I$2</f>
        <v>347.80137575236455</v>
      </c>
      <c r="J85" s="13">
        <f>NRG_PR_E!J$2</f>
        <v>342.18744625967321</v>
      </c>
      <c r="K85" s="13">
        <f>NRG_PR_E!K$2</f>
        <v>354.1613069647463</v>
      </c>
      <c r="L85" s="13">
        <f>NRG_PR_E!L$2</f>
        <v>409.66569217540837</v>
      </c>
      <c r="M85" s="13">
        <f>NRG_PR_E!M$2</f>
        <v>382.4746345657781</v>
      </c>
      <c r="N85" s="13">
        <f>NRG_PR_E!N$2</f>
        <v>377.58220120378337</v>
      </c>
      <c r="O85" s="13">
        <f>NRG_PR_E!O$2</f>
        <v>392.27618228718836</v>
      </c>
      <c r="P85" s="13">
        <f>NRG_PR_E!P$2</f>
        <v>369.82656921754085</v>
      </c>
      <c r="Q85" s="13">
        <f>NRG_PR_E!Q$2</f>
        <v>346.10137575236456</v>
      </c>
      <c r="R85" s="13">
        <f>NRG_PR_E!R$2</f>
        <v>447.21478933791911</v>
      </c>
      <c r="S85" s="13">
        <f>NRG_PR_E!S$2</f>
        <v>470.31582115219248</v>
      </c>
      <c r="T85" s="13">
        <f>NRG_PR_E!T$2</f>
        <v>487.61573516766987</v>
      </c>
      <c r="U85" s="13">
        <f>NRG_PR_E!U$2</f>
        <v>457.40025795356837</v>
      </c>
      <c r="V85" s="13">
        <f>NRG_PR_E!V$2</f>
        <v>537.49561478933788</v>
      </c>
      <c r="W85" s="13">
        <f>NRG_PR_E!W$2</f>
        <v>435.43224419604473</v>
      </c>
      <c r="X85" s="13">
        <f>NRG_PR_E!X$2</f>
        <v>385.10343938091148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8.5984522785898534E-2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753.06388650042993</v>
      </c>
      <c r="D93" s="10">
        <f>DL!D$2</f>
        <v>772.12794496990534</v>
      </c>
      <c r="E93" s="10">
        <f>DL!E$2</f>
        <v>754.63404987102319</v>
      </c>
      <c r="F93" s="10">
        <f>DL!F$2</f>
        <v>769.30421324161648</v>
      </c>
      <c r="G93" s="10">
        <f>DL!G$2</f>
        <v>667.33112639724845</v>
      </c>
      <c r="H93" s="10">
        <f>DL!H$2</f>
        <v>580.07308684436794</v>
      </c>
      <c r="I93" s="10">
        <f>DL!I$2</f>
        <v>564.54797936371449</v>
      </c>
      <c r="J93" s="10">
        <f>DL!J$2</f>
        <v>589.35434221840057</v>
      </c>
      <c r="K93" s="10">
        <f>DL!K$2</f>
        <v>601.92519346517611</v>
      </c>
      <c r="L93" s="10">
        <f>DL!L$2</f>
        <v>545.74720550300947</v>
      </c>
      <c r="M93" s="10">
        <f>DL!M$2</f>
        <v>548.62562338779014</v>
      </c>
      <c r="N93" s="10">
        <f>DL!N$2</f>
        <v>537.5122098022357</v>
      </c>
      <c r="O93" s="10">
        <f>DL!O$2</f>
        <v>520.36337059329321</v>
      </c>
      <c r="P93" s="10">
        <f>DL!P$2</f>
        <v>479.59656061908856</v>
      </c>
      <c r="Q93" s="10">
        <f>DL!Q$2</f>
        <v>499.14866723989678</v>
      </c>
      <c r="R93" s="10">
        <f>DL!R$2</f>
        <v>489.52347377472051</v>
      </c>
      <c r="S93" s="10">
        <f>DL!S$2</f>
        <v>468.79716251074808</v>
      </c>
      <c r="T93" s="10">
        <f>DL!T$2</f>
        <v>486.48615649183137</v>
      </c>
      <c r="U93" s="10">
        <f>DL!U$2</f>
        <v>434.00490111779879</v>
      </c>
      <c r="V93" s="10">
        <f>DL!V$2</f>
        <v>422.92201203783316</v>
      </c>
      <c r="W93" s="10">
        <f>DL!W$2</f>
        <v>401.31831470335339</v>
      </c>
      <c r="X93" s="10">
        <f>DL!X$2</f>
        <v>417.09871023215817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9640.6894239036956</v>
      </c>
      <c r="D94" s="10">
        <f>AFC!D$2</f>
        <v>9459.0024935511574</v>
      </c>
      <c r="E94" s="10">
        <f>AFC!E$2</f>
        <v>9187.3146173688729</v>
      </c>
      <c r="F94" s="10">
        <f>AFC!F$2</f>
        <v>9933.2576096302655</v>
      </c>
      <c r="G94" s="10">
        <f>AFC!G$2</f>
        <v>9984.2391229578679</v>
      </c>
      <c r="H94" s="10">
        <f>AFC!H$2</f>
        <v>10513.699312123817</v>
      </c>
      <c r="I94" s="10">
        <f>AFC!I$2</f>
        <v>10927.892003439381</v>
      </c>
      <c r="J94" s="10">
        <f>AFC!J$2</f>
        <v>10737.803181427345</v>
      </c>
      <c r="K94" s="10">
        <f>AFC!K$2</f>
        <v>10740.204041272571</v>
      </c>
      <c r="L94" s="10">
        <f>AFC!L$2</f>
        <v>9228.8022355975936</v>
      </c>
      <c r="M94" s="10">
        <f>AFC!M$2</f>
        <v>9238.9347377472059</v>
      </c>
      <c r="N94" s="10">
        <f>AFC!N$2</f>
        <v>9669.7175408426465</v>
      </c>
      <c r="O94" s="10">
        <f>AFC!O$2</f>
        <v>9599.2304385210664</v>
      </c>
      <c r="P94" s="10">
        <f>AFC!P$2</f>
        <v>9173.0261392949251</v>
      </c>
      <c r="Q94" s="10">
        <f>AFC!Q$2</f>
        <v>9495.2226139294908</v>
      </c>
      <c r="R94" s="10">
        <f>AFC!R$2</f>
        <v>10065.15004299226</v>
      </c>
      <c r="S94" s="10">
        <f>AFC!S$2</f>
        <v>10039.888392089426</v>
      </c>
      <c r="T94" s="10">
        <f>AFC!T$2</f>
        <v>10269.856577815994</v>
      </c>
      <c r="U94" s="10">
        <f>AFC!U$2</f>
        <v>10381.903181427344</v>
      </c>
      <c r="V94" s="10">
        <f>AFC!V$2</f>
        <v>10151.357179707651</v>
      </c>
      <c r="W94" s="10">
        <f>AFC!W$2</f>
        <v>10183.194754944112</v>
      </c>
      <c r="X94" s="10">
        <f>AFC!X$2</f>
        <v>10816.48116938951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984.37807394668948</v>
      </c>
      <c r="D95" s="13">
        <f>FC_NE!D$2</f>
        <v>1003.5252794496989</v>
      </c>
      <c r="E95" s="13">
        <f>FC_NE!E$2</f>
        <v>609.54797936371438</v>
      </c>
      <c r="F95" s="13">
        <f>FC_NE!F$2</f>
        <v>750.79260533104025</v>
      </c>
      <c r="G95" s="13">
        <f>FC_NE!G$2</f>
        <v>755.30662080825437</v>
      </c>
      <c r="H95" s="13">
        <f>FC_NE!H$2</f>
        <v>848.7822871883061</v>
      </c>
      <c r="I95" s="13">
        <f>FC_NE!I$2</f>
        <v>816.50283748925187</v>
      </c>
      <c r="J95" s="13">
        <f>FC_NE!J$2</f>
        <v>813.27334479793615</v>
      </c>
      <c r="K95" s="13">
        <f>FC_NE!K$2</f>
        <v>991.39028374892519</v>
      </c>
      <c r="L95" s="13">
        <f>FC_NE!L$2</f>
        <v>579.72811693895096</v>
      </c>
      <c r="M95" s="13">
        <f>FC_NE!M$2</f>
        <v>422.37618228718821</v>
      </c>
      <c r="N95" s="13">
        <f>FC_NE!N$2</f>
        <v>507.35803955288054</v>
      </c>
      <c r="O95" s="13">
        <f>FC_NE!O$2</f>
        <v>464.55296646603597</v>
      </c>
      <c r="P95" s="13">
        <f>FC_NE!P$2</f>
        <v>463.58357695614779</v>
      </c>
      <c r="Q95" s="13">
        <f>FC_NE!Q$2</f>
        <v>509.85554600171957</v>
      </c>
      <c r="R95" s="13">
        <f>FC_NE!R$2</f>
        <v>604.90008598452278</v>
      </c>
      <c r="S95" s="13">
        <f>FC_NE!S$2</f>
        <v>495.18220120378328</v>
      </c>
      <c r="T95" s="13">
        <f>FC_NE!T$2</f>
        <v>476.62820292347368</v>
      </c>
      <c r="U95" s="13">
        <f>FC_NE!U$2</f>
        <v>494.67248495270854</v>
      </c>
      <c r="V95" s="13">
        <f>FC_NE!V$2</f>
        <v>464.73585554600163</v>
      </c>
      <c r="W95" s="13">
        <f>FC_NE!W$2</f>
        <v>470.18710232158207</v>
      </c>
      <c r="X95" s="13">
        <f>FC_NE!X$2</f>
        <v>524.03637145313837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984.37807394668948</v>
      </c>
      <c r="D96" s="16">
        <f>TI_NRG_FC_IND_NE!D$2</f>
        <v>1003.5252794496989</v>
      </c>
      <c r="E96" s="16">
        <f>TI_NRG_FC_IND_NE!E$2</f>
        <v>609.54797936371438</v>
      </c>
      <c r="F96" s="16">
        <f>TI_NRG_FC_IND_NE!F$2</f>
        <v>750.79260533104025</v>
      </c>
      <c r="G96" s="16">
        <f>TI_NRG_FC_IND_NE!G$2</f>
        <v>755.30662080825437</v>
      </c>
      <c r="H96" s="16">
        <f>TI_NRG_FC_IND_NE!H$2</f>
        <v>848.7822871883061</v>
      </c>
      <c r="I96" s="16">
        <f>TI_NRG_FC_IND_NE!I$2</f>
        <v>816.50283748925187</v>
      </c>
      <c r="J96" s="16">
        <f>TI_NRG_FC_IND_NE!J$2</f>
        <v>813.27334479793615</v>
      </c>
      <c r="K96" s="16">
        <f>TI_NRG_FC_IND_NE!K$2</f>
        <v>991.39028374892519</v>
      </c>
      <c r="L96" s="16">
        <f>TI_NRG_FC_IND_NE!L$2</f>
        <v>579.72811693895096</v>
      </c>
      <c r="M96" s="16">
        <f>TI_NRG_FC_IND_NE!M$2</f>
        <v>422.37618228718821</v>
      </c>
      <c r="N96" s="16">
        <f>TI_NRG_FC_IND_NE!N$2</f>
        <v>507.35803955288054</v>
      </c>
      <c r="O96" s="16">
        <f>TI_NRG_FC_IND_NE!O$2</f>
        <v>464.55296646603597</v>
      </c>
      <c r="P96" s="16">
        <f>TI_NRG_FC_IND_NE!P$2</f>
        <v>463.58357695614779</v>
      </c>
      <c r="Q96" s="16">
        <f>TI_NRG_FC_IND_NE!Q$2</f>
        <v>509.85554600171957</v>
      </c>
      <c r="R96" s="16">
        <f>TI_NRG_FC_IND_NE!R$2</f>
        <v>604.90008598452278</v>
      </c>
      <c r="S96" s="16">
        <f>TI_NRG_FC_IND_NE!S$2</f>
        <v>495.18220120378328</v>
      </c>
      <c r="T96" s="16">
        <f>TI_NRG_FC_IND_NE!T$2</f>
        <v>476.62820292347368</v>
      </c>
      <c r="U96" s="16">
        <f>TI_NRG_FC_IND_NE!U$2</f>
        <v>474.0539982803096</v>
      </c>
      <c r="V96" s="16">
        <f>TI_NRG_FC_IND_NE!V$2</f>
        <v>442.0991401547721</v>
      </c>
      <c r="W96" s="16">
        <f>TI_NRG_FC_IND_NE!W$2</f>
        <v>447.26139294926907</v>
      </c>
      <c r="X96" s="16">
        <f>TI_NRG_FC_IND_NE!X$2</f>
        <v>500.99638865004295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1.5160791057609631</v>
      </c>
      <c r="V97" s="19">
        <f>TI_NE!V$2</f>
        <v>1.937575236457437</v>
      </c>
      <c r="W97" s="19">
        <f>TI_NE!W$2</f>
        <v>1.414359415305245</v>
      </c>
      <c r="X97" s="19">
        <f>TI_NE!X$2</f>
        <v>1.3682717110920031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1.973172828890799</v>
      </c>
      <c r="V98" s="19">
        <f>NRG_NE!V$2</f>
        <v>1.607308684436801</v>
      </c>
      <c r="W98" s="19">
        <f>NRG_NE!W$2</f>
        <v>1.333705932932072</v>
      </c>
      <c r="X98" s="19">
        <f>NRG_NE!X$2</f>
        <v>1.450816852966466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984.37807394668948</v>
      </c>
      <c r="D99" s="19">
        <f>FC_IND_NE!D$2</f>
        <v>1003.5252794496989</v>
      </c>
      <c r="E99" s="19">
        <f>FC_IND_NE!E$2</f>
        <v>609.54797936371438</v>
      </c>
      <c r="F99" s="19">
        <f>FC_IND_NE!F$2</f>
        <v>750.79260533104025</v>
      </c>
      <c r="G99" s="19">
        <f>FC_IND_NE!G$2</f>
        <v>755.30662080825437</v>
      </c>
      <c r="H99" s="19">
        <f>FC_IND_NE!H$2</f>
        <v>848.7822871883061</v>
      </c>
      <c r="I99" s="19">
        <f>FC_IND_NE!I$2</f>
        <v>816.50283748925187</v>
      </c>
      <c r="J99" s="19">
        <f>FC_IND_NE!J$2</f>
        <v>813.27334479793615</v>
      </c>
      <c r="K99" s="19">
        <f>FC_IND_NE!K$2</f>
        <v>933.05494411006021</v>
      </c>
      <c r="L99" s="19">
        <f>FC_IND_NE!L$2</f>
        <v>528.36543422184002</v>
      </c>
      <c r="M99" s="19">
        <f>FC_IND_NE!M$2</f>
        <v>365.85313843508163</v>
      </c>
      <c r="N99" s="19">
        <f>FC_IND_NE!N$2</f>
        <v>451.53508168529675</v>
      </c>
      <c r="O99" s="19">
        <f>FC_IND_NE!O$2</f>
        <v>412.3226139294926</v>
      </c>
      <c r="P99" s="19">
        <f>FC_IND_NE!P$2</f>
        <v>411.02029234737745</v>
      </c>
      <c r="Q99" s="19">
        <f>FC_IND_NE!Q$2</f>
        <v>452.71883061049004</v>
      </c>
      <c r="R99" s="19">
        <f>FC_IND_NE!R$2</f>
        <v>551.96233877901977</v>
      </c>
      <c r="S99" s="19">
        <f>FC_IND_NE!S$2</f>
        <v>437.91822871883056</v>
      </c>
      <c r="T99" s="19">
        <f>FC_IND_NE!T$2</f>
        <v>428.6075666380051</v>
      </c>
      <c r="U99" s="19">
        <f>FC_IND_NE!U$2</f>
        <v>421.30739466895966</v>
      </c>
      <c r="V99" s="19">
        <f>FC_IND_NE!V$2</f>
        <v>390.27480653482371</v>
      </c>
      <c r="W99" s="19">
        <f>FC_IND_NE!W$2</f>
        <v>396.88718830610486</v>
      </c>
      <c r="X99" s="19">
        <f>FC_IND_NE!X$2</f>
        <v>453.90584694754932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826.91177987962169</v>
      </c>
      <c r="D100" s="22">
        <f>FC_IND_CPC_NE!D$2</f>
        <v>817.25417024935496</v>
      </c>
      <c r="E100" s="22">
        <f>FC_IND_CPC_NE!E$2</f>
        <v>478.0059329320722</v>
      </c>
      <c r="F100" s="22">
        <f>FC_IND_CPC_NE!F$2</f>
        <v>578.92381771281157</v>
      </c>
      <c r="G100" s="22">
        <f>FC_IND_CPC_NE!G$2</f>
        <v>565.63422184006879</v>
      </c>
      <c r="H100" s="22">
        <f>FC_IND_CPC_NE!H$2</f>
        <v>665.14813697331988</v>
      </c>
      <c r="I100" s="22">
        <f>FC_IND_CPC_NE!I$2</f>
        <v>575.90062243464274</v>
      </c>
      <c r="J100" s="22">
        <f>FC_IND_CPC_NE!J$2</f>
        <v>603.64727498698016</v>
      </c>
      <c r="K100" s="22">
        <f>FC_IND_CPC_NE!K$2</f>
        <v>748.85125000991252</v>
      </c>
      <c r="L100" s="22">
        <f>FC_IND_CPC_NE!L$2</f>
        <v>387.34977452713269</v>
      </c>
      <c r="M100" s="22">
        <f>FC_IND_CPC_NE!M$2</f>
        <v>250.37962467141284</v>
      </c>
      <c r="N100" s="22">
        <f>FC_IND_CPC_NE!N$2</f>
        <v>298.11006330371066</v>
      </c>
      <c r="O100" s="22">
        <f>FC_IND_CPC_NE!O$2</f>
        <v>227.94789649373629</v>
      </c>
      <c r="P100" s="22">
        <f>FC_IND_CPC_NE!P$2</f>
        <v>243.93809369186766</v>
      </c>
      <c r="Q100" s="22">
        <f>FC_IND_CPC_NE!Q$2</f>
        <v>267.92854156224729</v>
      </c>
      <c r="R100" s="22">
        <f>FC_IND_CPC_NE!R$2</f>
        <v>310.79251320068619</v>
      </c>
      <c r="S100" s="22">
        <f>FC_IND_CPC_NE!S$2</f>
        <v>330.01487532244198</v>
      </c>
      <c r="T100" s="22">
        <f>FC_IND_CPC_NE!T$2</f>
        <v>317.40008598452272</v>
      </c>
      <c r="U100" s="22">
        <f>FC_IND_CPC_NE!U$2</f>
        <v>225.68918629873522</v>
      </c>
      <c r="V100" s="22">
        <f>FC_IND_CPC_NE!V$2</f>
        <v>173.8524091459943</v>
      </c>
      <c r="W100" s="22">
        <f>FC_IND_CPC_NE!W$2</f>
        <v>168.08545206084364</v>
      </c>
      <c r="X100" s="22">
        <f>FC_IND_CPC_NE!X$2</f>
        <v>175.77020567485991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0</v>
      </c>
      <c r="D101" s="16">
        <f>FC_TRA_NE!D$2</f>
        <v>0</v>
      </c>
      <c r="E101" s="16">
        <f>FC_TRA_NE!E$2</f>
        <v>0</v>
      </c>
      <c r="F101" s="16">
        <f>FC_TRA_NE!F$2</f>
        <v>0</v>
      </c>
      <c r="G101" s="16">
        <f>FC_TRA_NE!G$2</f>
        <v>0</v>
      </c>
      <c r="H101" s="16">
        <f>FC_TRA_NE!H$2</f>
        <v>0</v>
      </c>
      <c r="I101" s="16">
        <f>FC_TRA_NE!I$2</f>
        <v>0</v>
      </c>
      <c r="J101" s="16">
        <f>FC_TRA_NE!J$2</f>
        <v>0</v>
      </c>
      <c r="K101" s="16">
        <f>FC_TRA_NE!K$2</f>
        <v>0</v>
      </c>
      <c r="L101" s="16">
        <f>FC_TRA_NE!L$2</f>
        <v>0</v>
      </c>
      <c r="M101" s="16">
        <f>FC_TRA_NE!M$2</f>
        <v>0</v>
      </c>
      <c r="N101" s="16">
        <f>FC_TRA_NE!N$2</f>
        <v>0</v>
      </c>
      <c r="O101" s="16">
        <f>FC_TRA_NE!O$2</f>
        <v>0</v>
      </c>
      <c r="P101" s="16">
        <f>FC_TRA_NE!P$2</f>
        <v>0</v>
      </c>
      <c r="Q101" s="16">
        <f>FC_TRA_NE!Q$2</f>
        <v>0</v>
      </c>
      <c r="R101" s="16">
        <f>FC_TRA_NE!R$2</f>
        <v>0</v>
      </c>
      <c r="S101" s="16">
        <f>FC_TRA_NE!S$2</f>
        <v>0</v>
      </c>
      <c r="T101" s="16">
        <f>FC_TRA_NE!T$2</f>
        <v>0</v>
      </c>
      <c r="U101" s="16">
        <f>FC_TRA_NE!U$2</f>
        <v>17.93482373172829</v>
      </c>
      <c r="V101" s="16">
        <f>FC_TRA_NE!V$2</f>
        <v>19.909888220120379</v>
      </c>
      <c r="W101" s="16">
        <f>FC_TRA_NE!W$2</f>
        <v>20.319862424763539</v>
      </c>
      <c r="X101" s="16">
        <f>FC_TRA_NE!X$2</f>
        <v>20.343852106620801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2.6836629406706791</v>
      </c>
      <c r="V102" s="16">
        <f>FC_OTH_NE!V$2</f>
        <v>2.7268271711091998</v>
      </c>
      <c r="W102" s="16">
        <f>FC_OTH_NE!W$2</f>
        <v>2.6058469475494408</v>
      </c>
      <c r="X102" s="16">
        <f>FC_OTH_NE!X$2</f>
        <v>2.696130696474635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8594.7180567497835</v>
      </c>
      <c r="D103" s="13">
        <f>FC_E!D$2</f>
        <v>8598.5832330180565</v>
      </c>
      <c r="E103" s="13">
        <f>FC_E!E$2</f>
        <v>8583.829492691315</v>
      </c>
      <c r="F103" s="13">
        <f>FC_E!F$2</f>
        <v>9146.7454858125548</v>
      </c>
      <c r="G103" s="13">
        <f>FC_E!G$2</f>
        <v>9155.1223559759237</v>
      </c>
      <c r="H103" s="13">
        <f>FC_E!H$2</f>
        <v>9601.9490111779887</v>
      </c>
      <c r="I103" s="13">
        <f>FC_E!I$2</f>
        <v>9953.1337059329308</v>
      </c>
      <c r="J103" s="13">
        <f>FC_E!J$2</f>
        <v>9825.0067927772998</v>
      </c>
      <c r="K103" s="13">
        <f>FC_E!K$2</f>
        <v>9621.5984522785893</v>
      </c>
      <c r="L103" s="13">
        <f>FC_E!L$2</f>
        <v>8471.9462596732592</v>
      </c>
      <c r="M103" s="13">
        <f>FC_E!M$2</f>
        <v>8699.3924333619943</v>
      </c>
      <c r="N103" s="13">
        <f>FC_E!N$2</f>
        <v>9125.1049871023224</v>
      </c>
      <c r="O103" s="13">
        <f>FC_E!O$2</f>
        <v>9103.3685296646599</v>
      </c>
      <c r="P103" s="13">
        <f>FC_E!P$2</f>
        <v>8680.757437661221</v>
      </c>
      <c r="Q103" s="13">
        <f>FC_E!Q$2</f>
        <v>8881.5011177987944</v>
      </c>
      <c r="R103" s="13">
        <f>FC_E!R$2</f>
        <v>9388.5528804815131</v>
      </c>
      <c r="S103" s="13">
        <f>FC_E!S$2</f>
        <v>9517.9494411006017</v>
      </c>
      <c r="T103" s="13">
        <f>FC_E!T$2</f>
        <v>9745.9034393809125</v>
      </c>
      <c r="U103" s="13">
        <f>FC_E!U$2</f>
        <v>9757.6705932932036</v>
      </c>
      <c r="V103" s="13">
        <f>FC_E!V$2</f>
        <v>9719.6006878761818</v>
      </c>
      <c r="W103" s="13">
        <f>FC_E!W$2</f>
        <v>9499.6598452278595</v>
      </c>
      <c r="X103" s="13">
        <f>FC_E!X$2</f>
        <v>10164.447549441098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3589.526655202063</v>
      </c>
      <c r="D104" s="16">
        <f>FC_IND_E!D$2</f>
        <v>3587.9376612209799</v>
      </c>
      <c r="E104" s="16">
        <f>FC_IND_E!E$2</f>
        <v>3370.8521926053309</v>
      </c>
      <c r="F104" s="16">
        <f>FC_IND_E!F$2</f>
        <v>3620.1042992261391</v>
      </c>
      <c r="G104" s="16">
        <f>FC_IND_E!G$2</f>
        <v>3656.9488392089415</v>
      </c>
      <c r="H104" s="16">
        <f>FC_IND_E!H$2</f>
        <v>3649.8988822012038</v>
      </c>
      <c r="I104" s="16">
        <f>FC_IND_E!I$2</f>
        <v>3680.9521926053303</v>
      </c>
      <c r="J104" s="16">
        <f>FC_IND_E!J$2</f>
        <v>3811.0181427343068</v>
      </c>
      <c r="K104" s="16">
        <f>FC_IND_E!K$2</f>
        <v>3453.8423043852108</v>
      </c>
      <c r="L104" s="16">
        <f>FC_IND_E!L$2</f>
        <v>2442.0633705932928</v>
      </c>
      <c r="M104" s="16">
        <f>FC_IND_E!M$2</f>
        <v>2549.9612209802235</v>
      </c>
      <c r="N104" s="16">
        <f>FC_IND_E!N$2</f>
        <v>2696.4403267411863</v>
      </c>
      <c r="O104" s="16">
        <f>FC_IND_E!O$2</f>
        <v>2566.5761822871882</v>
      </c>
      <c r="P104" s="16">
        <f>FC_IND_E!P$2</f>
        <v>2595.5269131556324</v>
      </c>
      <c r="Q104" s="16">
        <f>FC_IND_E!Q$2</f>
        <v>2617.5229578675835</v>
      </c>
      <c r="R104" s="16">
        <f>FC_IND_E!R$2</f>
        <v>2719.6413585554601</v>
      </c>
      <c r="S104" s="16">
        <f>FC_IND_E!S$2</f>
        <v>2655.4590713671541</v>
      </c>
      <c r="T104" s="16">
        <f>FC_IND_E!T$2</f>
        <v>2757.5159071367152</v>
      </c>
      <c r="U104" s="16">
        <f>FC_IND_E!U$2</f>
        <v>2736.1439380911434</v>
      </c>
      <c r="V104" s="16">
        <f>FC_IND_E!V$2</f>
        <v>2678.8060189165944</v>
      </c>
      <c r="W104" s="16">
        <f>FC_IND_E!W$2</f>
        <v>2646.3507308684439</v>
      </c>
      <c r="X104" s="16">
        <f>FC_IND_E!X$2</f>
        <v>2823.8203783318995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615.28323301805665</v>
      </c>
      <c r="D105" s="19">
        <f>FC_IND_IS_E!D$2</f>
        <v>644.07540842648314</v>
      </c>
      <c r="E105" s="19">
        <f>FC_IND_IS_E!E$2</f>
        <v>605.0098882201205</v>
      </c>
      <c r="F105" s="19">
        <f>FC_IND_IS_E!F$2</f>
        <v>731.12261392949267</v>
      </c>
      <c r="G105" s="19">
        <f>FC_IND_IS_E!G$2</f>
        <v>653.56766981943247</v>
      </c>
      <c r="H105" s="19">
        <f>FC_IND_IS_E!H$2</f>
        <v>606.6671539122957</v>
      </c>
      <c r="I105" s="19">
        <f>FC_IND_IS_E!I$2</f>
        <v>628.63877901977639</v>
      </c>
      <c r="J105" s="19">
        <f>FC_IND_IS_E!J$2</f>
        <v>619.32098022355979</v>
      </c>
      <c r="K105" s="19">
        <f>FC_IND_IS_E!K$2</f>
        <v>440.44144453998274</v>
      </c>
      <c r="L105" s="19">
        <f>FC_IND_IS_E!L$2</f>
        <v>192.74084264832328</v>
      </c>
      <c r="M105" s="19">
        <f>FC_IND_IS_E!M$2</f>
        <v>128.7243336199484</v>
      </c>
      <c r="N105" s="19">
        <f>FC_IND_IS_E!N$2</f>
        <v>137.73035253654342</v>
      </c>
      <c r="O105" s="19">
        <f>FC_IND_IS_E!O$2</f>
        <v>111.78005159071367</v>
      </c>
      <c r="P105" s="19">
        <f>FC_IND_IS_E!P$2</f>
        <v>99.057093723129839</v>
      </c>
      <c r="Q105" s="19">
        <f>FC_IND_IS_E!Q$2</f>
        <v>112.14600171969045</v>
      </c>
      <c r="R105" s="19">
        <f>FC_IND_IS_E!R$2</f>
        <v>110.51229578675836</v>
      </c>
      <c r="S105" s="19">
        <f>FC_IND_IS_E!S$2</f>
        <v>111.07515047291486</v>
      </c>
      <c r="T105" s="19">
        <f>FC_IND_IS_E!T$2</f>
        <v>118.68383490971624</v>
      </c>
      <c r="U105" s="19">
        <f>FC_IND_IS_E!U$2</f>
        <v>126.00911435941529</v>
      </c>
      <c r="V105" s="19">
        <f>FC_IND_IS_E!V$2</f>
        <v>115.97042132416165</v>
      </c>
      <c r="W105" s="19">
        <f>FC_IND_IS_E!W$2</f>
        <v>106.20507308684435</v>
      </c>
      <c r="X105" s="19">
        <f>FC_IND_IS_E!X$2</f>
        <v>114.15055889939811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518.11672525014239</v>
      </c>
      <c r="D106" s="22">
        <f>FC_IND_IS_BF_E!D$2</f>
        <v>520.63064358056943</v>
      </c>
      <c r="E106" s="22">
        <f>FC_IND_IS_BF_E!E$2</f>
        <v>493.73438990794176</v>
      </c>
      <c r="F106" s="22">
        <f>FC_IND_IS_BF_E!F$2</f>
        <v>592.23706914861873</v>
      </c>
      <c r="G106" s="22">
        <f>FC_IND_IS_BF_E!G$2</f>
        <v>510.07291906862679</v>
      </c>
      <c r="H106" s="22">
        <f>FC_IND_IS_BF_E!H$2</f>
        <v>474.51435082569839</v>
      </c>
      <c r="I106" s="22">
        <f>FC_IND_IS_BF_E!I$2</f>
        <v>461.77097577369113</v>
      </c>
      <c r="J106" s="22">
        <f>FC_IND_IS_BF_E!J$2</f>
        <v>455.54195038251606</v>
      </c>
      <c r="K106" s="22">
        <f>FC_IND_IS_BF_E!K$2</f>
        <v>241.54730578912466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97.166507767914254</v>
      </c>
      <c r="D107" s="22">
        <f>FC_IND_IS_EA_E!D$2</f>
        <v>123.44476484591385</v>
      </c>
      <c r="E107" s="22">
        <f>FC_IND_IS_EA_E!E$2</f>
        <v>111.27549831217871</v>
      </c>
      <c r="F107" s="22">
        <f>FC_IND_IS_EA_E!F$2</f>
        <v>138.88554478087397</v>
      </c>
      <c r="G107" s="22">
        <f>FC_IND_IS_EA_E!G$2</f>
        <v>143.49475075080568</v>
      </c>
      <c r="H107" s="22">
        <f>FC_IND_IS_EA_E!H$2</f>
        <v>132.15280308659743</v>
      </c>
      <c r="I107" s="22">
        <f>FC_IND_IS_EA_E!I$2</f>
        <v>166.86780324608532</v>
      </c>
      <c r="J107" s="22">
        <f>FC_IND_IS_EA_E!J$2</f>
        <v>163.77902984104367</v>
      </c>
      <c r="K107" s="22">
        <f>FC_IND_IS_EA_E!K$2</f>
        <v>198.89413875085808</v>
      </c>
      <c r="L107" s="22">
        <f>FC_IND_IS_EA_E!L$2</f>
        <v>192.74084264832328</v>
      </c>
      <c r="M107" s="22">
        <f>FC_IND_IS_EA_E!M$2</f>
        <v>128.7243336199484</v>
      </c>
      <c r="N107" s="22">
        <f>FC_IND_IS_EA_E!N$2</f>
        <v>137.73035253654342</v>
      </c>
      <c r="O107" s="22">
        <f>FC_IND_IS_EA_E!O$2</f>
        <v>111.78005159071367</v>
      </c>
      <c r="P107" s="22">
        <f>FC_IND_IS_EA_E!P$2</f>
        <v>99.057093723129839</v>
      </c>
      <c r="Q107" s="22">
        <f>FC_IND_IS_EA_E!Q$2</f>
        <v>112.14600171969045</v>
      </c>
      <c r="R107" s="22">
        <f>FC_IND_IS_EA_E!R$2</f>
        <v>110.51229578675836</v>
      </c>
      <c r="S107" s="22">
        <f>FC_IND_IS_EA_E!S$2</f>
        <v>111.07515047291486</v>
      </c>
      <c r="T107" s="22">
        <f>FC_IND_IS_EA_E!T$2</f>
        <v>118.68383490971624</v>
      </c>
      <c r="U107" s="22">
        <f>FC_IND_IS_EA_E!U$2</f>
        <v>126.00911435941529</v>
      </c>
      <c r="V107" s="22">
        <f>FC_IND_IS_EA_E!V$2</f>
        <v>115.97042132416165</v>
      </c>
      <c r="W107" s="22">
        <f>FC_IND_IS_EA_E!W$2</f>
        <v>106.20507308684435</v>
      </c>
      <c r="X107" s="22">
        <f>FC_IND_IS_EA_E!X$2</f>
        <v>114.15055889939811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162.45915735167671</v>
      </c>
      <c r="D108" s="19">
        <f>FC_IND_NFM_E!D$2</f>
        <v>160.11049011177988</v>
      </c>
      <c r="E108" s="19">
        <f>FC_IND_NFM_E!E$2</f>
        <v>125.17171109200342</v>
      </c>
      <c r="F108" s="19">
        <f>FC_IND_NFM_E!F$2</f>
        <v>137.80748065348234</v>
      </c>
      <c r="G108" s="19">
        <f>FC_IND_NFM_E!G$2</f>
        <v>158.11453138435081</v>
      </c>
      <c r="H108" s="19">
        <f>FC_IND_NFM_E!H$2</f>
        <v>155.55460017196907</v>
      </c>
      <c r="I108" s="19">
        <f>FC_IND_NFM_E!I$2</f>
        <v>156.9347377472055</v>
      </c>
      <c r="J108" s="19">
        <f>FC_IND_NFM_E!J$2</f>
        <v>146.82115219260533</v>
      </c>
      <c r="K108" s="19">
        <f>FC_IND_NFM_E!K$2</f>
        <v>127.965864144454</v>
      </c>
      <c r="L108" s="19">
        <f>FC_IND_NFM_E!L$2</f>
        <v>136.42244196044709</v>
      </c>
      <c r="M108" s="19">
        <f>FC_IND_NFM_E!M$2</f>
        <v>140.34127257093724</v>
      </c>
      <c r="N108" s="19">
        <f>FC_IND_NFM_E!N$2</f>
        <v>144.14092863284608</v>
      </c>
      <c r="O108" s="19">
        <f>FC_IND_NFM_E!O$2</f>
        <v>133.89226139294925</v>
      </c>
      <c r="P108" s="19">
        <f>FC_IND_NFM_E!P$2</f>
        <v>145.84196044711953</v>
      </c>
      <c r="Q108" s="19">
        <f>FC_IND_NFM_E!Q$2</f>
        <v>145.67730008598451</v>
      </c>
      <c r="R108" s="19">
        <f>FC_IND_NFM_E!R$2</f>
        <v>133.77085124677555</v>
      </c>
      <c r="S108" s="19">
        <f>FC_IND_NFM_E!S$2</f>
        <v>130.20670679277728</v>
      </c>
      <c r="T108" s="19">
        <f>FC_IND_NFM_E!T$2</f>
        <v>162.42098022355975</v>
      </c>
      <c r="U108" s="19">
        <f>FC_IND_NFM_E!U$2</f>
        <v>177.49183147033534</v>
      </c>
      <c r="V108" s="19">
        <f>FC_IND_NFM_E!V$2</f>
        <v>176.55846947549441</v>
      </c>
      <c r="W108" s="19">
        <f>FC_IND_NFM_E!W$2</f>
        <v>180.44866723989685</v>
      </c>
      <c r="X108" s="19">
        <f>FC_IND_NFM_E!X$2</f>
        <v>182.77583834909717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1.6992463519361984</v>
      </c>
      <c r="D111" s="22">
        <f>FC_IND_NFM_SA_E!D$2</f>
        <v>0.4273637411537432</v>
      </c>
      <c r="E111" s="22">
        <f>FC_IND_NFM_SA_E!E$2</f>
        <v>0.39746465295565003</v>
      </c>
      <c r="F111" s="22">
        <f>FC_IND_NFM_SA_E!F$2</f>
        <v>0.49334211221307495</v>
      </c>
      <c r="G111" s="22">
        <f>FC_IND_NFM_SA_E!G$2</f>
        <v>0.80221862726314574</v>
      </c>
      <c r="H111" s="22">
        <f>FC_IND_NFM_SA_E!H$2</f>
        <v>1.0275415482218175</v>
      </c>
      <c r="I111" s="22">
        <f>FC_IND_NFM_SA_E!I$2</f>
        <v>2.7204935550840084</v>
      </c>
      <c r="J111" s="22">
        <f>FC_IND_NFM_SA_E!J$2</f>
        <v>3.0385172961120781</v>
      </c>
      <c r="K111" s="22">
        <f>FC_IND_NFM_SA_E!K$2</f>
        <v>2.541110183400523</v>
      </c>
      <c r="L111" s="22">
        <f>FC_IND_NFM_SA_E!L$2</f>
        <v>1.559133537272702</v>
      </c>
      <c r="M111" s="22">
        <f>FC_IND_NFM_SA_E!M$2</f>
        <v>2.7179309715421738</v>
      </c>
      <c r="N111" s="22">
        <f>FC_IND_NFM_SA_E!N$2</f>
        <v>2.9393781988863967</v>
      </c>
      <c r="O111" s="22">
        <f>FC_IND_NFM_SA_E!O$2</f>
        <v>2.9513011326678171</v>
      </c>
      <c r="P111" s="22">
        <f>FC_IND_NFM_SA_E!P$2</f>
        <v>2.9991582398818077</v>
      </c>
      <c r="Q111" s="22">
        <f>FC_IND_NFM_SA_E!Q$2</f>
        <v>2.706615526706067</v>
      </c>
      <c r="R111" s="22">
        <f>FC_IND_NFM_SA_E!R$2</f>
        <v>2.6570146274616784</v>
      </c>
      <c r="S111" s="22">
        <f>FC_IND_NFM_SA_E!S$2</f>
        <v>2.255078873378964</v>
      </c>
      <c r="T111" s="22">
        <f>FC_IND_NFM_SA_E!T$2</f>
        <v>2.772465729576679</v>
      </c>
      <c r="U111" s="22">
        <f>FC_IND_NFM_SA_E!U$2</f>
        <v>2.765580013015299</v>
      </c>
      <c r="V111" s="22">
        <f>FC_IND_NFM_SA_E!V$2</f>
        <v>2.5213725226731372</v>
      </c>
      <c r="W111" s="22">
        <f>FC_IND_NFM_SA_E!W$2</f>
        <v>1.7805274473978914</v>
      </c>
      <c r="X111" s="22">
        <f>FC_IND_NFM_SA_E!X$2</f>
        <v>1.8649677028883049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160.7599109997405</v>
      </c>
      <c r="D112" s="22">
        <f>FC_IND_NFM_OM_E!D$2</f>
        <v>159.68312637062613</v>
      </c>
      <c r="E112" s="22">
        <f>FC_IND_NFM_OM_E!E$2</f>
        <v>124.77424643904776</v>
      </c>
      <c r="F112" s="22">
        <f>FC_IND_NFM_OM_E!F$2</f>
        <v>137.3141385412693</v>
      </c>
      <c r="G112" s="22">
        <f>FC_IND_NFM_OM_E!G$2</f>
        <v>157.31231275708765</v>
      </c>
      <c r="H112" s="22">
        <f>FC_IND_NFM_OM_E!H$2</f>
        <v>154.52705862374722</v>
      </c>
      <c r="I112" s="22">
        <f>FC_IND_NFM_OM_E!I$2</f>
        <v>154.2142441921215</v>
      </c>
      <c r="J112" s="22">
        <f>FC_IND_NFM_OM_E!J$2</f>
        <v>143.78263489649325</v>
      </c>
      <c r="K112" s="22">
        <f>FC_IND_NFM_OM_E!K$2</f>
        <v>125.42475396105348</v>
      </c>
      <c r="L112" s="22">
        <f>FC_IND_NFM_OM_E!L$2</f>
        <v>134.8633084231744</v>
      </c>
      <c r="M112" s="22">
        <f>FC_IND_NFM_OM_E!M$2</f>
        <v>137.62334159939505</v>
      </c>
      <c r="N112" s="22">
        <f>FC_IND_NFM_OM_E!N$2</f>
        <v>141.20155043395968</v>
      </c>
      <c r="O112" s="22">
        <f>FC_IND_NFM_OM_E!O$2</f>
        <v>130.94096026028146</v>
      </c>
      <c r="P112" s="22">
        <f>FC_IND_NFM_OM_E!P$2</f>
        <v>142.8428022072377</v>
      </c>
      <c r="Q112" s="22">
        <f>FC_IND_NFM_OM_E!Q$2</f>
        <v>142.97068455927845</v>
      </c>
      <c r="R112" s="22">
        <f>FC_IND_NFM_OM_E!R$2</f>
        <v>131.11383661931387</v>
      </c>
      <c r="S112" s="22">
        <f>FC_IND_NFM_OM_E!S$2</f>
        <v>127.95162791939832</v>
      </c>
      <c r="T112" s="22">
        <f>FC_IND_NFM_OM_E!T$2</f>
        <v>159.6485144939831</v>
      </c>
      <c r="U112" s="22">
        <f>FC_IND_NFM_OM_E!U$2</f>
        <v>174.72625145732002</v>
      </c>
      <c r="V112" s="22">
        <f>FC_IND_NFM_OM_E!V$2</f>
        <v>174.03709695282129</v>
      </c>
      <c r="W112" s="22">
        <f>FC_IND_NFM_OM_E!W$2</f>
        <v>178.66813979249895</v>
      </c>
      <c r="X112" s="22">
        <f>FC_IND_NFM_OM_E!X$2</f>
        <v>180.91087064620888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1354.8810834049871</v>
      </c>
      <c r="D113" s="19">
        <f>FC_IND_CPC_E!D$2</f>
        <v>1373.743680137575</v>
      </c>
      <c r="E113" s="19">
        <f>FC_IND_CPC_E!E$2</f>
        <v>1119.2806534823731</v>
      </c>
      <c r="F113" s="19">
        <f>FC_IND_CPC_E!F$2</f>
        <v>1200.4050730868444</v>
      </c>
      <c r="G113" s="19">
        <f>FC_IND_CPC_E!G$2</f>
        <v>1199.3074806534821</v>
      </c>
      <c r="H113" s="19">
        <f>FC_IND_CPC_E!H$2</f>
        <v>1198.6147893379191</v>
      </c>
      <c r="I113" s="19">
        <f>FC_IND_CPC_E!I$2</f>
        <v>1150.0741186586413</v>
      </c>
      <c r="J113" s="19">
        <f>FC_IND_CPC_E!J$2</f>
        <v>1196.422785898538</v>
      </c>
      <c r="K113" s="19">
        <f>FC_IND_CPC_E!K$2</f>
        <v>1087.4153052450558</v>
      </c>
      <c r="L113" s="19">
        <f>FC_IND_CPC_E!L$2</f>
        <v>674.83190025795363</v>
      </c>
      <c r="M113" s="19">
        <f>FC_IND_CPC_E!M$2</f>
        <v>722.99810834049867</v>
      </c>
      <c r="N113" s="19">
        <f>FC_IND_CPC_E!N$2</f>
        <v>881.11960447119509</v>
      </c>
      <c r="O113" s="19">
        <f>FC_IND_CPC_E!O$2</f>
        <v>816.05477214101461</v>
      </c>
      <c r="P113" s="19">
        <f>FC_IND_CPC_E!P$2</f>
        <v>780.71470335339632</v>
      </c>
      <c r="Q113" s="19">
        <f>FC_IND_CPC_E!Q$2</f>
        <v>820.52785898538264</v>
      </c>
      <c r="R113" s="19">
        <f>FC_IND_CPC_E!R$2</f>
        <v>881.33869303525364</v>
      </c>
      <c r="S113" s="19">
        <f>FC_IND_CPC_E!S$2</f>
        <v>851.19432502149618</v>
      </c>
      <c r="T113" s="19">
        <f>FC_IND_CPC_E!T$2</f>
        <v>913.62364574376602</v>
      </c>
      <c r="U113" s="19">
        <f>FC_IND_CPC_E!U$2</f>
        <v>839.35047291487524</v>
      </c>
      <c r="V113" s="19">
        <f>FC_IND_CPC_E!V$2</f>
        <v>794.77463456577811</v>
      </c>
      <c r="W113" s="19">
        <f>FC_IND_CPC_E!W$2</f>
        <v>770.61840068787626</v>
      </c>
      <c r="X113" s="19">
        <f>FC_IND_CPC_E!X$2</f>
        <v>829.22441960447122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651.24259483138894</v>
      </c>
      <c r="D114" s="22">
        <f>FC_IND_CPC_BC_E!D$2</f>
        <v>611.7416453381478</v>
      </c>
      <c r="E114" s="22">
        <f>FC_IND_CPC_BC_E!E$2</f>
        <v>516.45601670147369</v>
      </c>
      <c r="F114" s="22">
        <f>FC_IND_CPC_BC_E!F$2</f>
        <v>550.57442230706147</v>
      </c>
      <c r="G114" s="22">
        <f>FC_IND_CPC_BC_E!G$2</f>
        <v>586.27389766432168</v>
      </c>
      <c r="H114" s="22">
        <f>FC_IND_CPC_BC_E!H$2</f>
        <v>553.75787739814359</v>
      </c>
      <c r="I114" s="22">
        <f>FC_IND_CPC_BC_E!I$2</f>
        <v>528.0433277990353</v>
      </c>
      <c r="J114" s="22">
        <f>FC_IND_CPC_BC_E!J$2</f>
        <v>536.26690953655077</v>
      </c>
      <c r="K114" s="22">
        <f>FC_IND_CPC_BC_E!K$2</f>
        <v>523.85036858544709</v>
      </c>
      <c r="L114" s="22">
        <f>FC_IND_CPC_BC_E!L$2</f>
        <v>177.66651309858133</v>
      </c>
      <c r="M114" s="22">
        <f>FC_IND_CPC_BC_E!M$2</f>
        <v>243.19182557259316</v>
      </c>
      <c r="N114" s="22">
        <f>FC_IND_CPC_BC_E!N$2</f>
        <v>507.04947189687084</v>
      </c>
      <c r="O114" s="22">
        <f>FC_IND_CPC_BC_E!O$2</f>
        <v>376.52244703647176</v>
      </c>
      <c r="P114" s="22">
        <f>FC_IND_CPC_BC_E!P$2</f>
        <v>377.66144749925854</v>
      </c>
      <c r="Q114" s="22">
        <f>FC_IND_CPC_BC_E!Q$2</f>
        <v>467.16495008561492</v>
      </c>
      <c r="R114" s="22">
        <f>FC_IND_CPC_BC_E!R$2</f>
        <v>545.45787494577792</v>
      </c>
      <c r="S114" s="22">
        <f>FC_IND_CPC_BC_E!S$2</f>
        <v>534.07930064478887</v>
      </c>
      <c r="T114" s="22">
        <f>FC_IND_CPC_BC_E!T$2</f>
        <v>533.6096635819116</v>
      </c>
      <c r="U114" s="22">
        <f>FC_IND_CPC_BC_E!U$2</f>
        <v>430.37817505672007</v>
      </c>
      <c r="V114" s="22">
        <f>FC_IND_CPC_BC_E!V$2</f>
        <v>434.78607760324212</v>
      </c>
      <c r="W114" s="22">
        <f>FC_IND_CPC_BC_E!W$2</f>
        <v>407.29185099720218</v>
      </c>
      <c r="X114" s="22">
        <f>FC_IND_CPC_BC_E!X$2</f>
        <v>344.67988505340804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676.22825154751354</v>
      </c>
      <c r="D115" s="22">
        <f>FC_IND_CPC_OC_E!D$2</f>
        <v>727.77922075265212</v>
      </c>
      <c r="E115" s="22">
        <f>FC_IND_CPC_OC_E!E$2</f>
        <v>570.93979056402554</v>
      </c>
      <c r="F115" s="22">
        <f>FC_IND_CPC_OC_E!F$2</f>
        <v>617.58676106804035</v>
      </c>
      <c r="G115" s="22">
        <f>FC_IND_CPC_OC_E!G$2</f>
        <v>585.70904814385767</v>
      </c>
      <c r="H115" s="22">
        <f>FC_IND_CPC_OC_E!H$2</f>
        <v>615.02330769386242</v>
      </c>
      <c r="I115" s="22">
        <f>FC_IND_CPC_OC_E!I$2</f>
        <v>591.6665723025485</v>
      </c>
      <c r="J115" s="22">
        <f>FC_IND_CPC_OC_E!J$2</f>
        <v>626.39286130026971</v>
      </c>
      <c r="K115" s="22">
        <f>FC_IND_CPC_OC_E!K$2</f>
        <v>533.18419010158868</v>
      </c>
      <c r="L115" s="22">
        <f>FC_IND_CPC_OC_E!L$2</f>
        <v>467.23972072620887</v>
      </c>
      <c r="M115" s="22">
        <f>FC_IND_CPC_OC_E!M$2</f>
        <v>433.16723480592458</v>
      </c>
      <c r="N115" s="22">
        <f>FC_IND_CPC_OC_E!N$2</f>
        <v>325.52692629820103</v>
      </c>
      <c r="O115" s="22">
        <f>FC_IND_CPC_OC_E!O$2</f>
        <v>387.64930124868982</v>
      </c>
      <c r="P115" s="22">
        <f>FC_IND_CPC_OC_E!P$2</f>
        <v>350.97678755200548</v>
      </c>
      <c r="Q115" s="22">
        <f>FC_IND_CPC_OC_E!Q$2</f>
        <v>295.11078317130068</v>
      </c>
      <c r="R115" s="22">
        <f>FC_IND_CPC_OC_E!R$2</f>
        <v>277.04113145531602</v>
      </c>
      <c r="S115" s="22">
        <f>FC_IND_CPC_OC_E!S$2</f>
        <v>251.21744149720271</v>
      </c>
      <c r="T115" s="22">
        <f>FC_IND_CPC_OC_E!T$2</f>
        <v>316.34483149787678</v>
      </c>
      <c r="U115" s="22">
        <f>FC_IND_CPC_OC_E!U$2</f>
        <v>346.1486616682534</v>
      </c>
      <c r="V115" s="22">
        <f>FC_IND_CPC_OC_E!V$2</f>
        <v>284.96706083185359</v>
      </c>
      <c r="W115" s="22">
        <f>FC_IND_CPC_OC_E!W$2</f>
        <v>275.77042090497736</v>
      </c>
      <c r="X115" s="22">
        <f>FC_IND_CPC_OC_E!X$2</f>
        <v>451.05186087631631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27.410237026084527</v>
      </c>
      <c r="D116" s="22">
        <f>FC_IND_CPC_PH_E!D$2</f>
        <v>34.222814046775191</v>
      </c>
      <c r="E116" s="22">
        <f>FC_IND_CPC_PH_E!E$2</f>
        <v>31.884846216873875</v>
      </c>
      <c r="F116" s="22">
        <f>FC_IND_CPC_PH_E!F$2</f>
        <v>32.243889711742682</v>
      </c>
      <c r="G116" s="22">
        <f>FC_IND_CPC_PH_E!G$2</f>
        <v>27.324534845302718</v>
      </c>
      <c r="H116" s="22">
        <f>FC_IND_CPC_PH_E!H$2</f>
        <v>29.833604245913037</v>
      </c>
      <c r="I116" s="22">
        <f>FC_IND_CPC_PH_E!I$2</f>
        <v>30.364218557057626</v>
      </c>
      <c r="J116" s="22">
        <f>FC_IND_CPC_PH_E!J$2</f>
        <v>33.763015061717461</v>
      </c>
      <c r="K116" s="22">
        <f>FC_IND_CPC_PH_E!K$2</f>
        <v>30.380746558020036</v>
      </c>
      <c r="L116" s="22">
        <f>FC_IND_CPC_PH_E!L$2</f>
        <v>29.925666433163311</v>
      </c>
      <c r="M116" s="22">
        <f>FC_IND_CPC_PH_E!M$2</f>
        <v>46.639047961980992</v>
      </c>
      <c r="N116" s="22">
        <f>FC_IND_CPC_PH_E!N$2</f>
        <v>48.543206276123293</v>
      </c>
      <c r="O116" s="22">
        <f>FC_IND_CPC_PH_E!O$2</f>
        <v>51.883023855852976</v>
      </c>
      <c r="P116" s="22">
        <f>FC_IND_CPC_PH_E!P$2</f>
        <v>52.076468302132405</v>
      </c>
      <c r="Q116" s="22">
        <f>FC_IND_CPC_PH_E!Q$2</f>
        <v>58.252125728467107</v>
      </c>
      <c r="R116" s="22">
        <f>FC_IND_CPC_PH_E!R$2</f>
        <v>58.839686634159555</v>
      </c>
      <c r="S116" s="22">
        <f>FC_IND_CPC_PH_E!S$2</f>
        <v>65.897582879504455</v>
      </c>
      <c r="T116" s="22">
        <f>FC_IND_CPC_PH_E!T$2</f>
        <v>63.669150663977668</v>
      </c>
      <c r="U116" s="22">
        <f>FC_IND_CPC_PH_E!U$2</f>
        <v>62.823636189901777</v>
      </c>
      <c r="V116" s="22">
        <f>FC_IND_CPC_PH_E!V$2</f>
        <v>75.021496130682465</v>
      </c>
      <c r="W116" s="22">
        <f>FC_IND_CPC_PH_E!W$2</f>
        <v>87.556128785696629</v>
      </c>
      <c r="X116" s="22">
        <f>FC_IND_CPC_PH_E!X$2</f>
        <v>33.492673674746882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507.63748925193465</v>
      </c>
      <c r="D117" s="19">
        <f>FC_IND_NMM_E!D$2</f>
        <v>509.53413585554603</v>
      </c>
      <c r="E117" s="19">
        <f>FC_IND_NMM_E!E$2</f>
        <v>555.62416165090269</v>
      </c>
      <c r="F117" s="19">
        <f>FC_IND_NMM_E!F$2</f>
        <v>560.47953568357696</v>
      </c>
      <c r="G117" s="19">
        <f>FC_IND_NMM_E!G$2</f>
        <v>593.20722269991404</v>
      </c>
      <c r="H117" s="19">
        <f>FC_IND_NMM_E!H$2</f>
        <v>614.17308684436784</v>
      </c>
      <c r="I117" s="19">
        <f>FC_IND_NMM_E!I$2</f>
        <v>673.59518486672391</v>
      </c>
      <c r="J117" s="19">
        <f>FC_IND_NMM_E!J$2</f>
        <v>773.88366294067066</v>
      </c>
      <c r="K117" s="19">
        <f>FC_IND_NMM_E!K$2</f>
        <v>699.14290627687001</v>
      </c>
      <c r="L117" s="19">
        <f>FC_IND_NMM_E!L$2</f>
        <v>515.8373172828891</v>
      </c>
      <c r="M117" s="19">
        <f>FC_IND_NMM_E!M$2</f>
        <v>595.61143594153066</v>
      </c>
      <c r="N117" s="19">
        <f>FC_IND_NMM_E!N$2</f>
        <v>509.21951848667248</v>
      </c>
      <c r="O117" s="19">
        <f>FC_IND_NMM_E!O$2</f>
        <v>485.53559759243336</v>
      </c>
      <c r="P117" s="19">
        <f>FC_IND_NMM_E!P$2</f>
        <v>504.94969905417031</v>
      </c>
      <c r="Q117" s="19">
        <f>FC_IND_NMM_E!Q$2</f>
        <v>520.00042992261388</v>
      </c>
      <c r="R117" s="19">
        <f>FC_IND_NMM_E!R$2</f>
        <v>533.96620808254511</v>
      </c>
      <c r="S117" s="19">
        <f>FC_IND_NMM_E!S$2</f>
        <v>559.36225279449707</v>
      </c>
      <c r="T117" s="19">
        <f>FC_IND_NMM_E!T$2</f>
        <v>571.46491831470337</v>
      </c>
      <c r="U117" s="19">
        <f>FC_IND_NMM_E!U$2</f>
        <v>571.78134135855544</v>
      </c>
      <c r="V117" s="19">
        <f>FC_IND_NMM_E!V$2</f>
        <v>560.37454858125523</v>
      </c>
      <c r="W117" s="19">
        <f>FC_IND_NMM_E!W$2</f>
        <v>560.84909716251059</v>
      </c>
      <c r="X117" s="19">
        <f>FC_IND_NMM_E!X$2</f>
        <v>599.43671539122954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261.27723235799232</v>
      </c>
      <c r="D118" s="22">
        <f>FC_IND_NMM_CM_E!D$2</f>
        <v>242.35139846002042</v>
      </c>
      <c r="E118" s="22">
        <f>FC_IND_NMM_CM_E!E$2</f>
        <v>248.71543419891864</v>
      </c>
      <c r="F118" s="22">
        <f>FC_IND_NMM_CM_E!F$2</f>
        <v>243.44240942004743</v>
      </c>
      <c r="G118" s="22">
        <f>FC_IND_NMM_CM_E!G$2</f>
        <v>344.11355151851512</v>
      </c>
      <c r="H118" s="22">
        <f>FC_IND_NMM_CM_E!H$2</f>
        <v>411.92659741233916</v>
      </c>
      <c r="I118" s="22">
        <f>FC_IND_NMM_CM_E!I$2</f>
        <v>440.61563001584329</v>
      </c>
      <c r="J118" s="22">
        <f>FC_IND_NMM_CM_E!J$2</f>
        <v>483.45926169833257</v>
      </c>
      <c r="K118" s="22">
        <f>FC_IND_NMM_CM_E!K$2</f>
        <v>356.12978858861726</v>
      </c>
      <c r="L118" s="22">
        <f>FC_IND_NMM_CM_E!L$2</f>
        <v>260.31857539091652</v>
      </c>
      <c r="M118" s="22">
        <f>FC_IND_NMM_CM_E!M$2</f>
        <v>204.60592872120074</v>
      </c>
      <c r="N118" s="22">
        <f>FC_IND_NMM_CM_E!N$2</f>
        <v>190.52641721816556</v>
      </c>
      <c r="O118" s="22">
        <f>FC_IND_NMM_CM_E!O$2</f>
        <v>176.57643309265933</v>
      </c>
      <c r="P118" s="22">
        <f>FC_IND_NMM_CM_E!P$2</f>
        <v>178.97030799751781</v>
      </c>
      <c r="Q118" s="22">
        <f>FC_IND_NMM_CM_E!Q$2</f>
        <v>169.64729086737285</v>
      </c>
      <c r="R118" s="22">
        <f>FC_IND_NMM_CM_E!R$2</f>
        <v>190.9608489188148</v>
      </c>
      <c r="S118" s="22">
        <f>FC_IND_NMM_CM_E!S$2</f>
        <v>196.83137554889095</v>
      </c>
      <c r="T118" s="22">
        <f>FC_IND_NMM_CM_E!T$2</f>
        <v>211.11577665203694</v>
      </c>
      <c r="U118" s="22">
        <f>FC_IND_NMM_CM_E!U$2</f>
        <v>219.1289829378884</v>
      </c>
      <c r="V118" s="22">
        <f>FC_IND_NMM_CM_E!V$2</f>
        <v>231.91571008982413</v>
      </c>
      <c r="W118" s="22">
        <f>FC_IND_NMM_CM_E!W$2</f>
        <v>210.02849580996761</v>
      </c>
      <c r="X118" s="22">
        <f>FC_IND_NMM_CM_E!X$2</f>
        <v>212.57826130008198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200.56580139585142</v>
      </c>
      <c r="D119" s="22">
        <f>FC_IND_NMM_CR_E!D$2</f>
        <v>208.62330246650447</v>
      </c>
      <c r="E119" s="22">
        <f>FC_IND_NMM_CR_E!E$2</f>
        <v>253.60742694151017</v>
      </c>
      <c r="F119" s="22">
        <f>FC_IND_NMM_CR_E!F$2</f>
        <v>267.23602314274513</v>
      </c>
      <c r="G119" s="22">
        <f>FC_IND_NMM_CR_E!G$2</f>
        <v>186.38866571418697</v>
      </c>
      <c r="H119" s="22">
        <f>FC_IND_NMM_CR_E!H$2</f>
        <v>136.33224492836575</v>
      </c>
      <c r="I119" s="22">
        <f>FC_IND_NMM_CR_E!I$2</f>
        <v>157.57942900958159</v>
      </c>
      <c r="J119" s="22">
        <f>FC_IND_NMM_CR_E!J$2</f>
        <v>207.05955820882508</v>
      </c>
      <c r="K119" s="22">
        <f>FC_IND_NMM_CR_E!K$2</f>
        <v>252.63979142944899</v>
      </c>
      <c r="L119" s="22">
        <f>FC_IND_NMM_CR_E!L$2</f>
        <v>191.67415647799174</v>
      </c>
      <c r="M119" s="22">
        <f>FC_IND_NMM_CR_E!M$2</f>
        <v>320.0419298530914</v>
      </c>
      <c r="N119" s="22">
        <f>FC_IND_NMM_CR_E!N$2</f>
        <v>226.21123494817488</v>
      </c>
      <c r="O119" s="22">
        <f>FC_IND_NMM_CR_E!O$2</f>
        <v>223.11095836674002</v>
      </c>
      <c r="P119" s="22">
        <f>FC_IND_NMM_CR_E!P$2</f>
        <v>238.62303723008247</v>
      </c>
      <c r="Q119" s="22">
        <f>FC_IND_NMM_CR_E!Q$2</f>
        <v>259.33724209543561</v>
      </c>
      <c r="R119" s="22">
        <f>FC_IND_NMM_CR_E!R$2</f>
        <v>248.31445043568627</v>
      </c>
      <c r="S119" s="22">
        <f>FC_IND_NMM_CR_E!S$2</f>
        <v>248.76413745410645</v>
      </c>
      <c r="T119" s="22">
        <f>FC_IND_NMM_CR_E!T$2</f>
        <v>256.05295465343488</v>
      </c>
      <c r="U119" s="22">
        <f>FC_IND_NMM_CR_E!U$2</f>
        <v>245.82944789837913</v>
      </c>
      <c r="V119" s="22">
        <f>FC_IND_NMM_CR_E!V$2</f>
        <v>219.80331289198111</v>
      </c>
      <c r="W119" s="22">
        <f>FC_IND_NMM_CR_E!W$2</f>
        <v>240.592907695268</v>
      </c>
      <c r="X119" s="22">
        <f>FC_IND_NMM_CR_E!X$2</f>
        <v>274.94301321075352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45.794455498090869</v>
      </c>
      <c r="D120" s="22">
        <f>FC_IND_NMM_GL_E!D$2</f>
        <v>58.559434929021066</v>
      </c>
      <c r="E120" s="22">
        <f>FC_IND_NMM_GL_E!E$2</f>
        <v>53.301300510473908</v>
      </c>
      <c r="F120" s="22">
        <f>FC_IND_NMM_GL_E!F$2</f>
        <v>49.801103120784369</v>
      </c>
      <c r="G120" s="22">
        <f>FC_IND_NMM_GL_E!G$2</f>
        <v>62.705005467211876</v>
      </c>
      <c r="H120" s="22">
        <f>FC_IND_NMM_GL_E!H$2</f>
        <v>65.914244503662985</v>
      </c>
      <c r="I120" s="22">
        <f>FC_IND_NMM_GL_E!I$2</f>
        <v>75.40012584129903</v>
      </c>
      <c r="J120" s="22">
        <f>FC_IND_NMM_GL_E!J$2</f>
        <v>83.364843033512898</v>
      </c>
      <c r="K120" s="22">
        <f>FC_IND_NMM_GL_E!K$2</f>
        <v>90.373326258803758</v>
      </c>
      <c r="L120" s="22">
        <f>FC_IND_NMM_GL_E!L$2</f>
        <v>63.844585413980838</v>
      </c>
      <c r="M120" s="22">
        <f>FC_IND_NMM_GL_E!M$2</f>
        <v>70.9635773672385</v>
      </c>
      <c r="N120" s="22">
        <f>FC_IND_NMM_GL_E!N$2</f>
        <v>92.481866320332017</v>
      </c>
      <c r="O120" s="22">
        <f>FC_IND_NMM_GL_E!O$2</f>
        <v>85.848206133034012</v>
      </c>
      <c r="P120" s="22">
        <f>FC_IND_NMM_GL_E!P$2</f>
        <v>87.356353826569958</v>
      </c>
      <c r="Q120" s="22">
        <f>FC_IND_NMM_GL_E!Q$2</f>
        <v>91.015896959805389</v>
      </c>
      <c r="R120" s="22">
        <f>FC_IND_NMM_GL_E!R$2</f>
        <v>94.690908728044079</v>
      </c>
      <c r="S120" s="22">
        <f>FC_IND_NMM_GL_E!S$2</f>
        <v>113.76673979149949</v>
      </c>
      <c r="T120" s="22">
        <f>FC_IND_NMM_GL_E!T$2</f>
        <v>104.29618700923146</v>
      </c>
      <c r="U120" s="22">
        <f>FC_IND_NMM_GL_E!U$2</f>
        <v>106.82291052228804</v>
      </c>
      <c r="V120" s="22">
        <f>FC_IND_NMM_GL_E!V$2</f>
        <v>108.65552559945</v>
      </c>
      <c r="W120" s="22">
        <f>FC_IND_NMM_GL_E!W$2</f>
        <v>110.22769365727504</v>
      </c>
      <c r="X120" s="22">
        <f>FC_IND_NMM_GL_E!X$2</f>
        <v>111.9154408803941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103.16895958727429</v>
      </c>
      <c r="D121" s="19">
        <f>FC_IND_PPP_E!D$2</f>
        <v>74.845055889939829</v>
      </c>
      <c r="E121" s="19">
        <f>FC_IND_PPP_E!E$2</f>
        <v>143.35838349097162</v>
      </c>
      <c r="F121" s="19">
        <f>FC_IND_PPP_E!F$2</f>
        <v>162.27592433361997</v>
      </c>
      <c r="G121" s="19">
        <f>FC_IND_PPP_E!G$2</f>
        <v>192.92338779019775</v>
      </c>
      <c r="H121" s="19">
        <f>FC_IND_PPP_E!H$2</f>
        <v>195.83447979363714</v>
      </c>
      <c r="I121" s="19">
        <f>FC_IND_PPP_E!I$2</f>
        <v>164.55270851246775</v>
      </c>
      <c r="J121" s="19">
        <f>FC_IND_PPP_E!J$2</f>
        <v>171.73078245915733</v>
      </c>
      <c r="K121" s="19">
        <f>FC_IND_PPP_E!K$2</f>
        <v>170.8731728288908</v>
      </c>
      <c r="L121" s="19">
        <f>FC_IND_PPP_E!L$2</f>
        <v>75.714015477214105</v>
      </c>
      <c r="M121" s="19">
        <f>FC_IND_PPP_E!M$2</f>
        <v>190.12407566637998</v>
      </c>
      <c r="N121" s="19">
        <f>FC_IND_PPP_E!N$2</f>
        <v>219.54462596732583</v>
      </c>
      <c r="O121" s="19">
        <f>FC_IND_PPP_E!O$2</f>
        <v>216.24161650902826</v>
      </c>
      <c r="P121" s="19">
        <f>FC_IND_PPP_E!P$2</f>
        <v>250.88813413585552</v>
      </c>
      <c r="Q121" s="19">
        <f>FC_IND_PPP_E!Q$2</f>
        <v>212.33336199484094</v>
      </c>
      <c r="R121" s="19">
        <f>FC_IND_PPP_E!R$2</f>
        <v>244.61238177128115</v>
      </c>
      <c r="S121" s="19">
        <f>FC_IND_PPP_E!S$2</f>
        <v>242.35202063628549</v>
      </c>
      <c r="T121" s="19">
        <f>FC_IND_PPP_E!T$2</f>
        <v>220.49337919174545</v>
      </c>
      <c r="U121" s="19">
        <f>FC_IND_PPP_E!U$2</f>
        <v>201.0357695614789</v>
      </c>
      <c r="V121" s="19">
        <f>FC_IND_PPP_E!V$2</f>
        <v>208.77119518486671</v>
      </c>
      <c r="W121" s="19">
        <f>FC_IND_PPP_E!W$2</f>
        <v>191.5945829750645</v>
      </c>
      <c r="X121" s="19">
        <f>FC_IND_PPP_E!X$2</f>
        <v>177.91702493551159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49.647382588431931</v>
      </c>
      <c r="D122" s="22">
        <f>FC_IND_PPP_PU_E!D$2</f>
        <v>20.342770261701673</v>
      </c>
      <c r="E122" s="22">
        <f>FC_IND_PPP_PU_E!E$2</f>
        <v>63.782024627992328</v>
      </c>
      <c r="F122" s="22">
        <f>FC_IND_PPP_PU_E!F$2</f>
        <v>87.562322922574666</v>
      </c>
      <c r="G122" s="22">
        <f>FC_IND_PPP_PU_E!G$2</f>
        <v>78.632783429396923</v>
      </c>
      <c r="H122" s="22">
        <f>FC_IND_PPP_PU_E!H$2</f>
        <v>80.459289856191702</v>
      </c>
      <c r="I122" s="22">
        <f>FC_IND_PPP_PU_E!I$2</f>
        <v>69.130989012806197</v>
      </c>
      <c r="J122" s="22">
        <f>FC_IND_PPP_PU_E!J$2</f>
        <v>66.22330840479151</v>
      </c>
      <c r="K122" s="22">
        <f>FC_IND_PPP_PU_E!K$2</f>
        <v>70.540257180055164</v>
      </c>
      <c r="L122" s="22">
        <f>FC_IND_PPP_PU_E!L$2</f>
        <v>38.633675395837933</v>
      </c>
      <c r="M122" s="22">
        <f>FC_IND_PPP_PU_E!M$2</f>
        <v>90.190362288431601</v>
      </c>
      <c r="N122" s="22">
        <f>FC_IND_PPP_PU_E!N$2</f>
        <v>95.683844158955054</v>
      </c>
      <c r="O122" s="22">
        <f>FC_IND_PPP_PU_E!O$2</f>
        <v>91.835604996472483</v>
      </c>
      <c r="P122" s="22">
        <f>FC_IND_PPP_PU_E!P$2</f>
        <v>102.64976333176905</v>
      </c>
      <c r="Q122" s="22">
        <f>FC_IND_PPP_PU_E!Q$2</f>
        <v>87.207788015560197</v>
      </c>
      <c r="R122" s="22">
        <f>FC_IND_PPP_PU_E!R$2</f>
        <v>132.94126678835829</v>
      </c>
      <c r="S122" s="22">
        <f>FC_IND_PPP_PU_E!S$2</f>
        <v>109.32101005938468</v>
      </c>
      <c r="T122" s="22">
        <f>FC_IND_PPP_PU_E!T$2</f>
        <v>103.30156642645137</v>
      </c>
      <c r="U122" s="22">
        <f>FC_IND_PPP_PU_E!U$2</f>
        <v>95.874573432811346</v>
      </c>
      <c r="V122" s="22">
        <f>FC_IND_PPP_PU_E!V$2</f>
        <v>99.907714069689462</v>
      </c>
      <c r="W122" s="22">
        <f>FC_IND_PPP_PU_E!W$2</f>
        <v>82.921890009981325</v>
      </c>
      <c r="X122" s="22">
        <f>FC_IND_PPP_PU_E!X$2</f>
        <v>79.926837515508851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50.536971312923122</v>
      </c>
      <c r="D123" s="22">
        <f>FC_IND_PPP_PA_E!D$2</f>
        <v>51.018358431232677</v>
      </c>
      <c r="E123" s="22">
        <f>FC_IND_PPP_PA_E!E$2</f>
        <v>75.948980538937363</v>
      </c>
      <c r="F123" s="22">
        <f>FC_IND_PPP_PA_E!F$2</f>
        <v>70.707893746373855</v>
      </c>
      <c r="G123" s="22">
        <f>FC_IND_PPP_PA_E!G$2</f>
        <v>110.4305856933092</v>
      </c>
      <c r="H123" s="22">
        <f>FC_IND_PPP_PA_E!H$2</f>
        <v>110.59398815510995</v>
      </c>
      <c r="I123" s="22">
        <f>FC_IND_PPP_PA_E!I$2</f>
        <v>90.65501748321455</v>
      </c>
      <c r="J123" s="22">
        <f>FC_IND_PPP_PA_E!J$2</f>
        <v>99.836787491723513</v>
      </c>
      <c r="K123" s="22">
        <f>FC_IND_PPP_PA_E!K$2</f>
        <v>92.149719696149162</v>
      </c>
      <c r="L123" s="22">
        <f>FC_IND_PPP_PA_E!L$2</f>
        <v>30.024013222265765</v>
      </c>
      <c r="M123" s="22">
        <f>FC_IND_PPP_PA_E!M$2</f>
        <v>92.895969685932272</v>
      </c>
      <c r="N123" s="22">
        <f>FC_IND_PPP_PA_E!N$2</f>
        <v>115.70979359172742</v>
      </c>
      <c r="O123" s="22">
        <f>FC_IND_PPP_PA_E!O$2</f>
        <v>116.65869390537384</v>
      </c>
      <c r="P123" s="22">
        <f>FC_IND_PPP_PA_E!P$2</f>
        <v>140.5058563646771</v>
      </c>
      <c r="Q123" s="22">
        <f>FC_IND_PPP_PA_E!Q$2</f>
        <v>117.40368614141069</v>
      </c>
      <c r="R123" s="22">
        <f>FC_IND_PPP_PA_E!R$2</f>
        <v>104.35765362827161</v>
      </c>
      <c r="S123" s="22">
        <f>FC_IND_PPP_PA_E!S$2</f>
        <v>125.7175492222562</v>
      </c>
      <c r="T123" s="22">
        <f>FC_IND_PPP_PA_E!T$2</f>
        <v>109.12359837733098</v>
      </c>
      <c r="U123" s="22">
        <f>FC_IND_PPP_PA_E!U$2</f>
        <v>96.104159728670439</v>
      </c>
      <c r="V123" s="22">
        <f>FC_IND_PPP_PA_E!V$2</f>
        <v>100.37728640810465</v>
      </c>
      <c r="W123" s="22">
        <f>FC_IND_PPP_PA_E!W$2</f>
        <v>100.71195923059446</v>
      </c>
      <c r="X123" s="22">
        <f>FC_IND_PPP_PA_E!X$2</f>
        <v>89.504272158045723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2.9846056859192527</v>
      </c>
      <c r="D124" s="22">
        <f>FC_IND_PPP_PR_E!D$2</f>
        <v>3.483927197005471</v>
      </c>
      <c r="E124" s="22">
        <f>FC_IND_PPP_PR_E!E$2</f>
        <v>3.6273783240419069</v>
      </c>
      <c r="F124" s="22">
        <f>FC_IND_PPP_PR_E!F$2</f>
        <v>4.0057076646714282</v>
      </c>
      <c r="G124" s="22">
        <f>FC_IND_PPP_PR_E!G$2</f>
        <v>3.8600186674916324</v>
      </c>
      <c r="H124" s="22">
        <f>FC_IND_PPP_PR_E!H$2</f>
        <v>4.7812017823354704</v>
      </c>
      <c r="I124" s="22">
        <f>FC_IND_PPP_PR_E!I$2</f>
        <v>4.7667020164469998</v>
      </c>
      <c r="J124" s="22">
        <f>FC_IND_PPP_PR_E!J$2</f>
        <v>5.670686562642314</v>
      </c>
      <c r="K124" s="22">
        <f>FC_IND_PPP_PR_E!K$2</f>
        <v>8.1831959526864502</v>
      </c>
      <c r="L124" s="22">
        <f>FC_IND_PPP_PR_E!L$2</f>
        <v>7.0563268591104045</v>
      </c>
      <c r="M124" s="22">
        <f>FC_IND_PPP_PR_E!M$2</f>
        <v>7.0377436920161109</v>
      </c>
      <c r="N124" s="22">
        <f>FC_IND_PPP_PR_E!N$2</f>
        <v>8.1509882166433485</v>
      </c>
      <c r="O124" s="22">
        <f>FC_IND_PPP_PR_E!O$2</f>
        <v>7.747317607181941</v>
      </c>
      <c r="P124" s="22">
        <f>FC_IND_PPP_PR_E!P$2</f>
        <v>7.7325144394093837</v>
      </c>
      <c r="Q124" s="22">
        <f>FC_IND_PPP_PR_E!Q$2</f>
        <v>7.7218878378700717</v>
      </c>
      <c r="R124" s="22">
        <f>FC_IND_PPP_PR_E!R$2</f>
        <v>7.3134613546512455</v>
      </c>
      <c r="S124" s="22">
        <f>FC_IND_PPP_PR_E!S$2</f>
        <v>7.3134613546445966</v>
      </c>
      <c r="T124" s="22">
        <f>FC_IND_PPP_PR_E!T$2</f>
        <v>8.0682143879631223</v>
      </c>
      <c r="U124" s="22">
        <f>FC_IND_PPP_PR_E!U$2</f>
        <v>9.0570363999971075</v>
      </c>
      <c r="V124" s="22">
        <f>FC_IND_PPP_PR_E!V$2</f>
        <v>8.4861947070726043</v>
      </c>
      <c r="W124" s="22">
        <f>FC_IND_PPP_PR_E!W$2</f>
        <v>7.9607337344887217</v>
      </c>
      <c r="X124" s="22">
        <f>FC_IND_PPP_PR_E!X$2</f>
        <v>8.4859152619570022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313.80610490111781</v>
      </c>
      <c r="D125" s="19">
        <f>FC_IND_FBT_E!D$2</f>
        <v>295.7822871883061</v>
      </c>
      <c r="E125" s="19">
        <f>FC_IND_FBT_E!E$2</f>
        <v>296.30128976784181</v>
      </c>
      <c r="F125" s="19">
        <f>FC_IND_FBT_E!F$2</f>
        <v>269.91668099742049</v>
      </c>
      <c r="G125" s="19">
        <f>FC_IND_FBT_E!G$2</f>
        <v>289.29974204643167</v>
      </c>
      <c r="H125" s="19">
        <f>FC_IND_FBT_E!H$2</f>
        <v>296.98521066208082</v>
      </c>
      <c r="I125" s="19">
        <f>FC_IND_FBT_E!I$2</f>
        <v>289.44720550300946</v>
      </c>
      <c r="J125" s="19">
        <f>FC_IND_FBT_E!J$2</f>
        <v>279.70008598452273</v>
      </c>
      <c r="K125" s="19">
        <f>FC_IND_FBT_E!K$2</f>
        <v>284.59260533104037</v>
      </c>
      <c r="L125" s="19">
        <f>FC_IND_FBT_E!L$2</f>
        <v>262.83069647463458</v>
      </c>
      <c r="M125" s="19">
        <f>FC_IND_FBT_E!M$2</f>
        <v>251.12055030094587</v>
      </c>
      <c r="N125" s="19">
        <f>FC_IND_FBT_E!N$2</f>
        <v>234.84531384350822</v>
      </c>
      <c r="O125" s="19">
        <f>FC_IND_FBT_E!O$2</f>
        <v>232.4723129836629</v>
      </c>
      <c r="P125" s="19">
        <f>FC_IND_FBT_E!P$2</f>
        <v>239.80008598452281</v>
      </c>
      <c r="Q125" s="19">
        <f>FC_IND_FBT_E!Q$2</f>
        <v>233.62261392949273</v>
      </c>
      <c r="R125" s="19">
        <f>FC_IND_FBT_E!R$2</f>
        <v>248.62459157351671</v>
      </c>
      <c r="S125" s="19">
        <f>FC_IND_FBT_E!S$2</f>
        <v>237.24350816852962</v>
      </c>
      <c r="T125" s="19">
        <f>FC_IND_FBT_E!T$2</f>
        <v>227.74591573516767</v>
      </c>
      <c r="U125" s="19">
        <f>FC_IND_FBT_E!U$2</f>
        <v>250.72734307824592</v>
      </c>
      <c r="V125" s="19">
        <f>FC_IND_FBT_E!V$2</f>
        <v>241.59131556319863</v>
      </c>
      <c r="W125" s="19">
        <f>FC_IND_FBT_E!W$2</f>
        <v>249.70816852966465</v>
      </c>
      <c r="X125" s="19">
        <f>FC_IND_FBT_E!X$2</f>
        <v>277.49922613929488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12.510748065348237</v>
      </c>
      <c r="D126" s="19">
        <f>FC_IND_TE_E!D$2</f>
        <v>13.363456577815992</v>
      </c>
      <c r="E126" s="19">
        <f>FC_IND_TE_E!E$2</f>
        <v>17.965950128976786</v>
      </c>
      <c r="F126" s="19">
        <f>FC_IND_TE_E!F$2</f>
        <v>11.490885640584693</v>
      </c>
      <c r="G126" s="19">
        <f>FC_IND_TE_E!G$2</f>
        <v>10.535425623387791</v>
      </c>
      <c r="H126" s="19">
        <f>FC_IND_TE_E!H$2</f>
        <v>11.238865004299225</v>
      </c>
      <c r="I126" s="19">
        <f>FC_IND_TE_E!I$2</f>
        <v>9.9180567497850376</v>
      </c>
      <c r="J126" s="19">
        <f>FC_IND_TE_E!J$2</f>
        <v>10.074548581255373</v>
      </c>
      <c r="K126" s="19">
        <f>FC_IND_TE_E!K$2</f>
        <v>12.009200343938089</v>
      </c>
      <c r="L126" s="19">
        <f>FC_IND_TE_E!L$2</f>
        <v>11.037145313843507</v>
      </c>
      <c r="M126" s="19">
        <f>FC_IND_TE_E!M$2</f>
        <v>11.505331040412726</v>
      </c>
      <c r="N126" s="19">
        <f>FC_IND_TE_E!N$2</f>
        <v>15.591917454858123</v>
      </c>
      <c r="O126" s="19">
        <f>FC_IND_TE_E!O$2</f>
        <v>16.583147033533962</v>
      </c>
      <c r="P126" s="19">
        <f>FC_IND_TE_E!P$2</f>
        <v>15.596732588134136</v>
      </c>
      <c r="Q126" s="19">
        <f>FC_IND_TE_E!Q$2</f>
        <v>15.420034393809114</v>
      </c>
      <c r="R126" s="19">
        <f>FC_IND_TE_E!R$2</f>
        <v>17.612639724849529</v>
      </c>
      <c r="S126" s="19">
        <f>FC_IND_TE_E!S$2</f>
        <v>17.115735167669818</v>
      </c>
      <c r="T126" s="19">
        <f>FC_IND_TE_E!T$2</f>
        <v>18.845227858985385</v>
      </c>
      <c r="U126" s="19">
        <f>FC_IND_TE_E!U$2</f>
        <v>19.209888220120376</v>
      </c>
      <c r="V126" s="19">
        <f>FC_IND_TE_E!V$2</f>
        <v>16.607308684436795</v>
      </c>
      <c r="W126" s="19">
        <f>FC_IND_TE_E!W$2</f>
        <v>15.250730868443679</v>
      </c>
      <c r="X126" s="19">
        <f>FC_IND_TE_E!X$2</f>
        <v>17.941100601891655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133.47626827171109</v>
      </c>
      <c r="D127" s="19">
        <f>FC_IND_MAC_E!D$2</f>
        <v>124.12020636285467</v>
      </c>
      <c r="E127" s="19">
        <f>FC_IND_MAC_E!E$2</f>
        <v>119.27635425623387</v>
      </c>
      <c r="F127" s="19">
        <f>FC_IND_MAC_E!F$2</f>
        <v>120.93250214961306</v>
      </c>
      <c r="G127" s="19">
        <f>FC_IND_MAC_E!G$2</f>
        <v>113.87325881341357</v>
      </c>
      <c r="H127" s="19">
        <f>FC_IND_MAC_E!H$2</f>
        <v>123.86268271711091</v>
      </c>
      <c r="I127" s="19">
        <f>FC_IND_MAC_E!I$2</f>
        <v>121.98495270851245</v>
      </c>
      <c r="J127" s="19">
        <f>FC_IND_MAC_E!J$2</f>
        <v>122.01487532244195</v>
      </c>
      <c r="K127" s="19">
        <f>FC_IND_MAC_E!K$2</f>
        <v>129.07076526225279</v>
      </c>
      <c r="L127" s="19">
        <f>FC_IND_MAC_E!L$2</f>
        <v>91.928632846087694</v>
      </c>
      <c r="M127" s="19">
        <f>FC_IND_MAC_E!M$2</f>
        <v>95.379277730008582</v>
      </c>
      <c r="N127" s="19">
        <f>FC_IND_MAC_E!N$2</f>
        <v>125.03361994840928</v>
      </c>
      <c r="O127" s="19">
        <f>FC_IND_MAC_E!O$2</f>
        <v>120.12519346517627</v>
      </c>
      <c r="P127" s="19">
        <f>FC_IND_MAC_E!P$2</f>
        <v>117.64574376612208</v>
      </c>
      <c r="Q127" s="19">
        <f>FC_IND_MAC_E!Q$2</f>
        <v>116.90696474634564</v>
      </c>
      <c r="R127" s="19">
        <f>FC_IND_MAC_E!R$2</f>
        <v>124.72957867583833</v>
      </c>
      <c r="S127" s="19">
        <f>FC_IND_MAC_E!S$2</f>
        <v>132.7815993121238</v>
      </c>
      <c r="T127" s="19">
        <f>FC_IND_MAC_E!T$2</f>
        <v>139.45821152192605</v>
      </c>
      <c r="U127" s="19">
        <f>FC_IND_MAC_E!U$2</f>
        <v>140.37351676698194</v>
      </c>
      <c r="V127" s="19">
        <f>FC_IND_MAC_E!V$2</f>
        <v>135.40085984522787</v>
      </c>
      <c r="W127" s="19">
        <f>FC_IND_MAC_E!W$2</f>
        <v>124.89664660361134</v>
      </c>
      <c r="X127" s="19">
        <f>FC_IND_MAC_E!X$2</f>
        <v>133.53697334479793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115.6085124677558</v>
      </c>
      <c r="D128" s="19">
        <f>FC_IND_TL_E!D$2</f>
        <v>115.67815993121238</v>
      </c>
      <c r="E128" s="19">
        <f>FC_IND_TL_E!E$2</f>
        <v>115.73430782459158</v>
      </c>
      <c r="F128" s="19">
        <f>FC_IND_TL_E!F$2</f>
        <v>127.73447979363712</v>
      </c>
      <c r="G128" s="19">
        <f>FC_IND_TL_E!G$2</f>
        <v>124.46113499570075</v>
      </c>
      <c r="H128" s="19">
        <f>FC_IND_TL_E!H$2</f>
        <v>120.58598452278589</v>
      </c>
      <c r="I128" s="19">
        <f>FC_IND_TL_E!I$2</f>
        <v>124.39286328460875</v>
      </c>
      <c r="J128" s="19">
        <f>FC_IND_TL_E!J$2</f>
        <v>112.99604471195184</v>
      </c>
      <c r="K128" s="19">
        <f>FC_IND_TL_E!K$2</f>
        <v>102.65520206362854</v>
      </c>
      <c r="L128" s="19">
        <f>FC_IND_TL_E!L$2</f>
        <v>83.166895958727423</v>
      </c>
      <c r="M128" s="19">
        <f>FC_IND_TL_E!M$2</f>
        <v>69.04496990541702</v>
      </c>
      <c r="N128" s="19">
        <f>FC_IND_TL_E!N$2</f>
        <v>69.626139294926901</v>
      </c>
      <c r="O128" s="19">
        <f>FC_IND_TL_E!O$2</f>
        <v>64.665176268271708</v>
      </c>
      <c r="P128" s="19">
        <f>FC_IND_TL_E!P$2</f>
        <v>66.800171969045579</v>
      </c>
      <c r="Q128" s="19">
        <f>FC_IND_TL_E!Q$2</f>
        <v>62.395786758383494</v>
      </c>
      <c r="R128" s="19">
        <f>FC_IND_TL_E!R$2</f>
        <v>66.599570077386062</v>
      </c>
      <c r="S128" s="19">
        <f>FC_IND_TL_E!S$2</f>
        <v>66.826397248495269</v>
      </c>
      <c r="T128" s="19">
        <f>FC_IND_TL_E!T$2</f>
        <v>66.601719690455724</v>
      </c>
      <c r="U128" s="19">
        <f>FC_IND_TL_E!U$2</f>
        <v>66.256233877901977</v>
      </c>
      <c r="V128" s="19">
        <f>FC_IND_TL_E!V$2</f>
        <v>61.517798796216667</v>
      </c>
      <c r="W128" s="19">
        <f>FC_IND_TL_E!W$2</f>
        <v>52.059157351676689</v>
      </c>
      <c r="X128" s="19">
        <f>FC_IND_TL_E!X$2</f>
        <v>53.173774720550306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47.106792777300086</v>
      </c>
      <c r="D129" s="19">
        <f>FC_IND_WP_E!D$2</f>
        <v>50.570679277730015</v>
      </c>
      <c r="E129" s="19">
        <f>FC_IND_WP_E!E$2</f>
        <v>55.474376612209809</v>
      </c>
      <c r="F129" s="19">
        <f>FC_IND_WP_E!F$2</f>
        <v>58.304643164230434</v>
      </c>
      <c r="G129" s="19">
        <f>FC_IND_WP_E!G$2</f>
        <v>60.438779019776447</v>
      </c>
      <c r="H129" s="19">
        <f>FC_IND_WP_E!H$2</f>
        <v>57.252536543422188</v>
      </c>
      <c r="I129" s="19">
        <f>FC_IND_WP_E!I$2</f>
        <v>73.757093723129827</v>
      </c>
      <c r="J129" s="19">
        <f>FC_IND_WP_E!J$2</f>
        <v>60.06509028374893</v>
      </c>
      <c r="K129" s="19">
        <f>FC_IND_WP_E!K$2</f>
        <v>46.735081685296642</v>
      </c>
      <c r="L129" s="19">
        <f>FC_IND_WP_E!L$2</f>
        <v>57.66689595872743</v>
      </c>
      <c r="M129" s="19">
        <f>FC_IND_WP_E!M$2</f>
        <v>59.899398108340499</v>
      </c>
      <c r="N129" s="19">
        <f>FC_IND_WP_E!N$2</f>
        <v>56.332072226999138</v>
      </c>
      <c r="O129" s="19">
        <f>FC_IND_WP_E!O$2</f>
        <v>55.118486672398959</v>
      </c>
      <c r="P129" s="19">
        <f>FC_IND_WP_E!P$2</f>
        <v>57.836027515047292</v>
      </c>
      <c r="Q129" s="19">
        <f>FC_IND_WP_E!Q$2</f>
        <v>63.829320722269998</v>
      </c>
      <c r="R129" s="19">
        <f>FC_IND_WP_E!R$2</f>
        <v>61.924591573516764</v>
      </c>
      <c r="S129" s="19">
        <f>FC_IND_WP_E!S$2</f>
        <v>57.831728288907996</v>
      </c>
      <c r="T129" s="19">
        <f>FC_IND_WP_E!T$2</f>
        <v>62.266036113499567</v>
      </c>
      <c r="U129" s="19">
        <f>FC_IND_WP_E!U$2</f>
        <v>70.826139294926904</v>
      </c>
      <c r="V129" s="19">
        <f>FC_IND_WP_E!V$2</f>
        <v>69.674376612209798</v>
      </c>
      <c r="W129" s="19">
        <f>FC_IND_WP_E!W$2</f>
        <v>81.585296646603609</v>
      </c>
      <c r="X129" s="19">
        <f>FC_IND_WP_E!X$2</f>
        <v>89.900859845227856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110.01994840928631</v>
      </c>
      <c r="D130" s="19">
        <f>FC_IND_MQ_E!D$2</f>
        <v>112.17566638005158</v>
      </c>
      <c r="E130" s="19">
        <f>FC_IND_MQ_E!E$2</f>
        <v>110.63078245915736</v>
      </c>
      <c r="F130" s="19">
        <f>FC_IND_MQ_E!F$2</f>
        <v>106.41049011177988</v>
      </c>
      <c r="G130" s="19">
        <f>FC_IND_MQ_E!G$2</f>
        <v>102.74969905417024</v>
      </c>
      <c r="H130" s="19">
        <f>FC_IND_MQ_E!H$2</f>
        <v>112.10223559759243</v>
      </c>
      <c r="I130" s="19">
        <f>FC_IND_MQ_E!I$2</f>
        <v>111.66448839208941</v>
      </c>
      <c r="J130" s="19">
        <f>FC_IND_MQ_E!J$2</f>
        <v>113.32570937231297</v>
      </c>
      <c r="K130" s="19">
        <f>FC_IND_MQ_E!K$2</f>
        <v>116.73026655202064</v>
      </c>
      <c r="L130" s="19">
        <f>FC_IND_MQ_E!L$2</f>
        <v>87.752020636285465</v>
      </c>
      <c r="M130" s="19">
        <f>FC_IND_MQ_E!M$2</f>
        <v>79.466466036113488</v>
      </c>
      <c r="N130" s="19">
        <f>FC_IND_MQ_E!N$2</f>
        <v>88.334823731728278</v>
      </c>
      <c r="O130" s="19">
        <f>FC_IND_MQ_E!O$2</f>
        <v>90.195442820292342</v>
      </c>
      <c r="P130" s="19">
        <f>FC_IND_MQ_E!P$2</f>
        <v>91.802837489251928</v>
      </c>
      <c r="Q130" s="19">
        <f>FC_IND_MQ_E!Q$2</f>
        <v>87.711435941530524</v>
      </c>
      <c r="R130" s="19">
        <f>FC_IND_MQ_E!R$2</f>
        <v>116.40902837489251</v>
      </c>
      <c r="S130" s="19">
        <f>FC_IND_MQ_E!S$2</f>
        <v>116.50894239036973</v>
      </c>
      <c r="T130" s="19">
        <f>FC_IND_MQ_E!T$2</f>
        <v>122.01255374032674</v>
      </c>
      <c r="U130" s="19">
        <f>FC_IND_MQ_E!U$2</f>
        <v>126.46208082545141</v>
      </c>
      <c r="V130" s="19">
        <f>FC_IND_MQ_E!V$2</f>
        <v>141.01298366294066</v>
      </c>
      <c r="W130" s="19">
        <f>FC_IND_MQ_E!W$2</f>
        <v>159.74823731728284</v>
      </c>
      <c r="X130" s="19">
        <f>FC_IND_MQ_E!X$2</f>
        <v>182.26999140154771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48.849527085124677</v>
      </c>
      <c r="D131" s="19">
        <f>FC_IND_CON_E!D$2</f>
        <v>51.489509888220105</v>
      </c>
      <c r="E131" s="19">
        <f>FC_IND_CON_E!E$2</f>
        <v>46.312725709372309</v>
      </c>
      <c r="F131" s="19">
        <f>FC_IND_CON_E!F$2</f>
        <v>56.672742906276873</v>
      </c>
      <c r="G131" s="19">
        <f>FC_IND_CON_E!G$2</f>
        <v>53.407222699914016</v>
      </c>
      <c r="H131" s="19">
        <f>FC_IND_CON_E!H$2</f>
        <v>71.437059329320718</v>
      </c>
      <c r="I131" s="19">
        <f>FC_IND_CON_E!I$2</f>
        <v>88.201891659501285</v>
      </c>
      <c r="J131" s="19">
        <f>FC_IND_CON_E!J$2</f>
        <v>86.722785898538248</v>
      </c>
      <c r="K131" s="19">
        <f>FC_IND_CON_E!K$2</f>
        <v>84.419260533104037</v>
      </c>
      <c r="L131" s="19">
        <f>FC_IND_CON_E!L$2</f>
        <v>94.994582975064489</v>
      </c>
      <c r="M131" s="19">
        <f>FC_IND_CON_E!M$2</f>
        <v>65.235253654342216</v>
      </c>
      <c r="N131" s="19">
        <f>FC_IND_CON_E!N$2</f>
        <v>77.262596732588122</v>
      </c>
      <c r="O131" s="19">
        <f>FC_IND_CON_E!O$2</f>
        <v>61.656921754084252</v>
      </c>
      <c r="P131" s="19">
        <f>FC_IND_CON_E!P$2</f>
        <v>69.716337059329334</v>
      </c>
      <c r="Q131" s="19">
        <f>FC_IND_CON_E!Q$2</f>
        <v>74.20017196904557</v>
      </c>
      <c r="R131" s="19">
        <f>FC_IND_CON_E!R$2</f>
        <v>85.786586414445395</v>
      </c>
      <c r="S131" s="19">
        <f>FC_IND_CON_E!S$2</f>
        <v>61.421582115219259</v>
      </c>
      <c r="T131" s="19">
        <f>FC_IND_CON_E!T$2</f>
        <v>55.864918314703345</v>
      </c>
      <c r="U131" s="19">
        <f>FC_IND_CON_E!U$2</f>
        <v>65.979535683576941</v>
      </c>
      <c r="V131" s="19">
        <f>FC_IND_CON_E!V$2</f>
        <v>75.243164230438509</v>
      </c>
      <c r="W131" s="19">
        <f>FC_IND_CON_E!W$2</f>
        <v>73.712811693895091</v>
      </c>
      <c r="X131" s="19">
        <f>FC_IND_CON_E!X$2</f>
        <v>83.737317282889066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64.718830610490102</v>
      </c>
      <c r="D132" s="19">
        <f>FC_IND_NSP_E!D$2</f>
        <v>62.448925193465165</v>
      </c>
      <c r="E132" s="19">
        <f>FC_IND_NSP_E!E$2</f>
        <v>60.711607910576092</v>
      </c>
      <c r="F132" s="19">
        <f>FC_IND_NSP_E!F$2</f>
        <v>76.551246775580381</v>
      </c>
      <c r="G132" s="19">
        <f>FC_IND_NSP_E!G$2</f>
        <v>105.06328460877043</v>
      </c>
      <c r="H132" s="19">
        <f>FC_IND_NSP_E!H$2</f>
        <v>85.590197764402404</v>
      </c>
      <c r="I132" s="19">
        <f>FC_IND_NSP_E!I$2</f>
        <v>87.790111779879624</v>
      </c>
      <c r="J132" s="19">
        <f>FC_IND_NSP_E!J$2</f>
        <v>117.9396388650043</v>
      </c>
      <c r="K132" s="19">
        <f>FC_IND_NSP_E!K$2</f>
        <v>151.79122957867582</v>
      </c>
      <c r="L132" s="19">
        <f>FC_IND_NSP_E!L$2</f>
        <v>157.13998280309539</v>
      </c>
      <c r="M132" s="19">
        <f>FC_IND_NSP_E!M$2</f>
        <v>140.51074806534822</v>
      </c>
      <c r="N132" s="19">
        <f>FC_IND_NSP_E!N$2</f>
        <v>137.65881341358556</v>
      </c>
      <c r="O132" s="19">
        <f>FC_IND_NSP_E!O$2</f>
        <v>162.25520206362853</v>
      </c>
      <c r="P132" s="19">
        <f>FC_IND_NSP_E!P$2</f>
        <v>154.8773860705073</v>
      </c>
      <c r="Q132" s="19">
        <f>FC_IND_NSP_E!Q$2</f>
        <v>152.75167669819433</v>
      </c>
      <c r="R132" s="19">
        <f>FC_IND_NSP_E!R$2</f>
        <v>93.754342218400694</v>
      </c>
      <c r="S132" s="19">
        <f>FC_IND_NSP_E!S$2</f>
        <v>71.539122957867576</v>
      </c>
      <c r="T132" s="19">
        <f>FC_IND_NSP_E!T$2</f>
        <v>78.03456577815993</v>
      </c>
      <c r="U132" s="19">
        <f>FC_IND_NSP_E!U$2</f>
        <v>80.640670679277733</v>
      </c>
      <c r="V132" s="19">
        <f>FC_IND_NSP_E!V$2</f>
        <v>81.308942390369737</v>
      </c>
      <c r="W132" s="19">
        <f>FC_IND_NSP_E!W$2</f>
        <v>79.673860705073082</v>
      </c>
      <c r="X132" s="19">
        <f>FC_IND_NSP_E!X$2</f>
        <v>82.256577815993111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1931.5304385210659</v>
      </c>
      <c r="D133" s="16">
        <f>FC_TRA_E!D$2</f>
        <v>1986.7676698194323</v>
      </c>
      <c r="E133" s="16">
        <f>FC_TRA_E!E$2</f>
        <v>2068.8720550300941</v>
      </c>
      <c r="F133" s="16">
        <f>FC_TRA_E!F$2</f>
        <v>2248.3168529664663</v>
      </c>
      <c r="G133" s="16">
        <f>FC_TRA_E!G$2</f>
        <v>2417.4291487532237</v>
      </c>
      <c r="H133" s="16">
        <f>FC_TRA_E!H$2</f>
        <v>2713.0668099742047</v>
      </c>
      <c r="I133" s="16">
        <f>FC_TRA_E!I$2</f>
        <v>2851.4081685296642</v>
      </c>
      <c r="J133" s="16">
        <f>FC_TRA_E!J$2</f>
        <v>2762.4180567497851</v>
      </c>
      <c r="K133" s="16">
        <f>FC_TRA_E!K$2</f>
        <v>2879.8880642476397</v>
      </c>
      <c r="L133" s="16">
        <f>FC_TRA_E!L$2</f>
        <v>2755.042137353586</v>
      </c>
      <c r="M133" s="16">
        <f>FC_TRA_E!M$2</f>
        <v>2688.6302802260029</v>
      </c>
      <c r="N133" s="16">
        <f>FC_TRA_E!N$2</f>
        <v>2753.249983841436</v>
      </c>
      <c r="O133" s="16">
        <f>FC_TRA_E!O$2</f>
        <v>2911.5492390557865</v>
      </c>
      <c r="P133" s="16">
        <f>FC_TRA_E!P$2</f>
        <v>2620.5744284518714</v>
      </c>
      <c r="Q133" s="16">
        <f>FC_TRA_E!Q$2</f>
        <v>2915.4217970723221</v>
      </c>
      <c r="R133" s="16">
        <f>FC_TRA_E!R$2</f>
        <v>3213.7231174751041</v>
      </c>
      <c r="S133" s="16">
        <f>FC_TRA_E!S$2</f>
        <v>3270.0523188364473</v>
      </c>
      <c r="T133" s="16">
        <f>FC_TRA_E!T$2</f>
        <v>3327.0049177966202</v>
      </c>
      <c r="U133" s="16">
        <f>FC_TRA_E!U$2</f>
        <v>3378.3452230914122</v>
      </c>
      <c r="V133" s="16">
        <f>FC_TRA_E!V$2</f>
        <v>3417.2582869871344</v>
      </c>
      <c r="W133" s="16">
        <f>FC_TRA_E!W$2</f>
        <v>3213.2072063948708</v>
      </c>
      <c r="X133" s="16">
        <f>FC_TRA_E!X$2</f>
        <v>3438.7025196680265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77.978417884780754</v>
      </c>
      <c r="D134" s="19">
        <f>FC_TRA_RAIL_E!D$2</f>
        <v>71.467497850386934</v>
      </c>
      <c r="E134" s="19">
        <f>FC_TRA_RAIL_E!E$2</f>
        <v>70.445227858985376</v>
      </c>
      <c r="F134" s="19">
        <f>FC_TRA_RAIL_E!F$2</f>
        <v>66.246259673258805</v>
      </c>
      <c r="G134" s="19">
        <f>FC_TRA_RAIL_E!G$2</f>
        <v>65.338091143594156</v>
      </c>
      <c r="H134" s="19">
        <f>FC_TRA_RAIL_E!H$2</f>
        <v>65.295700773860716</v>
      </c>
      <c r="I134" s="19">
        <f>FC_TRA_RAIL_E!I$2</f>
        <v>62.877901977644022</v>
      </c>
      <c r="J134" s="19">
        <f>FC_TRA_RAIL_E!J$2</f>
        <v>57.674118658641447</v>
      </c>
      <c r="K134" s="19">
        <f>FC_TRA_RAIL_E!K$2</f>
        <v>62.252794496990539</v>
      </c>
      <c r="L134" s="19">
        <f>FC_TRA_RAIL_E!L$2</f>
        <v>51.246775580395521</v>
      </c>
      <c r="M134" s="19">
        <f>FC_TRA_RAIL_E!M$2</f>
        <v>45.399828030954431</v>
      </c>
      <c r="N134" s="19">
        <f>FC_TRA_RAIL_E!N$2</f>
        <v>39.939810834049865</v>
      </c>
      <c r="O134" s="19">
        <f>FC_TRA_RAIL_E!O$2</f>
        <v>42.17540842648323</v>
      </c>
      <c r="P134" s="19">
        <f>FC_TRA_RAIL_E!P$2</f>
        <v>31.815907136715396</v>
      </c>
      <c r="Q134" s="19">
        <f>FC_TRA_RAIL_E!Q$2</f>
        <v>28.718830610490109</v>
      </c>
      <c r="R134" s="19">
        <f>FC_TRA_RAIL_E!R$2</f>
        <v>39.46689595872742</v>
      </c>
      <c r="S134" s="19">
        <f>FC_TRA_RAIL_E!S$2</f>
        <v>36.693895098882201</v>
      </c>
      <c r="T134" s="19">
        <f>FC_TRA_RAIL_E!T$2</f>
        <v>39.724075666380052</v>
      </c>
      <c r="U134" s="19">
        <f>FC_TRA_RAIL_E!U$2</f>
        <v>36.968959587274291</v>
      </c>
      <c r="V134" s="19">
        <f>FC_TRA_RAIL_E!V$2</f>
        <v>45.070249355116076</v>
      </c>
      <c r="W134" s="19">
        <f>FC_TRA_RAIL_E!W$2</f>
        <v>41.840498710232154</v>
      </c>
      <c r="X134" s="19">
        <f>FC_TRA_RAIL_E!X$2</f>
        <v>44.682201203783322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2.2826776204541912</v>
      </c>
      <c r="D135" s="22">
        <f>FC_TRA_RAIL_MTU_E!D$2</f>
        <v>2.6219572578502985</v>
      </c>
      <c r="E135" s="22">
        <f>FC_TRA_RAIL_MTU_E!E$2</f>
        <v>2.4961171932902868</v>
      </c>
      <c r="F135" s="22">
        <f>FC_TRA_RAIL_MTU_E!F$2</f>
        <v>2.7524310847394924</v>
      </c>
      <c r="G135" s="22">
        <f>FC_TRA_RAIL_MTU_E!G$2</f>
        <v>2.4688754653953136</v>
      </c>
      <c r="H135" s="22">
        <f>FC_TRA_RAIL_MTU_E!H$2</f>
        <v>2.3200948654425533</v>
      </c>
      <c r="I135" s="22">
        <f>FC_TRA_RAIL_MTU_E!I$2</f>
        <v>2.358419475260205</v>
      </c>
      <c r="J135" s="22">
        <f>FC_TRA_RAIL_MTU_E!J$2</f>
        <v>2.3300314998234506</v>
      </c>
      <c r="K135" s="22">
        <f>FC_TRA_RAIL_MTU_E!K$2</f>
        <v>2.543448483544037</v>
      </c>
      <c r="L135" s="22">
        <f>FC_TRA_RAIL_MTU_E!L$2</f>
        <v>3.618148822802802</v>
      </c>
      <c r="M135" s="22">
        <f>FC_TRA_RAIL_MTU_E!M$2</f>
        <v>4.786800010195928</v>
      </c>
      <c r="N135" s="22">
        <f>FC_TRA_RAIL_MTU_E!N$2</f>
        <v>4.5132672672487599</v>
      </c>
      <c r="O135" s="22">
        <f>FC_TRA_RAIL_MTU_E!O$2</f>
        <v>5.171747779498773</v>
      </c>
      <c r="P135" s="22">
        <f>FC_TRA_RAIL_MTU_E!P$2</f>
        <v>5.0553425264808265</v>
      </c>
      <c r="Q135" s="22">
        <f>FC_TRA_RAIL_MTU_E!Q$2</f>
        <v>3.6841040668514777</v>
      </c>
      <c r="R135" s="22">
        <f>FC_TRA_RAIL_MTU_E!R$2</f>
        <v>3.7637496446230392</v>
      </c>
      <c r="S135" s="22">
        <f>FC_TRA_RAIL_MTU_E!S$2</f>
        <v>4.1590109361083263</v>
      </c>
      <c r="T135" s="22">
        <f>FC_TRA_RAIL_MTU_E!T$2</f>
        <v>5.3287960268570007</v>
      </c>
      <c r="U135" s="22">
        <f>FC_TRA_RAIL_MTU_E!U$2</f>
        <v>5.2999965993760734</v>
      </c>
      <c r="V135" s="22">
        <f>FC_TRA_RAIL_MTU_E!V$2</f>
        <v>5.6543707148626874</v>
      </c>
      <c r="W135" s="22">
        <f>FC_TRA_RAIL_MTU_E!W$2</f>
        <v>4.4130137562371949</v>
      </c>
      <c r="X135" s="22">
        <f>FC_TRA_RAIL_MTU_E!X$2</f>
        <v>4.2988194432938247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39.242262919049359</v>
      </c>
      <c r="D136" s="22">
        <f>FC_TRA_RAIL_CPT_E!D$2</f>
        <v>35.820374662078322</v>
      </c>
      <c r="E136" s="22">
        <f>FC_TRA_RAIL_CPT_E!E$2</f>
        <v>36.335636455002351</v>
      </c>
      <c r="F136" s="22">
        <f>FC_TRA_RAIL_CPT_E!F$2</f>
        <v>30.870377228727286</v>
      </c>
      <c r="G136" s="22">
        <f>FC_TRA_RAIL_CPT_E!G$2</f>
        <v>30.343943916527103</v>
      </c>
      <c r="H136" s="22">
        <f>FC_TRA_RAIL_CPT_E!H$2</f>
        <v>30.604270526703392</v>
      </c>
      <c r="I136" s="22">
        <f>FC_TRA_RAIL_CPT_E!I$2</f>
        <v>31.567126396528209</v>
      </c>
      <c r="J136" s="22">
        <f>FC_TRA_RAIL_CPT_E!J$2</f>
        <v>29.059502055243755</v>
      </c>
      <c r="K136" s="22">
        <f>FC_TRA_RAIL_CPT_E!K$2</f>
        <v>31.836376998920251</v>
      </c>
      <c r="L136" s="22">
        <f>FC_TRA_RAIL_CPT_E!L$2</f>
        <v>31.256628672549965</v>
      </c>
      <c r="M136" s="22">
        <f>FC_TRA_RAIL_CPT_E!M$2</f>
        <v>26.069626912670245</v>
      </c>
      <c r="N136" s="22">
        <f>FC_TRA_RAIL_CPT_E!N$2</f>
        <v>21.074849938972946</v>
      </c>
      <c r="O136" s="22">
        <f>FC_TRA_RAIL_CPT_E!O$2</f>
        <v>23.997202104809244</v>
      </c>
      <c r="P136" s="22">
        <f>FC_TRA_RAIL_CPT_E!P$2</f>
        <v>15.397916138609936</v>
      </c>
      <c r="Q136" s="22">
        <f>FC_TRA_RAIL_CPT_E!Q$2</f>
        <v>13.159901304026608</v>
      </c>
      <c r="R136" s="22">
        <f>FC_TRA_RAIL_CPT_E!R$2</f>
        <v>21.007573085610563</v>
      </c>
      <c r="S136" s="22">
        <f>FC_TRA_RAIL_CPT_E!S$2</f>
        <v>18.795969283840726</v>
      </c>
      <c r="T136" s="22">
        <f>FC_TRA_RAIL_CPT_E!T$2</f>
        <v>19.428684747560069</v>
      </c>
      <c r="U136" s="22">
        <f>FC_TRA_RAIL_CPT_E!U$2</f>
        <v>17.402234390798544</v>
      </c>
      <c r="V136" s="22">
        <f>FC_TRA_RAIL_CPT_E!V$2</f>
        <v>23.6212975251877</v>
      </c>
      <c r="W136" s="22">
        <f>FC_TRA_RAIL_CPT_E!W$2</f>
        <v>19.924225145583417</v>
      </c>
      <c r="X136" s="22">
        <f>FC_TRA_RAIL_CPT_E!X$2</f>
        <v>22.251142909688934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36.453477345277193</v>
      </c>
      <c r="D138" s="22">
        <f>FC_TRA_RAIL_FRT_E!D$2</f>
        <v>33.025165930458307</v>
      </c>
      <c r="E138" s="22">
        <f>FC_TRA_RAIL_FRT_E!E$2</f>
        <v>31.613474210692736</v>
      </c>
      <c r="F138" s="22">
        <f>FC_TRA_RAIL_FRT_E!F$2</f>
        <v>32.623451359792043</v>
      </c>
      <c r="G138" s="22">
        <f>FC_TRA_RAIL_FRT_E!G$2</f>
        <v>32.525271761671732</v>
      </c>
      <c r="H138" s="22">
        <f>FC_TRA_RAIL_FRT_E!H$2</f>
        <v>32.371335381714772</v>
      </c>
      <c r="I138" s="22">
        <f>FC_TRA_RAIL_FRT_E!I$2</f>
        <v>28.95235610585561</v>
      </c>
      <c r="J138" s="22">
        <f>FC_TRA_RAIL_FRT_E!J$2</f>
        <v>26.284585103574244</v>
      </c>
      <c r="K138" s="22">
        <f>FC_TRA_RAIL_FRT_E!K$2</f>
        <v>27.872969014526255</v>
      </c>
      <c r="L138" s="22">
        <f>FC_TRA_RAIL_FRT_E!L$2</f>
        <v>16.371998085042762</v>
      </c>
      <c r="M138" s="22">
        <f>FC_TRA_RAIL_FRT_E!M$2</f>
        <v>14.543401108088258</v>
      </c>
      <c r="N138" s="22">
        <f>FC_TRA_RAIL_FRT_E!N$2</f>
        <v>14.351693627828165</v>
      </c>
      <c r="O138" s="22">
        <f>FC_TRA_RAIL_FRT_E!O$2</f>
        <v>13.00645854217521</v>
      </c>
      <c r="P138" s="22">
        <f>FC_TRA_RAIL_FRT_E!P$2</f>
        <v>11.362648471624635</v>
      </c>
      <c r="Q138" s="22">
        <f>FC_TRA_RAIL_FRT_E!Q$2</f>
        <v>11.874825239612024</v>
      </c>
      <c r="R138" s="22">
        <f>FC_TRA_RAIL_FRT_E!R$2</f>
        <v>14.695573228493817</v>
      </c>
      <c r="S138" s="22">
        <f>FC_TRA_RAIL_FRT_E!S$2</f>
        <v>13.738914878933148</v>
      </c>
      <c r="T138" s="22">
        <f>FC_TRA_RAIL_FRT_E!T$2</f>
        <v>14.966594891962981</v>
      </c>
      <c r="U138" s="22">
        <f>FC_TRA_RAIL_FRT_E!U$2</f>
        <v>14.266728597099672</v>
      </c>
      <c r="V138" s="22">
        <f>FC_TRA_RAIL_FRT_E!V$2</f>
        <v>15.794581115065689</v>
      </c>
      <c r="W138" s="22">
        <f>FC_TRA_RAIL_FRT_E!W$2</f>
        <v>17.503259808411542</v>
      </c>
      <c r="X138" s="22">
        <f>FC_TRA_RAIL_FRT_E!X$2</f>
        <v>18.132238850800565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1658.8195012897677</v>
      </c>
      <c r="D139" s="19">
        <f>FC_TRA_ROAD_E!D$2</f>
        <v>1720.1911109200341</v>
      </c>
      <c r="E139" s="19">
        <f>FC_TRA_ROAD_E!E$2</f>
        <v>1822.2699767841787</v>
      </c>
      <c r="F139" s="19">
        <f>FC_TRA_ROAD_E!F$2</f>
        <v>2061.0051556319868</v>
      </c>
      <c r="G139" s="19">
        <f>FC_TRA_ROAD_E!G$2</f>
        <v>2184.5283086844365</v>
      </c>
      <c r="H139" s="19">
        <f>FC_TRA_ROAD_E!H$2</f>
        <v>2403.9573834909716</v>
      </c>
      <c r="I139" s="19">
        <f>FC_TRA_ROAD_E!I$2</f>
        <v>2524.5995735167667</v>
      </c>
      <c r="J139" s="19">
        <f>FC_TRA_ROAD_E!J$2</f>
        <v>2390.8513172828893</v>
      </c>
      <c r="K139" s="19">
        <f>FC_TRA_ROAD_E!K$2</f>
        <v>2517.1790651074857</v>
      </c>
      <c r="L139" s="19">
        <f>FC_TRA_ROAD_E!L$2</f>
        <v>2483.0014563561649</v>
      </c>
      <c r="M139" s="19">
        <f>FC_TRA_ROAD_E!M$2</f>
        <v>2427.3037084289267</v>
      </c>
      <c r="N139" s="19">
        <f>FC_TRA_ROAD_E!N$2</f>
        <v>2441.2617413650814</v>
      </c>
      <c r="O139" s="19">
        <f>FC_TRA_ROAD_E!O$2</f>
        <v>2600.7965778348066</v>
      </c>
      <c r="P139" s="19">
        <f>FC_TRA_ROAD_E!P$2</f>
        <v>2341.3087044621898</v>
      </c>
      <c r="Q139" s="19">
        <f>FC_TRA_ROAD_E!Q$2</f>
        <v>2654.4144677516001</v>
      </c>
      <c r="R139" s="19">
        <f>FC_TRA_ROAD_E!R$2</f>
        <v>2946.7181535886034</v>
      </c>
      <c r="S139" s="19">
        <f>FC_TRA_ROAD_E!S$2</f>
        <v>3005.8449198682615</v>
      </c>
      <c r="T139" s="19">
        <f>FC_TRA_ROAD_E!T$2</f>
        <v>3033.1619384329056</v>
      </c>
      <c r="U139" s="19">
        <f>FC_TRA_ROAD_E!U$2</f>
        <v>3116.5926882676813</v>
      </c>
      <c r="V139" s="19">
        <f>FC_TRA_ROAD_E!V$2</f>
        <v>3229.0547160499032</v>
      </c>
      <c r="W139" s="19">
        <f>FC_TRA_ROAD_E!W$2</f>
        <v>3043.9026474954717</v>
      </c>
      <c r="X139" s="19">
        <f>FC_TRA_ROAD_E!X$2</f>
        <v>3332.2962427978641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12.424207109089059</v>
      </c>
      <c r="D140" s="22">
        <f>FC_TRA_ROAD_P2W_E!D$2</f>
        <v>12.733976628173769</v>
      </c>
      <c r="E140" s="22">
        <f>FC_TRA_ROAD_P2W_E!E$2</f>
        <v>13.053311796047891</v>
      </c>
      <c r="F140" s="22">
        <f>FC_TRA_ROAD_P2W_E!F$2</f>
        <v>13.148545372218258</v>
      </c>
      <c r="G140" s="22">
        <f>FC_TRA_ROAD_P2W_E!G$2</f>
        <v>13.265764877789836</v>
      </c>
      <c r="H140" s="22">
        <f>FC_TRA_ROAD_P2W_E!H$2</f>
        <v>14.196664110728653</v>
      </c>
      <c r="I140" s="22">
        <f>FC_TRA_ROAD_P2W_E!I$2</f>
        <v>14.575308699894341</v>
      </c>
      <c r="J140" s="22">
        <f>FC_TRA_ROAD_P2W_E!J$2</f>
        <v>15.182965821703386</v>
      </c>
      <c r="K140" s="22">
        <f>FC_TRA_ROAD_P2W_E!K$2</f>
        <v>16.929940825618988</v>
      </c>
      <c r="L140" s="22">
        <f>FC_TRA_ROAD_P2W_E!L$2</f>
        <v>17.802350935788549</v>
      </c>
      <c r="M140" s="22">
        <f>FC_TRA_ROAD_P2W_E!M$2</f>
        <v>19.206999805497805</v>
      </c>
      <c r="N140" s="22">
        <f>FC_TRA_ROAD_P2W_E!N$2</f>
        <v>20.116270577568965</v>
      </c>
      <c r="O140" s="22">
        <f>FC_TRA_ROAD_P2W_E!O$2</f>
        <v>21.641038296412209</v>
      </c>
      <c r="P140" s="22">
        <f>FC_TRA_ROAD_P2W_E!P$2</f>
        <v>22.752613075987181</v>
      </c>
      <c r="Q140" s="22">
        <f>FC_TRA_ROAD_P2W_E!Q$2</f>
        <v>23.750052922164382</v>
      </c>
      <c r="R140" s="22">
        <f>FC_TRA_ROAD_P2W_E!R$2</f>
        <v>25.375048663319806</v>
      </c>
      <c r="S140" s="22">
        <f>FC_TRA_ROAD_P2W_E!S$2</f>
        <v>26.8681392423461</v>
      </c>
      <c r="T140" s="22">
        <f>FC_TRA_ROAD_P2W_E!T$2</f>
        <v>25.438268163656755</v>
      </c>
      <c r="U140" s="22">
        <f>FC_TRA_ROAD_P2W_E!U$2</f>
        <v>24.221412912407814</v>
      </c>
      <c r="V140" s="22">
        <f>FC_TRA_ROAD_P2W_E!V$2</f>
        <v>25.788859191268109</v>
      </c>
      <c r="W140" s="22">
        <f>FC_TRA_ROAD_P2W_E!W$2</f>
        <v>23.026805371729491</v>
      </c>
      <c r="X140" s="22">
        <f>FC_TRA_ROAD_P2W_E!X$2</f>
        <v>22.540122716304563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1048.8634581368174</v>
      </c>
      <c r="D141" s="22">
        <f>FC_TRA_ROAD_CAR_E!D$2</f>
        <v>1070.5964247529209</v>
      </c>
      <c r="E141" s="22">
        <f>FC_TRA_ROAD_CAR_E!E$2</f>
        <v>1151.1886226133513</v>
      </c>
      <c r="F141" s="22">
        <f>FC_TRA_ROAD_CAR_E!F$2</f>
        <v>1291.5536355025674</v>
      </c>
      <c r="G141" s="22">
        <f>FC_TRA_ROAD_CAR_E!G$2</f>
        <v>1386.4858785050824</v>
      </c>
      <c r="H141" s="22">
        <f>FC_TRA_ROAD_CAR_E!H$2</f>
        <v>1548.3047312108367</v>
      </c>
      <c r="I141" s="22">
        <f>FC_TRA_ROAD_CAR_E!I$2</f>
        <v>1667.9401013679651</v>
      </c>
      <c r="J141" s="22">
        <f>FC_TRA_ROAD_CAR_E!J$2</f>
        <v>1574.2817283769605</v>
      </c>
      <c r="K141" s="22">
        <f>FC_TRA_ROAD_CAR_E!K$2</f>
        <v>1688.6435748420395</v>
      </c>
      <c r="L141" s="22">
        <f>FC_TRA_ROAD_CAR_E!L$2</f>
        <v>1715.5324403386721</v>
      </c>
      <c r="M141" s="22">
        <f>FC_TRA_ROAD_CAR_E!M$2</f>
        <v>1689.1184256338822</v>
      </c>
      <c r="N141" s="22">
        <f>FC_TRA_ROAD_CAR_E!N$2</f>
        <v>1657.7905984550025</v>
      </c>
      <c r="O141" s="22">
        <f>FC_TRA_ROAD_CAR_E!O$2</f>
        <v>1814.5086989102788</v>
      </c>
      <c r="P141" s="22">
        <f>FC_TRA_ROAD_CAR_E!P$2</f>
        <v>1611.1682242692978</v>
      </c>
      <c r="Q141" s="22">
        <f>FC_TRA_ROAD_CAR_E!Q$2</f>
        <v>1885.900964328966</v>
      </c>
      <c r="R141" s="22">
        <f>FC_TRA_ROAD_CAR_E!R$2</f>
        <v>2093.1135094827559</v>
      </c>
      <c r="S141" s="22">
        <f>FC_TRA_ROAD_CAR_E!S$2</f>
        <v>2161.7492430447451</v>
      </c>
      <c r="T141" s="22">
        <f>FC_TRA_ROAD_CAR_E!T$2</f>
        <v>2214.6146854423205</v>
      </c>
      <c r="U141" s="22">
        <f>FC_TRA_ROAD_CAR_E!U$2</f>
        <v>2314.6863509279365</v>
      </c>
      <c r="V141" s="22">
        <f>FC_TRA_ROAD_CAR_E!V$2</f>
        <v>2466.0293296349305</v>
      </c>
      <c r="W141" s="22">
        <f>FC_TRA_ROAD_CAR_E!W$2</f>
        <v>2249.3751943900661</v>
      </c>
      <c r="X141" s="22">
        <f>FC_TRA_ROAD_CAR_E!X$2</f>
        <v>2459.5653856899503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270.66166060413246</v>
      </c>
      <c r="D142" s="22">
        <f>FC_TRA_ROAD_BUS_E!D$2</f>
        <v>278.77780012178113</v>
      </c>
      <c r="E142" s="22">
        <f>FC_TRA_ROAD_BUS_E!E$2</f>
        <v>315.76382130861714</v>
      </c>
      <c r="F142" s="22">
        <f>FC_TRA_ROAD_BUS_E!F$2</f>
        <v>272.47092010566632</v>
      </c>
      <c r="G142" s="22">
        <f>FC_TRA_ROAD_BUS_E!G$2</f>
        <v>250.40721287576403</v>
      </c>
      <c r="H142" s="22">
        <f>FC_TRA_ROAD_BUS_E!H$2</f>
        <v>265.48459253525527</v>
      </c>
      <c r="I142" s="22">
        <f>FC_TRA_ROAD_BUS_E!I$2</f>
        <v>254.25531057834419</v>
      </c>
      <c r="J142" s="22">
        <f>FC_TRA_ROAD_BUS_E!J$2</f>
        <v>270.74836682509368</v>
      </c>
      <c r="K142" s="22">
        <f>FC_TRA_ROAD_BUS_E!K$2</f>
        <v>246.37157729336121</v>
      </c>
      <c r="L142" s="22">
        <f>FC_TRA_ROAD_BUS_E!L$2</f>
        <v>257.43358240078067</v>
      </c>
      <c r="M142" s="22">
        <f>FC_TRA_ROAD_BUS_E!M$2</f>
        <v>239.00105282658365</v>
      </c>
      <c r="N142" s="22">
        <f>FC_TRA_ROAD_BUS_E!N$2</f>
        <v>262.7464719974422</v>
      </c>
      <c r="O142" s="22">
        <f>FC_TRA_ROAD_BUS_E!O$2</f>
        <v>242.82669913865556</v>
      </c>
      <c r="P142" s="22">
        <f>FC_TRA_ROAD_BUS_E!P$2</f>
        <v>224.6763682876132</v>
      </c>
      <c r="Q142" s="22">
        <f>FC_TRA_ROAD_BUS_E!Q$2</f>
        <v>220.78281581585478</v>
      </c>
      <c r="R142" s="22">
        <f>FC_TRA_ROAD_BUS_E!R$2</f>
        <v>242.47856401671419</v>
      </c>
      <c r="S142" s="22">
        <f>FC_TRA_ROAD_BUS_E!S$2</f>
        <v>231.3589601407763</v>
      </c>
      <c r="T142" s="22">
        <f>FC_TRA_ROAD_BUS_E!T$2</f>
        <v>216.45201218641486</v>
      </c>
      <c r="U142" s="22">
        <f>FC_TRA_ROAD_BUS_E!U$2</f>
        <v>220.27733968044069</v>
      </c>
      <c r="V142" s="22">
        <f>FC_TRA_ROAD_BUS_E!V$2</f>
        <v>242.06017853079467</v>
      </c>
      <c r="W142" s="22">
        <f>FC_TRA_ROAD_BUS_E!W$2</f>
        <v>236.98573384360819</v>
      </c>
      <c r="X142" s="22">
        <f>FC_TRA_ROAD_BUS_E!X$2</f>
        <v>239.9081794183459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127.63818988942762</v>
      </c>
      <c r="D143" s="22">
        <f>FC_TRA_ROAD_LCV_E!D$2</f>
        <v>123.62239196430548</v>
      </c>
      <c r="E143" s="22">
        <f>FC_TRA_ROAD_LCV_E!E$2</f>
        <v>125.71649663460619</v>
      </c>
      <c r="F143" s="22">
        <f>FC_TRA_ROAD_LCV_E!F$2</f>
        <v>133.16978318948119</v>
      </c>
      <c r="G143" s="22">
        <f>FC_TRA_ROAD_LCV_E!G$2</f>
        <v>148.74772550623854</v>
      </c>
      <c r="H143" s="22">
        <f>FC_TRA_ROAD_LCV_E!H$2</f>
        <v>137.71127651010738</v>
      </c>
      <c r="I143" s="22">
        <f>FC_TRA_ROAD_LCV_E!I$2</f>
        <v>147.05577306059556</v>
      </c>
      <c r="J143" s="22">
        <f>FC_TRA_ROAD_LCV_E!J$2</f>
        <v>157.79240493520729</v>
      </c>
      <c r="K143" s="22">
        <f>FC_TRA_ROAD_LCV_E!K$2</f>
        <v>167.08209032785166</v>
      </c>
      <c r="L143" s="22">
        <f>FC_TRA_ROAD_LCV_E!L$2</f>
        <v>164.76550782561711</v>
      </c>
      <c r="M143" s="22">
        <f>FC_TRA_ROAD_LCV_E!M$2</f>
        <v>160.85377529227523</v>
      </c>
      <c r="N143" s="22">
        <f>FC_TRA_ROAD_LCV_E!N$2</f>
        <v>178.00643509044966</v>
      </c>
      <c r="O143" s="22">
        <f>FC_TRA_ROAD_LCV_E!O$2</f>
        <v>186.83961966064342</v>
      </c>
      <c r="P143" s="22">
        <f>FC_TRA_ROAD_LCV_E!P$2</f>
        <v>185.79115998006952</v>
      </c>
      <c r="Q143" s="22">
        <f>FC_TRA_ROAD_LCV_E!Q$2</f>
        <v>193.33842095554729</v>
      </c>
      <c r="R143" s="22">
        <f>FC_TRA_ROAD_LCV_E!R$2</f>
        <v>215.25850105461717</v>
      </c>
      <c r="S143" s="22">
        <f>FC_TRA_ROAD_LCV_E!S$2</f>
        <v>210.86002221150773</v>
      </c>
      <c r="T143" s="22">
        <f>FC_TRA_ROAD_LCV_E!T$2</f>
        <v>179.25702374849678</v>
      </c>
      <c r="U143" s="22">
        <f>FC_TRA_ROAD_LCV_E!U$2</f>
        <v>178.21822818829068</v>
      </c>
      <c r="V143" s="22">
        <f>FC_TRA_ROAD_LCV_E!V$2</f>
        <v>173.95521136090744</v>
      </c>
      <c r="W143" s="22">
        <f>FC_TRA_ROAD_LCV_E!W$2</f>
        <v>167.24649024807889</v>
      </c>
      <c r="X143" s="22">
        <f>FC_TRA_ROAD_LCV_E!X$2</f>
        <v>161.1363189655587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199.23198555030123</v>
      </c>
      <c r="D144" s="22">
        <f>FC_TRA_ROAD_HGV_E!D$2</f>
        <v>234.4605174528528</v>
      </c>
      <c r="E144" s="22">
        <f>FC_TRA_ROAD_HGV_E!E$2</f>
        <v>216.54772443155608</v>
      </c>
      <c r="F144" s="22">
        <f>FC_TRA_ROAD_HGV_E!F$2</f>
        <v>350.66227146205335</v>
      </c>
      <c r="G144" s="22">
        <f>FC_TRA_ROAD_HGV_E!G$2</f>
        <v>385.62172691956147</v>
      </c>
      <c r="H144" s="22">
        <f>FC_TRA_ROAD_HGV_E!H$2</f>
        <v>438.26011912404346</v>
      </c>
      <c r="I144" s="22">
        <f>FC_TRA_ROAD_HGV_E!I$2</f>
        <v>440.77307980996727</v>
      </c>
      <c r="J144" s="22">
        <f>FC_TRA_ROAD_HGV_E!J$2</f>
        <v>372.84585132392465</v>
      </c>
      <c r="K144" s="22">
        <f>FC_TRA_ROAD_HGV_E!K$2</f>
        <v>398.15188181861407</v>
      </c>
      <c r="L144" s="22">
        <f>FC_TRA_ROAD_HGV_E!L$2</f>
        <v>327.46757485530657</v>
      </c>
      <c r="M144" s="22">
        <f>FC_TRA_ROAD_HGV_E!M$2</f>
        <v>319.12345487068768</v>
      </c>
      <c r="N144" s="22">
        <f>FC_TRA_ROAD_HGV_E!N$2</f>
        <v>322.6019652446185</v>
      </c>
      <c r="O144" s="22">
        <f>FC_TRA_ROAD_HGV_E!O$2</f>
        <v>334.98052182881673</v>
      </c>
      <c r="P144" s="22">
        <f>FC_TRA_ROAD_HGV_E!P$2</f>
        <v>296.92033884922182</v>
      </c>
      <c r="Q144" s="22">
        <f>FC_TRA_ROAD_HGV_E!Q$2</f>
        <v>330.64221372906724</v>
      </c>
      <c r="R144" s="22">
        <f>FC_TRA_ROAD_HGV_E!R$2</f>
        <v>370.4925303711961</v>
      </c>
      <c r="S144" s="22">
        <f>FC_TRA_ROAD_HGV_E!S$2</f>
        <v>375.00855522888645</v>
      </c>
      <c r="T144" s="22">
        <f>FC_TRA_ROAD_HGV_E!T$2</f>
        <v>397.39994889201682</v>
      </c>
      <c r="U144" s="22">
        <f>FC_TRA_ROAD_HGV_E!U$2</f>
        <v>379.18935655860491</v>
      </c>
      <c r="V144" s="22">
        <f>FC_TRA_ROAD_HGV_E!V$2</f>
        <v>321.22113733200274</v>
      </c>
      <c r="W144" s="22">
        <f>FC_TRA_ROAD_HGV_E!W$2</f>
        <v>367.2684236419899</v>
      </c>
      <c r="X144" s="22">
        <f>FC_TRA_ROAD_HGV_E!X$2</f>
        <v>449.14623600770386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21.066208082545138</v>
      </c>
      <c r="D145" s="19">
        <f>FC_TRA_DAVI_E!D$2</f>
        <v>46.350472914875311</v>
      </c>
      <c r="E145" s="19">
        <f>FC_TRA_DAVI_E!E$2</f>
        <v>27.390885640584688</v>
      </c>
      <c r="F145" s="19">
        <f>FC_TRA_DAVI_E!F$2</f>
        <v>24.230954428202917</v>
      </c>
      <c r="G145" s="19">
        <f>FC_TRA_DAVI_E!G$2</f>
        <v>19.588220120378324</v>
      </c>
      <c r="H145" s="19">
        <f>FC_TRA_DAVI_E!H$2</f>
        <v>13.408770421324157</v>
      </c>
      <c r="I145" s="19">
        <f>FC_TRA_DAVI_E!I$2</f>
        <v>24.71771281169389</v>
      </c>
      <c r="J145" s="19">
        <f>FC_TRA_DAVI_E!J$2</f>
        <v>41.08151332760103</v>
      </c>
      <c r="K145" s="19">
        <f>FC_TRA_DAVI_E!K$2</f>
        <v>13.375322441960442</v>
      </c>
      <c r="L145" s="19">
        <f>FC_TRA_DAVI_E!L$2</f>
        <v>23.645743766122095</v>
      </c>
      <c r="M145" s="19">
        <f>FC_TRA_DAVI_E!M$2</f>
        <v>15.429406706792783</v>
      </c>
      <c r="N145" s="19">
        <f>FC_TRA_DAVI_E!N$2</f>
        <v>21.591659501289769</v>
      </c>
      <c r="O145" s="19">
        <f>FC_TRA_DAVI_E!O$2</f>
        <v>11.321238177128112</v>
      </c>
      <c r="P145" s="19">
        <f>FC_TRA_DAVI_E!P$2</f>
        <v>12.348323301805673</v>
      </c>
      <c r="Q145" s="19">
        <f>FC_TRA_DAVI_E!Q$2</f>
        <v>9.2672398968185714</v>
      </c>
      <c r="R145" s="19">
        <f>FC_TRA_DAVI_E!R$2</f>
        <v>13.375322441960442</v>
      </c>
      <c r="S145" s="19">
        <f>FC_TRA_DAVI_E!S$2</f>
        <v>19.51367153912296</v>
      </c>
      <c r="T145" s="19">
        <f>FC_TRA_DAVI_E!T$2</f>
        <v>20.602063628546862</v>
      </c>
      <c r="U145" s="19">
        <f>FC_TRA_DAVI_E!U$2</f>
        <v>17.52476354256234</v>
      </c>
      <c r="V145" s="19">
        <f>FC_TRA_DAVI_E!V$2</f>
        <v>7.2072226999140145</v>
      </c>
      <c r="W145" s="19">
        <f>FC_TRA_DAVI_E!W$2</f>
        <v>3.8766981943250216</v>
      </c>
      <c r="X145" s="19">
        <f>FC_TRA_DAVI_E!X$2</f>
        <v>5.0638005159071362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21.066208082545138</v>
      </c>
      <c r="D146" s="22">
        <f>FC_TRA_DAVI_PA_E!D$2</f>
        <v>46.350472914875311</v>
      </c>
      <c r="E146" s="22">
        <f>FC_TRA_DAVI_PA_E!E$2</f>
        <v>27.390885640584688</v>
      </c>
      <c r="F146" s="22">
        <f>FC_TRA_DAVI_PA_E!F$2</f>
        <v>24.230954428202917</v>
      </c>
      <c r="G146" s="22">
        <f>FC_TRA_DAVI_PA_E!G$2</f>
        <v>19.588220120378324</v>
      </c>
      <c r="H146" s="22">
        <f>FC_TRA_DAVI_PA_E!H$2</f>
        <v>13.408770421324157</v>
      </c>
      <c r="I146" s="22">
        <f>FC_TRA_DAVI_PA_E!I$2</f>
        <v>24.71771281169389</v>
      </c>
      <c r="J146" s="22">
        <f>FC_TRA_DAVI_PA_E!J$2</f>
        <v>41.08151332760103</v>
      </c>
      <c r="K146" s="22">
        <f>FC_TRA_DAVI_PA_E!K$2</f>
        <v>13.375322441960442</v>
      </c>
      <c r="L146" s="22">
        <f>FC_TRA_DAVI_PA_E!L$2</f>
        <v>23.645743766122095</v>
      </c>
      <c r="M146" s="22">
        <f>FC_TRA_DAVI_PA_E!M$2</f>
        <v>15.429406706792783</v>
      </c>
      <c r="N146" s="22">
        <f>FC_TRA_DAVI_PA_E!N$2</f>
        <v>21.591659501289769</v>
      </c>
      <c r="O146" s="22">
        <f>FC_TRA_DAVI_PA_E!O$2</f>
        <v>11.321238177128112</v>
      </c>
      <c r="P146" s="22">
        <f>FC_TRA_DAVI_PA_E!P$2</f>
        <v>12.348323301805673</v>
      </c>
      <c r="Q146" s="22">
        <f>FC_TRA_DAVI_PA_E!Q$2</f>
        <v>9.2672398968185714</v>
      </c>
      <c r="R146" s="22">
        <f>FC_TRA_DAVI_PA_E!R$2</f>
        <v>13.375322441960442</v>
      </c>
      <c r="S146" s="22">
        <f>FC_TRA_DAVI_PA_E!S$2</f>
        <v>19.51367153912296</v>
      </c>
      <c r="T146" s="22">
        <f>FC_TRA_DAVI_PA_E!T$2</f>
        <v>20.602063628546862</v>
      </c>
      <c r="U146" s="22">
        <f>FC_TRA_DAVI_PA_E!U$2</f>
        <v>17.52476354256234</v>
      </c>
      <c r="V146" s="22">
        <f>FC_TRA_DAVI_PA_E!V$2</f>
        <v>7.2072226999140145</v>
      </c>
      <c r="W146" s="22">
        <f>FC_TRA_DAVI_PA_E!W$2</f>
        <v>3.8766981943250216</v>
      </c>
      <c r="X146" s="22">
        <f>FC_TRA_DAVI_PA_E!X$2</f>
        <v>5.0638005159071362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2.54</v>
      </c>
      <c r="D148" s="19">
        <f>FC_TRA_DNAVI_E!D$2</f>
        <v>3.4260000000000002</v>
      </c>
      <c r="E148" s="19">
        <f>FC_TRA_DNAVI_E!E$2</f>
        <v>4.359</v>
      </c>
      <c r="F148" s="19">
        <f>FC_TRA_DNAVI_E!F$2</f>
        <v>5.3079999999999998</v>
      </c>
      <c r="G148" s="19">
        <f>FC_TRA_DNAVI_E!G$2</f>
        <v>9.4789999999999992</v>
      </c>
      <c r="H148" s="19">
        <f>FC_TRA_DNAVI_E!H$2</f>
        <v>10.201000000000001</v>
      </c>
      <c r="I148" s="19">
        <f>FC_TRA_DNAVI_E!I$2</f>
        <v>9.5920000000000005</v>
      </c>
      <c r="J148" s="19">
        <f>FC_TRA_DNAVI_E!J$2</f>
        <v>8.9860000000000007</v>
      </c>
      <c r="K148" s="19">
        <f>FC_TRA_DNAVI_E!K$2</f>
        <v>26.782</v>
      </c>
      <c r="L148" s="19">
        <f>FC_TRA_DNAVI_E!L$2</f>
        <v>55.124000000000002</v>
      </c>
      <c r="M148" s="19">
        <f>FC_TRA_DNAVI_E!M$2</f>
        <v>57.180999999999997</v>
      </c>
      <c r="N148" s="19">
        <f>FC_TRA_DNAVI_E!N$2</f>
        <v>44.201999999999998</v>
      </c>
      <c r="O148" s="19">
        <f>FC_TRA_DNAVI_E!O$2</f>
        <v>51.215000000000003</v>
      </c>
      <c r="P148" s="19">
        <f>FC_TRA_DNAVI_E!P$2</f>
        <v>50.899000000000001</v>
      </c>
      <c r="Q148" s="19">
        <f>FC_TRA_DNAVI_E!Q$2</f>
        <v>52.747999999999998</v>
      </c>
      <c r="R148" s="19">
        <f>FC_TRA_DNAVI_E!R$2</f>
        <v>65.171000000000006</v>
      </c>
      <c r="S148" s="19">
        <f>FC_TRA_DNAVI_E!S$2</f>
        <v>62.234999999999999</v>
      </c>
      <c r="T148" s="19">
        <f>FC_TRA_DNAVI_E!T$2</f>
        <v>60.795000000000002</v>
      </c>
      <c r="U148" s="19">
        <f>FC_TRA_DNAVI_E!U$2</f>
        <v>68.445999999999998</v>
      </c>
      <c r="V148" s="19">
        <f>FC_TRA_DNAVI_E!V$2</f>
        <v>80.730999999999995</v>
      </c>
      <c r="W148" s="19">
        <f>FC_TRA_DNAVI_E!W$2</f>
        <v>87.353999999999999</v>
      </c>
      <c r="X148" s="19">
        <f>FC_TRA_DNAVI_E!X$2</f>
        <v>0.11926053310404131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</v>
      </c>
      <c r="U149" s="22">
        <f>FC_TRA_DNAVI_DCS_E!U$2</f>
        <v>0</v>
      </c>
      <c r="V149" s="22">
        <f>FC_TRA_DNAVI_DCS_E!V$2</f>
        <v>0</v>
      </c>
      <c r="W149" s="22">
        <f>FC_TRA_DNAVI_DCS_E!W$2</f>
        <v>0</v>
      </c>
      <c r="X149" s="22">
        <f>FC_TRA_DNAVI_DCS_E!X$2</f>
        <v>0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2.54</v>
      </c>
      <c r="D150" s="22">
        <f>FC_TRA_DNAVI_IWW_E!D$2</f>
        <v>3.4260000000000002</v>
      </c>
      <c r="E150" s="22">
        <f>FC_TRA_DNAVI_IWW_E!E$2</f>
        <v>4.359</v>
      </c>
      <c r="F150" s="22">
        <f>FC_TRA_DNAVI_IWW_E!F$2</f>
        <v>5.3079999999999998</v>
      </c>
      <c r="G150" s="22">
        <f>FC_TRA_DNAVI_IWW_E!G$2</f>
        <v>9.4789999999999992</v>
      </c>
      <c r="H150" s="22">
        <f>FC_TRA_DNAVI_IWW_E!H$2</f>
        <v>10.201000000000001</v>
      </c>
      <c r="I150" s="22">
        <f>FC_TRA_DNAVI_IWW_E!I$2</f>
        <v>9.5920000000000005</v>
      </c>
      <c r="J150" s="22">
        <f>FC_TRA_DNAVI_IWW_E!J$2</f>
        <v>8.9860000000000007</v>
      </c>
      <c r="K150" s="22">
        <f>FC_TRA_DNAVI_IWW_E!K$2</f>
        <v>26.782</v>
      </c>
      <c r="L150" s="22">
        <f>FC_TRA_DNAVI_IWW_E!L$2</f>
        <v>55.124000000000002</v>
      </c>
      <c r="M150" s="22">
        <f>FC_TRA_DNAVI_IWW_E!M$2</f>
        <v>57.180999999999997</v>
      </c>
      <c r="N150" s="22">
        <f>FC_TRA_DNAVI_IWW_E!N$2</f>
        <v>44.201999999999998</v>
      </c>
      <c r="O150" s="22">
        <f>FC_TRA_DNAVI_IWW_E!O$2</f>
        <v>51.215000000000003</v>
      </c>
      <c r="P150" s="22">
        <f>FC_TRA_DNAVI_IWW_E!P$2</f>
        <v>50.899000000000001</v>
      </c>
      <c r="Q150" s="22">
        <f>FC_TRA_DNAVI_IWW_E!Q$2</f>
        <v>52.747999999999998</v>
      </c>
      <c r="R150" s="22">
        <f>FC_TRA_DNAVI_IWW_E!R$2</f>
        <v>65.171000000000006</v>
      </c>
      <c r="S150" s="22">
        <f>FC_TRA_DNAVI_IWW_E!S$2</f>
        <v>62.234999999999999</v>
      </c>
      <c r="T150" s="22">
        <f>FC_TRA_DNAVI_IWW_E!T$2</f>
        <v>60.795000000000002</v>
      </c>
      <c r="U150" s="22">
        <f>FC_TRA_DNAVI_IWW_E!U$2</f>
        <v>68.445999999999998</v>
      </c>
      <c r="V150" s="22">
        <f>FC_TRA_DNAVI_IWW_E!V$2</f>
        <v>80.730999999999995</v>
      </c>
      <c r="W150" s="22">
        <f>FC_TRA_DNAVI_IWW_E!W$2</f>
        <v>87.353999999999999</v>
      </c>
      <c r="X150" s="22">
        <f>FC_TRA_DNAVI_IWW_E!X$2</f>
        <v>0.11926053310404131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171.12631126397244</v>
      </c>
      <c r="D151" s="19">
        <f>FC_TRA_PIPE_E!D$2</f>
        <v>145.33258813413582</v>
      </c>
      <c r="E151" s="19">
        <f>FC_TRA_PIPE_E!E$2</f>
        <v>144.40696474634564</v>
      </c>
      <c r="F151" s="19">
        <f>FC_TRA_PIPE_E!F$2</f>
        <v>91.526483233018055</v>
      </c>
      <c r="G151" s="19">
        <f>FC_TRA_PIPE_E!G$2</f>
        <v>138.49552880481517</v>
      </c>
      <c r="H151" s="19">
        <f>FC_TRA_PIPE_E!H$2</f>
        <v>220.20395528804809</v>
      </c>
      <c r="I151" s="19">
        <f>FC_TRA_PIPE_E!I$2</f>
        <v>229.62098022355977</v>
      </c>
      <c r="J151" s="19">
        <f>FC_TRA_PIPE_E!J$2</f>
        <v>263.82510748065346</v>
      </c>
      <c r="K151" s="19">
        <f>FC_TRA_PIPE_E!K$2</f>
        <v>260.29888220120375</v>
      </c>
      <c r="L151" s="19">
        <f>FC_TRA_PIPE_E!L$2</f>
        <v>142.02416165090287</v>
      </c>
      <c r="M151" s="19">
        <f>FC_TRA_PIPE_E!M$2</f>
        <v>143.31633705932938</v>
      </c>
      <c r="N151" s="19">
        <f>FC_TRA_PIPE_E!N$2</f>
        <v>206.25477214101454</v>
      </c>
      <c r="O151" s="19">
        <f>FC_TRA_PIPE_E!O$2</f>
        <v>206.04101461736886</v>
      </c>
      <c r="P151" s="19">
        <f>FC_TRA_PIPE_E!P$2</f>
        <v>184.20249355116079</v>
      </c>
      <c r="Q151" s="19">
        <f>FC_TRA_PIPE_E!Q$2</f>
        <v>170.27325881341355</v>
      </c>
      <c r="R151" s="19">
        <f>FC_TRA_PIPE_E!R$2</f>
        <v>148.99174548581254</v>
      </c>
      <c r="S151" s="19">
        <f>FC_TRA_PIPE_E!S$2</f>
        <v>145.76483233018058</v>
      </c>
      <c r="T151" s="19">
        <f>FC_TRA_PIPE_E!T$2</f>
        <v>172.72184006878763</v>
      </c>
      <c r="U151" s="19">
        <f>FC_TRA_PIPE_E!U$2</f>
        <v>138.81281169389507</v>
      </c>
      <c r="V151" s="19">
        <f>FC_TRA_PIPE_E!V$2</f>
        <v>55.195098882201194</v>
      </c>
      <c r="W151" s="19">
        <f>FC_TRA_PIPE_E!W$2</f>
        <v>36.233361994840912</v>
      </c>
      <c r="X151" s="19">
        <f>FC_TRA_PIPE_E!X$2</f>
        <v>56.541014617368873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3073.6609630266548</v>
      </c>
      <c r="D152" s="16">
        <f>FC_OTH_E!D$2</f>
        <v>3023.8779019776439</v>
      </c>
      <c r="E152" s="16">
        <f>FC_OTH_E!E$2</f>
        <v>3144.10524505589</v>
      </c>
      <c r="F152" s="16">
        <f>FC_OTH_E!F$2</f>
        <v>3278.324333619948</v>
      </c>
      <c r="G152" s="16">
        <f>FC_OTH_E!G$2</f>
        <v>3080.7443680137567</v>
      </c>
      <c r="H152" s="16">
        <f>FC_OTH_E!H$2</f>
        <v>3238.9833190025793</v>
      </c>
      <c r="I152" s="16">
        <f>FC_OTH_E!I$2</f>
        <v>3420.7733447979363</v>
      </c>
      <c r="J152" s="16">
        <f>FC_OTH_E!J$2</f>
        <v>3251.5705932932069</v>
      </c>
      <c r="K152" s="16">
        <f>FC_OTH_E!K$2</f>
        <v>3287.8680836457379</v>
      </c>
      <c r="L152" s="16">
        <f>FC_OTH_E!L$2</f>
        <v>3274.8407517263804</v>
      </c>
      <c r="M152" s="16">
        <f>FC_OTH_E!M$2</f>
        <v>3460.8009321557684</v>
      </c>
      <c r="N152" s="16">
        <f>FC_OTH_E!N$2</f>
        <v>3675.4146765196992</v>
      </c>
      <c r="O152" s="16">
        <f>FC_OTH_E!O$2</f>
        <v>3625.2431083216838</v>
      </c>
      <c r="P152" s="16">
        <f>FC_OTH_E!P$2</f>
        <v>3464.6560960537167</v>
      </c>
      <c r="Q152" s="16">
        <f>FC_OTH_E!Q$2</f>
        <v>3348.5563628588907</v>
      </c>
      <c r="R152" s="16">
        <f>FC_OTH_E!R$2</f>
        <v>3455.1884044509488</v>
      </c>
      <c r="S152" s="16">
        <f>FC_OTH_E!S$2</f>
        <v>3592.4380508970007</v>
      </c>
      <c r="T152" s="16">
        <f>FC_OTH_E!T$2</f>
        <v>3661.3826144475761</v>
      </c>
      <c r="U152" s="16">
        <f>FC_OTH_E!U$2</f>
        <v>3643.1814321106485</v>
      </c>
      <c r="V152" s="16">
        <f>FC_OTH_E!V$2</f>
        <v>3623.5363819724516</v>
      </c>
      <c r="W152" s="16">
        <f>FC_OTH_E!W$2</f>
        <v>3640.1019079645453</v>
      </c>
      <c r="X152" s="16">
        <f>FC_OTH_E!X$2</f>
        <v>3901.9246514411725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658.39656061908863</v>
      </c>
      <c r="D153" s="19">
        <f>FC_OTH_CP_E!D$2</f>
        <v>773.15683576956144</v>
      </c>
      <c r="E153" s="19">
        <f>FC_OTH_CP_E!E$2</f>
        <v>747.41195184866706</v>
      </c>
      <c r="F153" s="19">
        <f>FC_OTH_CP_E!F$2</f>
        <v>762.99406706792774</v>
      </c>
      <c r="G153" s="19">
        <f>FC_OTH_CP_E!G$2</f>
        <v>719.55176268271703</v>
      </c>
      <c r="H153" s="19">
        <f>FC_OTH_CP_E!H$2</f>
        <v>845.15451418744624</v>
      </c>
      <c r="I153" s="19">
        <f>FC_OTH_CP_E!I$2</f>
        <v>967.39355116079105</v>
      </c>
      <c r="J153" s="19">
        <f>FC_OTH_CP_E!J$2</f>
        <v>923.13645743766119</v>
      </c>
      <c r="K153" s="19">
        <f>FC_OTH_CP_E!K$2</f>
        <v>986.83102431641737</v>
      </c>
      <c r="L153" s="19">
        <f>FC_OTH_CP_E!L$2</f>
        <v>976.51701999809109</v>
      </c>
      <c r="M153" s="19">
        <f>FC_OTH_CP_E!M$2</f>
        <v>1032.8000723105406</v>
      </c>
      <c r="N153" s="19">
        <f>FC_OTH_CP_E!N$2</f>
        <v>1096.4111511542646</v>
      </c>
      <c r="O153" s="19">
        <f>FC_OTH_CP_E!O$2</f>
        <v>1072.5382072038856</v>
      </c>
      <c r="P153" s="19">
        <f>FC_OTH_CP_E!P$2</f>
        <v>1028.5891141104669</v>
      </c>
      <c r="Q153" s="19">
        <f>FC_OTH_CP_E!Q$2</f>
        <v>993.06676698614751</v>
      </c>
      <c r="R153" s="19">
        <f>FC_OTH_CP_E!R$2</f>
        <v>1076.520304708903</v>
      </c>
      <c r="S153" s="19">
        <f>FC_OTH_CP_E!S$2</f>
        <v>1155.0655659442918</v>
      </c>
      <c r="T153" s="19">
        <f>FC_OTH_CP_E!T$2</f>
        <v>1165.8564751526487</v>
      </c>
      <c r="U153" s="19">
        <f>FC_OTH_CP_E!U$2</f>
        <v>1227.7272618612949</v>
      </c>
      <c r="V153" s="19">
        <f>FC_OTH_CP_E!V$2</f>
        <v>1264.6195290059859</v>
      </c>
      <c r="W153" s="19">
        <f>FC_OTH_CP_E!W$2</f>
        <v>1063.794685264631</v>
      </c>
      <c r="X153" s="19">
        <f>FC_OTH_CP_E!X$2</f>
        <v>1296.2073685520936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262.4323357860311</v>
      </c>
      <c r="D154" s="22">
        <f>FC_OTH_CP_SH_E!D$2</f>
        <v>360.97843548159847</v>
      </c>
      <c r="E154" s="22">
        <f>FC_OTH_CP_SH_E!E$2</f>
        <v>324.51937024942919</v>
      </c>
      <c r="F154" s="22">
        <f>FC_OTH_CP_SH_E!F$2</f>
        <v>321.00179127232053</v>
      </c>
      <c r="G154" s="22">
        <f>FC_OTH_CP_SH_E!G$2</f>
        <v>258.98354805695783</v>
      </c>
      <c r="H154" s="22">
        <f>FC_OTH_CP_SH_E!H$2</f>
        <v>363.32448054951669</v>
      </c>
      <c r="I154" s="22">
        <f>FC_OTH_CP_SH_E!I$2</f>
        <v>454.77046446673887</v>
      </c>
      <c r="J154" s="22">
        <f>FC_OTH_CP_SH_E!J$2</f>
        <v>369.78221109439141</v>
      </c>
      <c r="K154" s="22">
        <f>FC_OTH_CP_SH_E!K$2</f>
        <v>418.47528812896968</v>
      </c>
      <c r="L154" s="22">
        <f>FC_OTH_CP_SH_E!L$2</f>
        <v>393.12874565576453</v>
      </c>
      <c r="M154" s="22">
        <f>FC_OTH_CP_SH_E!M$2</f>
        <v>423.8097833048638</v>
      </c>
      <c r="N154" s="22">
        <f>FC_OTH_CP_SH_E!N$2</f>
        <v>475.86723910357819</v>
      </c>
      <c r="O154" s="22">
        <f>FC_OTH_CP_SH_E!O$2</f>
        <v>417.50965591873467</v>
      </c>
      <c r="P154" s="22">
        <f>FC_OTH_CP_SH_E!P$2</f>
        <v>385.41724949241961</v>
      </c>
      <c r="Q154" s="22">
        <f>FC_OTH_CP_SH_E!Q$2</f>
        <v>343.72778776928362</v>
      </c>
      <c r="R154" s="22">
        <f>FC_OTH_CP_SH_E!R$2</f>
        <v>397.99190799792098</v>
      </c>
      <c r="S154" s="22">
        <f>FC_OTH_CP_SH_E!S$2</f>
        <v>469.19317850650123</v>
      </c>
      <c r="T154" s="22">
        <f>FC_OTH_CP_SH_E!T$2</f>
        <v>468.7255425494514</v>
      </c>
      <c r="U154" s="22">
        <f>FC_OTH_CP_SH_E!U$2</f>
        <v>530.73044793364306</v>
      </c>
      <c r="V154" s="22">
        <f>FC_OTH_CP_SH_E!V$2</f>
        <v>571.46284883193357</v>
      </c>
      <c r="W154" s="22">
        <f>FC_OTH_CP_SH_E!W$2</f>
        <v>462.45490640687916</v>
      </c>
      <c r="X154" s="22">
        <f>FC_OTH_CP_SH_E!X$2</f>
        <v>634.26460365122807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12.338525268310052</v>
      </c>
      <c r="D155" s="22">
        <f>FC_OTH_CP_SC_E!D$2</f>
        <v>12.24466714874081</v>
      </c>
      <c r="E155" s="22">
        <f>FC_OTH_CP_SC_E!E$2</f>
        <v>9.6115750947370984</v>
      </c>
      <c r="F155" s="22">
        <f>FC_OTH_CP_SC_E!F$2</f>
        <v>11.717954105485344</v>
      </c>
      <c r="G155" s="22">
        <f>FC_OTH_CP_SC_E!G$2</f>
        <v>10.4339662387105</v>
      </c>
      <c r="H155" s="22">
        <f>FC_OTH_CP_SC_E!H$2</f>
        <v>11.374058172167691</v>
      </c>
      <c r="I155" s="22">
        <f>FC_OTH_CP_SC_E!I$2</f>
        <v>14.253094635009228</v>
      </c>
      <c r="J155" s="22">
        <f>FC_OTH_CP_SC_E!J$2</f>
        <v>28.620564596188935</v>
      </c>
      <c r="K155" s="22">
        <f>FC_OTH_CP_SC_E!K$2</f>
        <v>19.204281060960792</v>
      </c>
      <c r="L155" s="22">
        <f>FC_OTH_CP_SC_E!L$2</f>
        <v>17.448688956313596</v>
      </c>
      <c r="M155" s="22">
        <f>FC_OTH_CP_SC_E!M$2</f>
        <v>22.354146670320915</v>
      </c>
      <c r="N155" s="22">
        <f>FC_OTH_CP_SC_E!N$2</f>
        <v>19.067864685758426</v>
      </c>
      <c r="O155" s="22">
        <f>FC_OTH_CP_SC_E!O$2</f>
        <v>40.168330868246173</v>
      </c>
      <c r="P155" s="22">
        <f>FC_OTH_CP_SC_E!P$2</f>
        <v>19.492763824413192</v>
      </c>
      <c r="Q155" s="22">
        <f>FC_OTH_CP_SC_E!Q$2</f>
        <v>17.913316496692726</v>
      </c>
      <c r="R155" s="22">
        <f>FC_OTH_CP_SC_E!R$2</f>
        <v>25.676505527384819</v>
      </c>
      <c r="S155" s="22">
        <f>FC_OTH_CP_SC_E!S$2</f>
        <v>23.580720569743846</v>
      </c>
      <c r="T155" s="22">
        <f>FC_OTH_CP_SC_E!T$2</f>
        <v>24.426759507271061</v>
      </c>
      <c r="U155" s="22">
        <f>FC_OTH_CP_SC_E!U$2</f>
        <v>18.075147498122622</v>
      </c>
      <c r="V155" s="22">
        <f>FC_OTH_CP_SC_E!V$2</f>
        <v>19.807950948207143</v>
      </c>
      <c r="W155" s="22">
        <f>FC_OTH_CP_SC_E!W$2</f>
        <v>19.058603382891228</v>
      </c>
      <c r="X155" s="22">
        <f>FC_OTH_CP_SC_E!X$2</f>
        <v>26.288656853832993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82.254160584952729</v>
      </c>
      <c r="D156" s="22">
        <f>FC_OTH_CP_HW_E!D$2</f>
        <v>84.545582953140695</v>
      </c>
      <c r="E156" s="22">
        <f>FC_OTH_CP_HW_E!E$2</f>
        <v>86.692294682473801</v>
      </c>
      <c r="F156" s="22">
        <f>FC_OTH_CP_HW_E!F$2</f>
        <v>88.70217637784782</v>
      </c>
      <c r="G156" s="22">
        <f>FC_OTH_CP_HW_E!G$2</f>
        <v>89.878629478739597</v>
      </c>
      <c r="H156" s="22">
        <f>FC_OTH_CP_HW_E!H$2</f>
        <v>93.76282700685752</v>
      </c>
      <c r="I156" s="22">
        <f>FC_OTH_CP_HW_E!I$2</f>
        <v>99.284023733626881</v>
      </c>
      <c r="J156" s="22">
        <f>FC_OTH_CP_HW_E!J$2</f>
        <v>104.61144002874059</v>
      </c>
      <c r="K156" s="22">
        <f>FC_OTH_CP_HW_E!K$2</f>
        <v>108.59160918738868</v>
      </c>
      <c r="L156" s="22">
        <f>FC_OTH_CP_HW_E!L$2</f>
        <v>113.22334190396128</v>
      </c>
      <c r="M156" s="22">
        <f>FC_OTH_CP_HW_E!M$2</f>
        <v>119.09453060598278</v>
      </c>
      <c r="N156" s="22">
        <f>FC_OTH_CP_HW_E!N$2</f>
        <v>121.6419481154914</v>
      </c>
      <c r="O156" s="22">
        <f>FC_OTH_CP_HW_E!O$2</f>
        <v>121.92496709372273</v>
      </c>
      <c r="P156" s="22">
        <f>FC_OTH_CP_HW_E!P$2</f>
        <v>123.50089409399531</v>
      </c>
      <c r="Q156" s="22">
        <f>FC_OTH_CP_HW_E!Q$2</f>
        <v>123.24359431482418</v>
      </c>
      <c r="R156" s="22">
        <f>FC_OTH_CP_HW_E!R$2</f>
        <v>126.65114286564592</v>
      </c>
      <c r="S156" s="22">
        <f>FC_OTH_CP_HW_E!S$2</f>
        <v>128.47626080629379</v>
      </c>
      <c r="T156" s="22">
        <f>FC_OTH_CP_HW_E!T$2</f>
        <v>130.99450564815601</v>
      </c>
      <c r="U156" s="22">
        <f>FC_OTH_CP_HW_E!U$2</f>
        <v>132.49915467701408</v>
      </c>
      <c r="V156" s="22">
        <f>FC_OTH_CP_HW_E!V$2</f>
        <v>134.50563166737729</v>
      </c>
      <c r="W156" s="22">
        <f>FC_OTH_CP_HW_E!W$2</f>
        <v>120.0111997203977</v>
      </c>
      <c r="X156" s="22">
        <f>FC_OTH_CP_HW_E!X$2</f>
        <v>127.733132691742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81.839542013732199</v>
      </c>
      <c r="D157" s="22">
        <f>FC_OTH_CP_CA_E!D$2</f>
        <v>87.174302676417824</v>
      </c>
      <c r="E157" s="22">
        <f>FC_OTH_CP_CA_E!E$2</f>
        <v>87.216301720266287</v>
      </c>
      <c r="F157" s="22">
        <f>FC_OTH_CP_CA_E!F$2</f>
        <v>89.952505340876371</v>
      </c>
      <c r="G157" s="22">
        <f>FC_OTH_CP_CA_E!G$2</f>
        <v>94.909579082746589</v>
      </c>
      <c r="H157" s="22">
        <f>FC_OTH_CP_CA_E!H$2</f>
        <v>95.612986625560623</v>
      </c>
      <c r="I157" s="22">
        <f>FC_OTH_CP_CA_E!I$2</f>
        <v>99.484758635176775</v>
      </c>
      <c r="J157" s="22">
        <f>FC_OTH_CP_CA_E!J$2</f>
        <v>103.51071106758047</v>
      </c>
      <c r="K157" s="22">
        <f>FC_OTH_CP_CA_E!K$2</f>
        <v>110.15262266617745</v>
      </c>
      <c r="L157" s="22">
        <f>FC_OTH_CP_CA_E!L$2</f>
        <v>113.47037837152629</v>
      </c>
      <c r="M157" s="22">
        <f>FC_OTH_CP_CA_E!M$2</f>
        <v>121.00430842505237</v>
      </c>
      <c r="N157" s="22">
        <f>FC_OTH_CP_CA_E!N$2</f>
        <v>123.29517979801278</v>
      </c>
      <c r="O157" s="22">
        <f>FC_OTH_CP_CA_E!O$2</f>
        <v>131.06485846259153</v>
      </c>
      <c r="P157" s="22">
        <f>FC_OTH_CP_CA_E!P$2</f>
        <v>131.7601415024763</v>
      </c>
      <c r="Q157" s="22">
        <f>FC_OTH_CP_CA_E!Q$2</f>
        <v>130.77113253471322</v>
      </c>
      <c r="R157" s="22">
        <f>FC_OTH_CP_CA_E!R$2</f>
        <v>133.0620936462079</v>
      </c>
      <c r="S157" s="22">
        <f>FC_OTH_CP_CA_E!S$2</f>
        <v>136.22598306295259</v>
      </c>
      <c r="T157" s="22">
        <f>FC_OTH_CP_CA_E!T$2</f>
        <v>143.54116806476515</v>
      </c>
      <c r="U157" s="22">
        <f>FC_OTH_CP_CA_E!U$2</f>
        <v>152.16747194156815</v>
      </c>
      <c r="V157" s="22">
        <f>FC_OTH_CP_CA_E!V$2</f>
        <v>155.09876656045145</v>
      </c>
      <c r="W157" s="22">
        <f>FC_OTH_CP_CA_E!W$2</f>
        <v>135.4190725854767</v>
      </c>
      <c r="X157" s="22">
        <f>FC_OTH_CP_CA_E!X$2</f>
        <v>148.82145461055433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8.450567667905112</v>
      </c>
      <c r="D158" s="22">
        <f>FC_OTH_CP_VE_E!D$2</f>
        <v>8.9193662180180056</v>
      </c>
      <c r="E158" s="22">
        <f>FC_OTH_CP_VE_E!E$2</f>
        <v>9.4998309462749742</v>
      </c>
      <c r="F158" s="22">
        <f>FC_OTH_CP_VE_E!F$2</f>
        <v>10.119134765707662</v>
      </c>
      <c r="G158" s="22">
        <f>FC_OTH_CP_VE_E!G$2</f>
        <v>10.824853697126695</v>
      </c>
      <c r="H158" s="22">
        <f>FC_OTH_CP_VE_E!H$2</f>
        <v>11.747952443518221</v>
      </c>
      <c r="I158" s="22">
        <f>FC_OTH_CP_VE_E!I$2</f>
        <v>12.766757625827756</v>
      </c>
      <c r="J158" s="22">
        <f>FC_OTH_CP_VE_E!J$2</f>
        <v>13.749304712555434</v>
      </c>
      <c r="K158" s="22">
        <f>FC_OTH_CP_VE_E!K$2</f>
        <v>14.612058794077925</v>
      </c>
      <c r="L158" s="22">
        <f>FC_OTH_CP_VE_E!L$2</f>
        <v>15.129332224459157</v>
      </c>
      <c r="M158" s="22">
        <f>FC_OTH_CP_VE_E!M$2</f>
        <v>15.841065191095076</v>
      </c>
      <c r="N158" s="22">
        <f>FC_OTH_CP_VE_E!N$2</f>
        <v>16.672549703395795</v>
      </c>
      <c r="O158" s="22">
        <f>FC_OTH_CP_VE_E!O$2</f>
        <v>17.411825797298608</v>
      </c>
      <c r="P158" s="22">
        <f>FC_OTH_CP_VE_E!P$2</f>
        <v>18.167314172714388</v>
      </c>
      <c r="Q158" s="22">
        <f>FC_OTH_CP_VE_E!Q$2</f>
        <v>18.956717975990177</v>
      </c>
      <c r="R158" s="22">
        <f>FC_OTH_CP_VE_E!R$2</f>
        <v>19.827811451719572</v>
      </c>
      <c r="S158" s="22">
        <f>FC_OTH_CP_VE_E!S$2</f>
        <v>20.266148288446765</v>
      </c>
      <c r="T158" s="22">
        <f>FC_OTH_CP_VE_E!T$2</f>
        <v>20.703311031432243</v>
      </c>
      <c r="U158" s="22">
        <f>FC_OTH_CP_VE_E!U$2</f>
        <v>21.133365413034042</v>
      </c>
      <c r="V158" s="22">
        <f>FC_OTH_CP_VE_E!V$2</f>
        <v>21.526582157937355</v>
      </c>
      <c r="W158" s="22">
        <f>FC_OTH_CP_VE_E!W$2</f>
        <v>21.873415709116799</v>
      </c>
      <c r="X158" s="22">
        <f>FC_OTH_CP_VE_E!X$2</f>
        <v>22.207319273224051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30.318189590312773</v>
      </c>
      <c r="D159" s="22">
        <f>FC_OTH_CP_SL_E!D$2</f>
        <v>31.057176740840426</v>
      </c>
      <c r="E159" s="22">
        <f>FC_OTH_CP_SL_E!E$2</f>
        <v>31.996272755461256</v>
      </c>
      <c r="F159" s="22">
        <f>FC_OTH_CP_SL_E!F$2</f>
        <v>32.836778116054575</v>
      </c>
      <c r="G159" s="22">
        <f>FC_OTH_CP_SL_E!G$2</f>
        <v>33.805515595188552</v>
      </c>
      <c r="H159" s="22">
        <f>FC_OTH_CP_SL_E!H$2</f>
        <v>34.63297795073138</v>
      </c>
      <c r="I159" s="22">
        <f>FC_OTH_CP_SL_E!I$2</f>
        <v>35.326015724853832</v>
      </c>
      <c r="J159" s="22">
        <f>FC_OTH_CP_SL_E!J$2</f>
        <v>35.755522050717232</v>
      </c>
      <c r="K159" s="22">
        <f>FC_OTH_CP_SL_E!K$2</f>
        <v>36.318027388859036</v>
      </c>
      <c r="L159" s="22">
        <f>FC_OTH_CP_SL_E!L$2</f>
        <v>36.79583988379818</v>
      </c>
      <c r="M159" s="22">
        <f>FC_OTH_CP_SL_E!M$2</f>
        <v>37.108247191281905</v>
      </c>
      <c r="N159" s="22">
        <f>FC_OTH_CP_SL_E!N$2</f>
        <v>37.638915483958094</v>
      </c>
      <c r="O159" s="22">
        <f>FC_OTH_CP_SL_E!O$2</f>
        <v>38.225387740551206</v>
      </c>
      <c r="P159" s="22">
        <f>FC_OTH_CP_SL_E!P$2</f>
        <v>38.835911256185902</v>
      </c>
      <c r="Q159" s="22">
        <f>FC_OTH_CP_SL_E!Q$2</f>
        <v>39.073036983885558</v>
      </c>
      <c r="R159" s="22">
        <f>FC_OTH_CP_SL_E!R$2</f>
        <v>39.571848612272895</v>
      </c>
      <c r="S159" s="22">
        <f>FC_OTH_CP_SL_E!S$2</f>
        <v>39.839269662959559</v>
      </c>
      <c r="T159" s="22">
        <f>FC_OTH_CP_SL_E!T$2</f>
        <v>39.55180822132187</v>
      </c>
      <c r="U159" s="22">
        <f>FC_OTH_CP_SL_E!U$2</f>
        <v>38.683978250948577</v>
      </c>
      <c r="V159" s="22">
        <f>FC_OTH_CP_SL_E!V$2</f>
        <v>37.069761333575329</v>
      </c>
      <c r="W159" s="22">
        <f>FC_OTH_CP_SL_E!W$2</f>
        <v>35.62213938128604</v>
      </c>
      <c r="X159" s="22">
        <f>FC_OTH_CP_SL_E!X$2</f>
        <v>34.560333565512245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97.067114057121316</v>
      </c>
      <c r="D160" s="22">
        <f>FC_OTH_CP_BL_E!D$2</f>
        <v>100.43535679504707</v>
      </c>
      <c r="E160" s="22">
        <f>FC_OTH_CP_BL_E!E$2</f>
        <v>104.95503287865222</v>
      </c>
      <c r="F160" s="22">
        <f>FC_OTH_CP_BL_E!F$2</f>
        <v>109.26949806740264</v>
      </c>
      <c r="G160" s="22">
        <f>FC_OTH_CP_BL_E!G$2</f>
        <v>114.05760897622417</v>
      </c>
      <c r="H160" s="22">
        <f>FC_OTH_CP_BL_E!H$2</f>
        <v>118.21576285669548</v>
      </c>
      <c r="I160" s="22">
        <f>FC_OTH_CP_BL_E!I$2</f>
        <v>122.57561872255405</v>
      </c>
      <c r="J160" s="22">
        <f>FC_OTH_CP_BL_E!J$2</f>
        <v>127.39088964215888</v>
      </c>
      <c r="K160" s="22">
        <f>FC_OTH_CP_BL_E!K$2</f>
        <v>131.37950972962369</v>
      </c>
      <c r="L160" s="22">
        <f>FC_OTH_CP_BL_E!L$2</f>
        <v>132.66091011319259</v>
      </c>
      <c r="M160" s="22">
        <f>FC_OTH_CP_BL_E!M$2</f>
        <v>134.36153645573432</v>
      </c>
      <c r="N160" s="22">
        <f>FC_OTH_CP_BL_E!N$2</f>
        <v>137.6705389168003</v>
      </c>
      <c r="O160" s="22">
        <f>FC_OTH_CP_BL_E!O$2</f>
        <v>139.10063824806764</v>
      </c>
      <c r="P160" s="22">
        <f>FC_OTH_CP_BL_E!P$2</f>
        <v>140.3858034484453</v>
      </c>
      <c r="Q160" s="22">
        <f>FC_OTH_CP_BL_E!Q$2</f>
        <v>142.80530010928948</v>
      </c>
      <c r="R160" s="22">
        <f>FC_OTH_CP_BL_E!R$2</f>
        <v>147.50900031923209</v>
      </c>
      <c r="S160" s="22">
        <f>FC_OTH_CP_BL_E!S$2</f>
        <v>147.21895193989451</v>
      </c>
      <c r="T160" s="22">
        <f>FC_OTH_CP_BL_E!T$2</f>
        <v>144.29904884154428</v>
      </c>
      <c r="U160" s="22">
        <f>FC_OTH_CP_BL_E!U$2</f>
        <v>139.21941335688604</v>
      </c>
      <c r="V160" s="22">
        <f>FC_OTH_CP_BL_E!V$2</f>
        <v>129.26193567541679</v>
      </c>
      <c r="W160" s="22">
        <f>FC_OTH_CP_BL_E!W$2</f>
        <v>96.908096540222928</v>
      </c>
      <c r="X160" s="22">
        <f>FC_OTH_CP_BL_E!X$2</f>
        <v>109.44483703232558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47.061811649014281</v>
      </c>
      <c r="D161" s="22">
        <f>FC_OTH_CP_CR_E!D$2</f>
        <v>48.58742685808533</v>
      </c>
      <c r="E161" s="22">
        <f>FC_OTH_CP_CR_E!E$2</f>
        <v>48.795521830957703</v>
      </c>
      <c r="F161" s="22">
        <f>FC_OTH_CP_CR_E!F$2</f>
        <v>50.124046163589554</v>
      </c>
      <c r="G161" s="22">
        <f>FC_OTH_CP_CR_E!G$2</f>
        <v>52.189070097846908</v>
      </c>
      <c r="H161" s="22">
        <f>FC_OTH_CP_CR_E!H$2</f>
        <v>55.34771333175177</v>
      </c>
      <c r="I161" s="22">
        <f>FC_OTH_CP_CR_E!I$2</f>
        <v>59.547016573793691</v>
      </c>
      <c r="J161" s="22">
        <f>FC_OTH_CP_CR_E!J$2</f>
        <v>63.316914261549123</v>
      </c>
      <c r="K161" s="22">
        <f>FC_OTH_CP_CR_E!K$2</f>
        <v>65.760988704789739</v>
      </c>
      <c r="L161" s="22">
        <f>FC_OTH_CP_CR_E!L$2</f>
        <v>67.38041878147736</v>
      </c>
      <c r="M161" s="22">
        <f>FC_OTH_CP_CR_E!M$2</f>
        <v>67.866386528246579</v>
      </c>
      <c r="N161" s="22">
        <f>FC_OTH_CP_CR_E!N$2</f>
        <v>67.476866210890549</v>
      </c>
      <c r="O161" s="22">
        <f>FC_OTH_CP_CR_E!O$2</f>
        <v>67.283177367054179</v>
      </c>
      <c r="P161" s="22">
        <f>FC_OTH_CP_CR_E!P$2</f>
        <v>67.245924978856635</v>
      </c>
      <c r="Q161" s="22">
        <f>FC_OTH_CP_CR_E!Q$2</f>
        <v>67.438413023944591</v>
      </c>
      <c r="R161" s="22">
        <f>FC_OTH_CP_CR_E!R$2</f>
        <v>68.033242692822611</v>
      </c>
      <c r="S161" s="22">
        <f>FC_OTH_CP_CR_E!S$2</f>
        <v>67.513423509091879</v>
      </c>
      <c r="T161" s="22">
        <f>FC_OTH_CP_CR_E!T$2</f>
        <v>67.074143958963845</v>
      </c>
      <c r="U161" s="22">
        <f>FC_OTH_CP_CR_E!U$2</f>
        <v>66.816386676378158</v>
      </c>
      <c r="V161" s="22">
        <f>FC_OTH_CP_CR_E!V$2</f>
        <v>66.685276822603868</v>
      </c>
      <c r="W161" s="22">
        <f>FC_OTH_CP_CR_E!W$2</f>
        <v>66.719827478223479</v>
      </c>
      <c r="X161" s="22">
        <f>FC_OTH_CP_CR_E!X$2</f>
        <v>66.780835155108619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16.532623237802223</v>
      </c>
      <c r="D162" s="22">
        <f>FC_OTH_CP_BT_E!D$2</f>
        <v>17.839528742220011</v>
      </c>
      <c r="E162" s="22">
        <f>FC_OTH_CP_BT_E!E$2</f>
        <v>19.59273778673078</v>
      </c>
      <c r="F162" s="22">
        <f>FC_OTH_CP_BT_E!F$2</f>
        <v>21.950121510851453</v>
      </c>
      <c r="G162" s="22">
        <f>FC_OTH_CP_BT_E!G$2</f>
        <v>24.570835671337822</v>
      </c>
      <c r="H162" s="22">
        <f>FC_OTH_CP_BT_E!H$2</f>
        <v>27.654239937704762</v>
      </c>
      <c r="I162" s="22">
        <f>FC_OTH_CP_BT_E!I$2</f>
        <v>31.064082350903821</v>
      </c>
      <c r="J162" s="22">
        <f>FC_OTH_CP_BT_E!J$2</f>
        <v>34.689294287231689</v>
      </c>
      <c r="K162" s="22">
        <f>FC_OTH_CP_BT_E!K$2</f>
        <v>37.683308357527864</v>
      </c>
      <c r="L162" s="22">
        <f>FC_OTH_CP_BT_E!L$2</f>
        <v>39.300345168200636</v>
      </c>
      <c r="M162" s="22">
        <f>FC_OTH_CP_BT_E!M$2</f>
        <v>41.087487237762126</v>
      </c>
      <c r="N162" s="22">
        <f>FC_OTH_CP_BT_E!N$2</f>
        <v>43.219103790275668</v>
      </c>
      <c r="O162" s="22">
        <f>FC_OTH_CP_BT_E!O$2</f>
        <v>44.47759579136013</v>
      </c>
      <c r="P162" s="22">
        <f>FC_OTH_CP_BT_E!P$2</f>
        <v>45.547872766875095</v>
      </c>
      <c r="Q162" s="22">
        <f>FC_OTH_CP_BT_E!Q$2</f>
        <v>46.872872305556832</v>
      </c>
      <c r="R162" s="22">
        <f>FC_OTH_CP_BT_E!R$2</f>
        <v>48.142250580597221</v>
      </c>
      <c r="S162" s="22">
        <f>FC_OTH_CP_BT_E!S$2</f>
        <v>50.033571855527725</v>
      </c>
      <c r="T162" s="22">
        <f>FC_OTH_CP_BT_E!T$2</f>
        <v>51.347869985093652</v>
      </c>
      <c r="U162" s="22">
        <f>FC_OTH_CP_BT_E!U$2</f>
        <v>52.22323268705977</v>
      </c>
      <c r="V162" s="22">
        <f>FC_OTH_CP_BT_E!V$2</f>
        <v>52.069540026872005</v>
      </c>
      <c r="W162" s="22">
        <f>FC_OTH_CP_BT_E!W$2</f>
        <v>42.04935704875605</v>
      </c>
      <c r="X162" s="22">
        <f>FC_OTH_CP_BT_E!X$2</f>
        <v>51.936456563528331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20.101690763906738</v>
      </c>
      <c r="D163" s="22">
        <f>FC_OTH_CP_IT_E!D$2</f>
        <v>21.374992155452723</v>
      </c>
      <c r="E163" s="22">
        <f>FC_OTH_CP_IT_E!E$2</f>
        <v>24.53301390368382</v>
      </c>
      <c r="F163" s="22">
        <f>FC_OTH_CP_IT_E!F$2</f>
        <v>27.320061347791771</v>
      </c>
      <c r="G163" s="22">
        <f>FC_OTH_CP_IT_E!G$2</f>
        <v>29.898155787838345</v>
      </c>
      <c r="H163" s="22">
        <f>FC_OTH_CP_IT_E!H$2</f>
        <v>33.481515312942086</v>
      </c>
      <c r="I163" s="22">
        <f>FC_OTH_CP_IT_E!I$2</f>
        <v>38.321718692306149</v>
      </c>
      <c r="J163" s="22">
        <f>FC_OTH_CP_IT_E!J$2</f>
        <v>41.709605696547442</v>
      </c>
      <c r="K163" s="22">
        <f>FC_OTH_CP_IT_E!K$2</f>
        <v>44.653330298042555</v>
      </c>
      <c r="L163" s="22">
        <f>FC_OTH_CP_IT_E!L$2</f>
        <v>47.979018939397534</v>
      </c>
      <c r="M163" s="22">
        <f>FC_OTH_CP_IT_E!M$2</f>
        <v>50.272580700200862</v>
      </c>
      <c r="N163" s="22">
        <f>FC_OTH_CP_IT_E!N$2</f>
        <v>53.860945346103485</v>
      </c>
      <c r="O163" s="22">
        <f>FC_OTH_CP_IT_E!O$2</f>
        <v>55.371769916258692</v>
      </c>
      <c r="P163" s="22">
        <f>FC_OTH_CP_IT_E!P$2</f>
        <v>58.235238574084967</v>
      </c>
      <c r="Q163" s="22">
        <f>FC_OTH_CP_IT_E!Q$2</f>
        <v>62.264595471967198</v>
      </c>
      <c r="R163" s="22">
        <f>FC_OTH_CP_IT_E!R$2</f>
        <v>70.054501015098936</v>
      </c>
      <c r="S163" s="22">
        <f>FC_OTH_CP_IT_E!S$2</f>
        <v>72.718057742879992</v>
      </c>
      <c r="T163" s="22">
        <f>FC_OTH_CP_IT_E!T$2</f>
        <v>75.192317344648899</v>
      </c>
      <c r="U163" s="22">
        <f>FC_OTH_CP_IT_E!U$2</f>
        <v>76.178663426640483</v>
      </c>
      <c r="V163" s="22">
        <f>FC_OTH_CP_IT_E!V$2</f>
        <v>77.131234981611172</v>
      </c>
      <c r="W163" s="22">
        <f>FC_OTH_CP_IT_E!W$2</f>
        <v>63.678067011380932</v>
      </c>
      <c r="X163" s="22">
        <f>FC_OTH_CP_IT_E!X$2</f>
        <v>74.169739155037277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2101.5961306964746</v>
      </c>
      <c r="D164" s="19">
        <f>FC_OTH_HH_E!D$2</f>
        <v>1975.0629406706794</v>
      </c>
      <c r="E164" s="19">
        <f>FC_OTH_HH_E!E$2</f>
        <v>2116.7485812553737</v>
      </c>
      <c r="F164" s="19">
        <f>FC_OTH_HH_E!F$2</f>
        <v>2231.7526225279444</v>
      </c>
      <c r="G164" s="19">
        <f>FC_OTH_HH_E!G$2</f>
        <v>2084.5632846087701</v>
      </c>
      <c r="H164" s="19">
        <f>FC_OTH_HH_E!H$2</f>
        <v>2089.6662080825449</v>
      </c>
      <c r="I164" s="19">
        <f>FC_OTH_HH_E!I$2</f>
        <v>2158.2681857265688</v>
      </c>
      <c r="J164" s="19">
        <f>FC_OTH_HH_E!J$2</f>
        <v>2061.6699054170249</v>
      </c>
      <c r="K164" s="19">
        <f>FC_OTH_HH_E!K$2</f>
        <v>2113.4633705932929</v>
      </c>
      <c r="L164" s="19">
        <f>FC_OTH_HH_E!L$2</f>
        <v>2114.0112639724853</v>
      </c>
      <c r="M164" s="19">
        <f>FC_OTH_HH_E!M$2</f>
        <v>2243.3377472055031</v>
      </c>
      <c r="N164" s="19">
        <f>FC_OTH_HH_E!N$2</f>
        <v>2374.2807394668962</v>
      </c>
      <c r="O164" s="19">
        <f>FC_OTH_HH_E!O$2</f>
        <v>2352.5593293207221</v>
      </c>
      <c r="P164" s="19">
        <f>FC_OTH_HH_E!P$2</f>
        <v>2242.0363714531381</v>
      </c>
      <c r="Q164" s="19">
        <f>FC_OTH_HH_E!Q$2</f>
        <v>2164.9914875322443</v>
      </c>
      <c r="R164" s="19">
        <f>FC_OTH_HH_E!R$2</f>
        <v>2192.9116079105761</v>
      </c>
      <c r="S164" s="19">
        <f>FC_OTH_HH_E!S$2</f>
        <v>2252.1107480653482</v>
      </c>
      <c r="T164" s="19">
        <f>FC_OTH_HH_E!T$2</f>
        <v>2317.9251074806539</v>
      </c>
      <c r="U164" s="19">
        <f>FC_OTH_HH_E!U$2</f>
        <v>2229.5519346517617</v>
      </c>
      <c r="V164" s="19">
        <f>FC_OTH_HH_E!V$2</f>
        <v>2161.9533963886497</v>
      </c>
      <c r="W164" s="19">
        <f>FC_OTH_HH_E!W$2</f>
        <v>2381.1130696474634</v>
      </c>
      <c r="X164" s="19">
        <f>FC_OTH_HH_E!X$2</f>
        <v>2402.0993121238171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1351.7448193728248</v>
      </c>
      <c r="D165" s="22">
        <f>FC_OTH_HH_SH_E!D$2</f>
        <v>1217.5061669158786</v>
      </c>
      <c r="E165" s="22">
        <f>FC_OTH_HH_SH_E!E$2</f>
        <v>1362.3798181249829</v>
      </c>
      <c r="F165" s="22">
        <f>FC_OTH_HH_SH_E!F$2</f>
        <v>1469.1436956580717</v>
      </c>
      <c r="G165" s="22">
        <f>FC_OTH_HH_SH_E!G$2</f>
        <v>1312.5274016790006</v>
      </c>
      <c r="H165" s="22">
        <f>FC_OTH_HH_SH_E!H$2</f>
        <v>1288.6669515609569</v>
      </c>
      <c r="I165" s="22">
        <f>FC_OTH_HH_SH_E!I$2</f>
        <v>1342.1795670788738</v>
      </c>
      <c r="J165" s="22">
        <f>FC_OTH_HH_SH_E!J$2</f>
        <v>1221.0403155443325</v>
      </c>
      <c r="K165" s="22">
        <f>FC_OTH_HH_SH_E!K$2</f>
        <v>1241.8298506089832</v>
      </c>
      <c r="L165" s="22">
        <f>FC_OTH_HH_SH_E!L$2</f>
        <v>1214.5644280459676</v>
      </c>
      <c r="M165" s="22">
        <f>FC_OTH_HH_SH_E!M$2</f>
        <v>1335.8381128293936</v>
      </c>
      <c r="N165" s="22">
        <f>FC_OTH_HH_SH_E!N$2</f>
        <v>1443.8826761941623</v>
      </c>
      <c r="O165" s="22">
        <f>FC_OTH_HH_SH_E!O$2</f>
        <v>1418.7837284734142</v>
      </c>
      <c r="P165" s="22">
        <f>FC_OTH_HH_SH_E!P$2</f>
        <v>1323.8249670117448</v>
      </c>
      <c r="Q165" s="22">
        <f>FC_OTH_HH_SH_E!Q$2</f>
        <v>1246.8355650739193</v>
      </c>
      <c r="R165" s="22">
        <f>FC_OTH_HH_SH_E!R$2</f>
        <v>1217.8279388374876</v>
      </c>
      <c r="S165" s="22">
        <f>FC_OTH_HH_SH_E!S$2</f>
        <v>1277.5894086273488</v>
      </c>
      <c r="T165" s="22">
        <f>FC_OTH_HH_SH_E!T$2</f>
        <v>1309.8920226254863</v>
      </c>
      <c r="U165" s="22">
        <f>FC_OTH_HH_SH_E!U$2</f>
        <v>1233.4101319337371</v>
      </c>
      <c r="V165" s="22">
        <f>FC_OTH_HH_SH_E!V$2</f>
        <v>1185.3403127100837</v>
      </c>
      <c r="W165" s="22">
        <f>FC_OTH_HH_SH_E!W$2</f>
        <v>1354.5276286028388</v>
      </c>
      <c r="X165" s="22">
        <f>FC_OTH_HH_SH_E!X$2</f>
        <v>1325.0435459049431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1.8776891878553497</v>
      </c>
      <c r="D166" s="22">
        <f>FC_OTH_HH_SC_E!D$2</f>
        <v>2.1285625830302051</v>
      </c>
      <c r="E166" s="22">
        <f>FC_OTH_HH_SC_E!E$2</f>
        <v>1.4869079630845841</v>
      </c>
      <c r="F166" s="22">
        <f>FC_OTH_HH_SC_E!F$2</f>
        <v>2.0520431557959617</v>
      </c>
      <c r="G166" s="22">
        <f>FC_OTH_HH_SC_E!G$2</f>
        <v>1.2241385530130431</v>
      </c>
      <c r="H166" s="22">
        <f>FC_OTH_HH_SC_E!H$2</f>
        <v>1.3584665815009609</v>
      </c>
      <c r="I166" s="22">
        <f>FC_OTH_HH_SC_E!I$2</f>
        <v>2.0964101400429018</v>
      </c>
      <c r="J166" s="22">
        <f>FC_OTH_HH_SC_E!J$2</f>
        <v>4.8661381142587112</v>
      </c>
      <c r="K166" s="22">
        <f>FC_OTH_HH_SC_E!K$2</f>
        <v>3.6546860977981841</v>
      </c>
      <c r="L166" s="22">
        <f>FC_OTH_HH_SC_E!L$2</f>
        <v>3.4903376333176976</v>
      </c>
      <c r="M166" s="22">
        <f>FC_OTH_HH_SC_E!M$2</f>
        <v>5.4172141050939144</v>
      </c>
      <c r="N166" s="22">
        <f>FC_OTH_HH_SC_E!N$2</f>
        <v>4.2607199686016815</v>
      </c>
      <c r="O166" s="22">
        <f>FC_OTH_HH_SC_E!O$2</f>
        <v>13.138525057538494</v>
      </c>
      <c r="P166" s="22">
        <f>FC_OTH_HH_SC_E!P$2</f>
        <v>6.0374682870491716</v>
      </c>
      <c r="Q166" s="22">
        <f>FC_OTH_HH_SC_E!Q$2</f>
        <v>5.7153087365681765</v>
      </c>
      <c r="R166" s="22">
        <f>FC_OTH_HH_SC_E!R$2</f>
        <v>10.087537021113981</v>
      </c>
      <c r="S166" s="22">
        <f>FC_OTH_HH_SC_E!S$2</f>
        <v>10.171873507213146</v>
      </c>
      <c r="T166" s="22">
        <f>FC_OTH_HH_SC_E!T$2</f>
        <v>10.555292825069259</v>
      </c>
      <c r="U166" s="22">
        <f>FC_OTH_HH_SC_E!U$2</f>
        <v>9.4264832330180575</v>
      </c>
      <c r="V166" s="22">
        <f>FC_OTH_HH_SC_E!V$2</f>
        <v>10.276965701729246</v>
      </c>
      <c r="W166" s="22">
        <f>FC_OTH_HH_SC_E!W$2</f>
        <v>10.762515524983277</v>
      </c>
      <c r="X166" s="22">
        <f>FC_OTH_HH_SC_E!X$2</f>
        <v>11.328460877042161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275.34111603899987</v>
      </c>
      <c r="D167" s="22">
        <f>FC_OTH_HH_WH_E!D$2</f>
        <v>275.07743558718869</v>
      </c>
      <c r="E167" s="22">
        <f>FC_OTH_HH_WH_E!E$2</f>
        <v>276.2211716602103</v>
      </c>
      <c r="F167" s="22">
        <f>FC_OTH_HH_WH_E!F$2</f>
        <v>272.43155718638894</v>
      </c>
      <c r="G167" s="22">
        <f>FC_OTH_HH_WH_E!G$2</f>
        <v>268.62673741533996</v>
      </c>
      <c r="H167" s="22">
        <f>FC_OTH_HH_WH_E!H$2</f>
        <v>283.66186632566701</v>
      </c>
      <c r="I167" s="22">
        <f>FC_OTH_HH_WH_E!I$2</f>
        <v>282.60370584748534</v>
      </c>
      <c r="J167" s="22">
        <f>FC_OTH_HH_WH_E!J$2</f>
        <v>283.25976179502811</v>
      </c>
      <c r="K167" s="22">
        <f>FC_OTH_HH_WH_E!K$2</f>
        <v>308.27893505630283</v>
      </c>
      <c r="L167" s="22">
        <f>FC_OTH_HH_WH_E!L$2</f>
        <v>324.47418471935731</v>
      </c>
      <c r="M167" s="22">
        <f>FC_OTH_HH_WH_E!M$2</f>
        <v>327.98727428431084</v>
      </c>
      <c r="N167" s="22">
        <f>FC_OTH_HH_WH_E!N$2</f>
        <v>337.41718271697471</v>
      </c>
      <c r="O167" s="22">
        <f>FC_OTH_HH_WH_E!O$2</f>
        <v>325.99393315192845</v>
      </c>
      <c r="P167" s="22">
        <f>FC_OTH_HH_WH_E!P$2</f>
        <v>315.72272095264253</v>
      </c>
      <c r="Q167" s="22">
        <f>FC_OTH_HH_WH_E!Q$2</f>
        <v>317.85530350071463</v>
      </c>
      <c r="R167" s="22">
        <f>FC_OTH_HH_WH_E!R$2</f>
        <v>329.20078984401306</v>
      </c>
      <c r="S167" s="22">
        <f>FC_OTH_HH_WH_E!S$2</f>
        <v>328.61411499692611</v>
      </c>
      <c r="T167" s="22">
        <f>FC_OTH_HH_WH_E!T$2</f>
        <v>342.42907575284528</v>
      </c>
      <c r="U167" s="22">
        <f>FC_OTH_HH_WH_E!U$2</f>
        <v>343.09894376671838</v>
      </c>
      <c r="V167" s="22">
        <f>FC_OTH_HH_WH_E!V$2</f>
        <v>333.09729595613965</v>
      </c>
      <c r="W167" s="22">
        <f>FC_OTH_HH_WH_E!W$2</f>
        <v>349.65347472764438</v>
      </c>
      <c r="X167" s="22">
        <f>FC_OTH_HH_WH_E!X$2</f>
        <v>368.74823739951125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155.54386523923728</v>
      </c>
      <c r="D168" s="22">
        <f>FC_OTH_HH_CO_E!D$2</f>
        <v>155.70432088746179</v>
      </c>
      <c r="E168" s="22">
        <f>FC_OTH_HH_CO_E!E$2</f>
        <v>153.47598117409615</v>
      </c>
      <c r="F168" s="22">
        <f>FC_OTH_HH_CO_E!F$2</f>
        <v>158.33176032511597</v>
      </c>
      <c r="G168" s="22">
        <f>FC_OTH_HH_CO_E!G$2</f>
        <v>164.31981790249569</v>
      </c>
      <c r="H168" s="22">
        <f>FC_OTH_HH_CO_E!H$2</f>
        <v>162.58105424518916</v>
      </c>
      <c r="I168" s="22">
        <f>FC_OTH_HH_CO_E!I$2</f>
        <v>165.08845352262546</v>
      </c>
      <c r="J168" s="22">
        <f>FC_OTH_HH_CO_E!J$2</f>
        <v>169.51954155592244</v>
      </c>
      <c r="K168" s="22">
        <f>FC_OTH_HH_CO_E!K$2</f>
        <v>169.62342919753527</v>
      </c>
      <c r="L168" s="22">
        <f>FC_OTH_HH_CO_E!L$2</f>
        <v>170.25252976090792</v>
      </c>
      <c r="M168" s="22">
        <f>FC_OTH_HH_CO_E!M$2</f>
        <v>167.41567253055814</v>
      </c>
      <c r="N168" s="22">
        <f>FC_OTH_HH_CO_E!N$2</f>
        <v>178.5331358789802</v>
      </c>
      <c r="O168" s="22">
        <f>FC_OTH_HH_CO_E!O$2</f>
        <v>172.03113175240929</v>
      </c>
      <c r="P168" s="22">
        <f>FC_OTH_HH_CO_E!P$2</f>
        <v>167.12873575645676</v>
      </c>
      <c r="Q168" s="22">
        <f>FC_OTH_HH_CO_E!Q$2</f>
        <v>164.84245926384094</v>
      </c>
      <c r="R168" s="22">
        <f>FC_OTH_HH_CO_E!R$2</f>
        <v>195.6752520259331</v>
      </c>
      <c r="S168" s="22">
        <f>FC_OTH_HH_CO_E!S$2</f>
        <v>192.79253064151277</v>
      </c>
      <c r="T168" s="22">
        <f>FC_OTH_HH_CO_E!T$2</f>
        <v>195.41097384866825</v>
      </c>
      <c r="U168" s="22">
        <f>FC_OTH_HH_CO_E!U$2</f>
        <v>191.14415349606583</v>
      </c>
      <c r="V168" s="22">
        <f>FC_OTH_HH_CO_E!V$2</f>
        <v>185.71957104142933</v>
      </c>
      <c r="W168" s="22">
        <f>FC_OTH_HH_CO_E!W$2</f>
        <v>197.50849254225952</v>
      </c>
      <c r="X168" s="22">
        <f>FC_OTH_HH_CO_E!X$2</f>
        <v>203.67570976901365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121.51475798424475</v>
      </c>
      <c r="D169" s="22">
        <f>FC_OTH_HH_RF_E!D$2</f>
        <v>120.90724773108902</v>
      </c>
      <c r="E169" s="22">
        <f>FC_OTH_HH_RF_E!E$2</f>
        <v>117.18776788911966</v>
      </c>
      <c r="F169" s="22">
        <f>FC_OTH_HH_RF_E!F$2</f>
        <v>115.88714982677988</v>
      </c>
      <c r="G169" s="22">
        <f>FC_OTH_HH_RF_E!G$2</f>
        <v>114.46458162428347</v>
      </c>
      <c r="H169" s="22">
        <f>FC_OTH_HH_RF_E!H$2</f>
        <v>112.92680935866177</v>
      </c>
      <c r="I169" s="22">
        <f>FC_OTH_HH_RF_E!I$2</f>
        <v>110.90191240397954</v>
      </c>
      <c r="J169" s="22">
        <f>FC_OTH_HH_RF_E!J$2</f>
        <v>110.00380829447741</v>
      </c>
      <c r="K169" s="22">
        <f>FC_OTH_HH_RF_E!K$2</f>
        <v>107.64487483660184</v>
      </c>
      <c r="L169" s="22">
        <f>FC_OTH_HH_RF_E!L$2</f>
        <v>105.45316366819671</v>
      </c>
      <c r="M169" s="22">
        <f>FC_OTH_HH_RF_E!M$2</f>
        <v>103.17853893679849</v>
      </c>
      <c r="N169" s="22">
        <f>FC_OTH_HH_RF_E!N$2</f>
        <v>100.6555103759795</v>
      </c>
      <c r="O169" s="22">
        <f>FC_OTH_HH_RF_E!O$2</f>
        <v>100.36190512406795</v>
      </c>
      <c r="P169" s="22">
        <f>FC_OTH_HH_RF_E!P$2</f>
        <v>100.2391741317256</v>
      </c>
      <c r="Q169" s="22">
        <f>FC_OTH_HH_RF_E!Q$2</f>
        <v>98.831941663382878</v>
      </c>
      <c r="R169" s="22">
        <f>FC_OTH_HH_RF_E!R$2</f>
        <v>99.22622532524781</v>
      </c>
      <c r="S169" s="22">
        <f>FC_OTH_HH_RF_E!S$2</f>
        <v>96.668059977011893</v>
      </c>
      <c r="T169" s="22">
        <f>FC_OTH_HH_RF_E!T$2</f>
        <v>93.050514567412364</v>
      </c>
      <c r="U169" s="22">
        <f>FC_OTH_HH_RF_E!U$2</f>
        <v>89.831033627027637</v>
      </c>
      <c r="V169" s="22">
        <f>FC_OTH_HH_RF_E!V$2</f>
        <v>87.38324339847405</v>
      </c>
      <c r="W169" s="22">
        <f>FC_OTH_HH_RF_E!W$2</f>
        <v>87.29950094447166</v>
      </c>
      <c r="X169" s="22">
        <f>FC_OTH_HH_RF_E!X$2</f>
        <v>85.552759269494544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56.643256253542908</v>
      </c>
      <c r="D170" s="22">
        <f>FC_OTH_HH_WM_E!D$2</f>
        <v>56.727012033803831</v>
      </c>
      <c r="E170" s="22">
        <f>FC_OTH_HH_WM_E!E$2</f>
        <v>55.556635517423054</v>
      </c>
      <c r="F170" s="22">
        <f>FC_OTH_HH_WM_E!F$2</f>
        <v>55.478857527353362</v>
      </c>
      <c r="G170" s="22">
        <f>FC_OTH_HH_WM_E!G$2</f>
        <v>55.294136488199285</v>
      </c>
      <c r="H170" s="22">
        <f>FC_OTH_HH_WM_E!H$2</f>
        <v>55.022062533591161</v>
      </c>
      <c r="I170" s="22">
        <f>FC_OTH_HH_WM_E!I$2</f>
        <v>54.533741055573017</v>
      </c>
      <c r="J170" s="22">
        <f>FC_OTH_HH_WM_E!J$2</f>
        <v>54.344471194135991</v>
      </c>
      <c r="K170" s="22">
        <f>FC_OTH_HH_WM_E!K$2</f>
        <v>53.32329013945062</v>
      </c>
      <c r="L170" s="22">
        <f>FC_OTH_HH_WM_E!L$2</f>
        <v>53.617024643770606</v>
      </c>
      <c r="M170" s="22">
        <f>FC_OTH_HH_WM_E!M$2</f>
        <v>51.916931954754403</v>
      </c>
      <c r="N170" s="22">
        <f>FC_OTH_HH_WM_E!N$2</f>
        <v>51.376770620501603</v>
      </c>
      <c r="O170" s="22">
        <f>FC_OTH_HH_WM_E!O$2</f>
        <v>50.661901103098117</v>
      </c>
      <c r="P170" s="22">
        <f>FC_OTH_HH_WM_E!P$2</f>
        <v>50.301700466957072</v>
      </c>
      <c r="Q170" s="22">
        <f>FC_OTH_HH_WM_E!Q$2</f>
        <v>49.1823053272403</v>
      </c>
      <c r="R170" s="22">
        <f>FC_OTH_HH_WM_E!R$2</f>
        <v>49.038755869759008</v>
      </c>
      <c r="S170" s="22">
        <f>FC_OTH_HH_WM_E!S$2</f>
        <v>47.511899973445068</v>
      </c>
      <c r="T170" s="22">
        <f>FC_OTH_HH_WM_E!T$2</f>
        <v>46.82467571454464</v>
      </c>
      <c r="U170" s="22">
        <f>FC_OTH_HH_WM_E!U$2</f>
        <v>45.075998674107517</v>
      </c>
      <c r="V170" s="22">
        <f>FC_OTH_HH_WM_E!V$2</f>
        <v>42.892244578397964</v>
      </c>
      <c r="W170" s="22">
        <f>FC_OTH_HH_WM_E!W$2</f>
        <v>42.776372135159072</v>
      </c>
      <c r="X170" s="22">
        <f>FC_OTH_HH_WM_E!X$2</f>
        <v>42.04954564106481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0.67881407681948425</v>
      </c>
      <c r="D171" s="22">
        <f>FC_OTH_HH_DR_E!D$2</f>
        <v>0.6865700454674083</v>
      </c>
      <c r="E171" s="22">
        <f>FC_OTH_HH_DR_E!E$2</f>
        <v>0.66149782321979089</v>
      </c>
      <c r="F171" s="22">
        <f>FC_OTH_HH_DR_E!F$2</f>
        <v>0.67357822265290224</v>
      </c>
      <c r="G171" s="22">
        <f>FC_OTH_HH_DR_E!G$2</f>
        <v>0.69707783427026493</v>
      </c>
      <c r="H171" s="22">
        <f>FC_OTH_HH_DR_E!H$2</f>
        <v>0.71819133236038557</v>
      </c>
      <c r="I171" s="22">
        <f>FC_OTH_HH_DR_E!I$2</f>
        <v>0.74073534715898059</v>
      </c>
      <c r="J171" s="22">
        <f>FC_OTH_HH_DR_E!J$2</f>
        <v>0.83149750280081269</v>
      </c>
      <c r="K171" s="22">
        <f>FC_OTH_HH_DR_E!K$2</f>
        <v>0.90522203274618429</v>
      </c>
      <c r="L171" s="22">
        <f>FC_OTH_HH_DR_E!L$2</f>
        <v>1.005876450006117</v>
      </c>
      <c r="M171" s="22">
        <f>FC_OTH_HH_DR_E!M$2</f>
        <v>1.1075310388596002</v>
      </c>
      <c r="N171" s="22">
        <f>FC_OTH_HH_DR_E!N$2</f>
        <v>1.3715869336774662</v>
      </c>
      <c r="O171" s="22">
        <f>FC_OTH_HH_DR_E!O$2</f>
        <v>1.5932195600994672</v>
      </c>
      <c r="P171" s="22">
        <f>FC_OTH_HH_DR_E!P$2</f>
        <v>1.7487890633476681</v>
      </c>
      <c r="Q171" s="22">
        <f>FC_OTH_HH_DR_E!Q$2</f>
        <v>1.9791889562273439</v>
      </c>
      <c r="R171" s="22">
        <f>FC_OTH_HH_DR_E!R$2</f>
        <v>2.1654322133423767</v>
      </c>
      <c r="S171" s="22">
        <f>FC_OTH_HH_DR_E!S$2</f>
        <v>2.3832931386899436</v>
      </c>
      <c r="T171" s="22">
        <f>FC_OTH_HH_DR_E!T$2</f>
        <v>2.5551278502088146</v>
      </c>
      <c r="U171" s="22">
        <f>FC_OTH_HH_DR_E!U$2</f>
        <v>2.7063462418524176</v>
      </c>
      <c r="V171" s="22">
        <f>FC_OTH_HH_DR_E!V$2</f>
        <v>2.7785019312213191</v>
      </c>
      <c r="W171" s="22">
        <f>FC_OTH_HH_DR_E!W$2</f>
        <v>2.9209597672353209</v>
      </c>
      <c r="X171" s="22">
        <f>FC_OTH_HH_DR_E!X$2</f>
        <v>3.1407613406242101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0.83081579898286695</v>
      </c>
      <c r="D172" s="22">
        <f>FC_OTH_HH_DW_E!D$2</f>
        <v>1.1024530958560625</v>
      </c>
      <c r="E172" s="22">
        <f>FC_OTH_HH_DW_E!E$2</f>
        <v>1.3220535725107165</v>
      </c>
      <c r="F172" s="22">
        <f>FC_OTH_HH_DW_E!F$2</f>
        <v>1.5583356065338387</v>
      </c>
      <c r="G172" s="22">
        <f>FC_OTH_HH_DW_E!G$2</f>
        <v>1.7849879617804054</v>
      </c>
      <c r="H172" s="22">
        <f>FC_OTH_HH_DW_E!H$2</f>
        <v>2.0086613848218038</v>
      </c>
      <c r="I172" s="22">
        <f>FC_OTH_HH_DW_E!I$2</f>
        <v>2.2203647018899195</v>
      </c>
      <c r="J172" s="22">
        <f>FC_OTH_HH_DW_E!J$2</f>
        <v>2.4620933333668709</v>
      </c>
      <c r="K172" s="22">
        <f>FC_OTH_HH_DW_E!K$2</f>
        <v>2.6714150109443517</v>
      </c>
      <c r="L172" s="22">
        <f>FC_OTH_HH_DW_E!L$2</f>
        <v>3.2515664996036424</v>
      </c>
      <c r="M172" s="22">
        <f>FC_OTH_HH_DW_E!M$2</f>
        <v>3.3500528935264331</v>
      </c>
      <c r="N172" s="22">
        <f>FC_OTH_HH_DW_E!N$2</f>
        <v>3.4945134434589824</v>
      </c>
      <c r="O172" s="22">
        <f>FC_OTH_HH_DW_E!O$2</f>
        <v>5.593918601164213</v>
      </c>
      <c r="P172" s="22">
        <f>FC_OTH_HH_DW_E!P$2</f>
        <v>6.4308382770158499</v>
      </c>
      <c r="Q172" s="22">
        <f>FC_OTH_HH_DW_E!Q$2</f>
        <v>6.641737898926789</v>
      </c>
      <c r="R172" s="22">
        <f>FC_OTH_HH_DW_E!R$2</f>
        <v>6.6610410273070091</v>
      </c>
      <c r="S172" s="22">
        <f>FC_OTH_HH_DW_E!S$2</f>
        <v>6.3800061879072665</v>
      </c>
      <c r="T172" s="22">
        <f>FC_OTH_HH_DW_E!T$2</f>
        <v>6.814486546032879</v>
      </c>
      <c r="U172" s="22">
        <f>FC_OTH_HH_DW_E!U$2</f>
        <v>8.6198411737623548</v>
      </c>
      <c r="V172" s="22">
        <f>FC_OTH_HH_DW_E!V$2</f>
        <v>8.9317674215940865</v>
      </c>
      <c r="W172" s="22">
        <f>FC_OTH_HH_DW_E!W$2</f>
        <v>9.8874130303345105</v>
      </c>
      <c r="X172" s="22">
        <f>FC_OTH_HH_DW_E!X$2</f>
        <v>11.54643398144586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39.584594999334342</v>
      </c>
      <c r="D173" s="22">
        <f>FC_OTH_HH_TV_E!D$2</f>
        <v>44.002553401479247</v>
      </c>
      <c r="E173" s="22">
        <f>FC_OTH_HH_TV_E!E$2</f>
        <v>46.850852074979116</v>
      </c>
      <c r="F173" s="22">
        <f>FC_OTH_HH_TV_E!F$2</f>
        <v>51.463823820856994</v>
      </c>
      <c r="G173" s="22">
        <f>FC_OTH_HH_TV_E!G$2</f>
        <v>57.374376871190854</v>
      </c>
      <c r="H173" s="22">
        <f>FC_OTH_HH_TV_E!H$2</f>
        <v>69.499927045897522</v>
      </c>
      <c r="I173" s="22">
        <f>FC_OTH_HH_TV_E!I$2</f>
        <v>80.1551562491439</v>
      </c>
      <c r="J173" s="22">
        <f>FC_OTH_HH_TV_E!J$2</f>
        <v>89.893006527346927</v>
      </c>
      <c r="K173" s="22">
        <f>FC_OTH_HH_TV_E!K$2</f>
        <v>97.000320756090531</v>
      </c>
      <c r="L173" s="22">
        <f>FC_OTH_HH_TV_E!L$2</f>
        <v>104.23649094901627</v>
      </c>
      <c r="M173" s="22">
        <f>FC_OTH_HH_TV_E!M$2</f>
        <v>109.44141371084856</v>
      </c>
      <c r="N173" s="22">
        <f>FC_OTH_HH_TV_E!N$2</f>
        <v>115.72005124887379</v>
      </c>
      <c r="O173" s="22">
        <f>FC_OTH_HH_TV_E!O$2</f>
        <v>122.81618098337405</v>
      </c>
      <c r="P173" s="22">
        <f>FC_OTH_HH_TV_E!P$2</f>
        <v>125.01976539892583</v>
      </c>
      <c r="Q173" s="22">
        <f>FC_OTH_HH_TV_E!Q$2</f>
        <v>125.23102854081998</v>
      </c>
      <c r="R173" s="22">
        <f>FC_OTH_HH_TV_E!R$2</f>
        <v>130.99589615601442</v>
      </c>
      <c r="S173" s="22">
        <f>FC_OTH_HH_TV_E!S$2</f>
        <v>133.8878890096928</v>
      </c>
      <c r="T173" s="22">
        <f>FC_OTH_HH_TV_E!T$2</f>
        <v>143.30761384355682</v>
      </c>
      <c r="U173" s="22">
        <f>FC_OTH_HH_TV_E!U$2</f>
        <v>141.37392549401082</v>
      </c>
      <c r="V173" s="22">
        <f>FC_OTH_HH_TV_E!V$2</f>
        <v>140.51407739806999</v>
      </c>
      <c r="W173" s="22">
        <f>FC_OTH_HH_TV_E!W$2</f>
        <v>148.23253327298022</v>
      </c>
      <c r="X173" s="22">
        <f>FC_OTH_HH_TV_E!X$2</f>
        <v>158.40560378888378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4.3074684156976968</v>
      </c>
      <c r="D174" s="22">
        <f>FC_OTH_HH_IT_E!D$2</f>
        <v>5.3049441392527337</v>
      </c>
      <c r="E174" s="22">
        <f>FC_OTH_HH_IT_E!E$2</f>
        <v>6.1828743161629278</v>
      </c>
      <c r="F174" s="22">
        <f>FC_OTH_HH_IT_E!F$2</f>
        <v>7.4882821559506239</v>
      </c>
      <c r="G174" s="22">
        <f>FC_OTH_HH_IT_E!G$2</f>
        <v>9.1679589210557975</v>
      </c>
      <c r="H174" s="22">
        <f>FC_OTH_HH_IT_E!H$2</f>
        <v>12.000837816713613</v>
      </c>
      <c r="I174" s="22">
        <f>FC_OTH_HH_IT_E!I$2</f>
        <v>14.371414477743135</v>
      </c>
      <c r="J174" s="22">
        <f>FC_OTH_HH_IT_E!J$2</f>
        <v>18.40204336279939</v>
      </c>
      <c r="K174" s="22">
        <f>FC_OTH_HH_IT_E!K$2</f>
        <v>20.456627480023162</v>
      </c>
      <c r="L174" s="22">
        <f>FC_OTH_HH_IT_E!L$2</f>
        <v>22.225318354767758</v>
      </c>
      <c r="M174" s="22">
        <f>FC_OTH_HH_IT_E!M$2</f>
        <v>23.312736972789867</v>
      </c>
      <c r="N174" s="22">
        <f>FC_OTH_HH_IT_E!N$2</f>
        <v>24.163656455695811</v>
      </c>
      <c r="O174" s="22">
        <f>FC_OTH_HH_IT_E!O$2</f>
        <v>25.577882251642375</v>
      </c>
      <c r="P174" s="22">
        <f>FC_OTH_HH_IT_E!P$2</f>
        <v>27.159017813893925</v>
      </c>
      <c r="Q174" s="22">
        <f>FC_OTH_HH_IT_E!Q$2</f>
        <v>29.533436577159147</v>
      </c>
      <c r="R174" s="22">
        <f>FC_OTH_HH_IT_E!R$2</f>
        <v>34.75138677839233</v>
      </c>
      <c r="S174" s="22">
        <f>FC_OTH_HH_IT_E!S$2</f>
        <v>39.37037409071808</v>
      </c>
      <c r="T174" s="22">
        <f>FC_OTH_HH_IT_E!T$2</f>
        <v>46.395646572904113</v>
      </c>
      <c r="U174" s="22">
        <f>FC_OTH_HH_IT_E!U$2</f>
        <v>50.033972203506877</v>
      </c>
      <c r="V174" s="22">
        <f>FC_OTH_HH_IT_E!V$2</f>
        <v>54.414498501178592</v>
      </c>
      <c r="W174" s="22">
        <f>FC_OTH_HH_IT_E!W$2</f>
        <v>62.912422478949608</v>
      </c>
      <c r="X174" s="22">
        <f>FC_OTH_HH_IT_E!X$2</f>
        <v>71.737241654025453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82.493824896493621</v>
      </c>
      <c r="D175" s="22">
        <f>FC_OTH_HH_LI_E!D$2</f>
        <v>84.449847393510794</v>
      </c>
      <c r="E175" s="22">
        <f>FC_OTH_HH_LI_E!E$2</f>
        <v>83.475693023784203</v>
      </c>
      <c r="F175" s="22">
        <f>FC_OTH_HH_LI_E!F$2</f>
        <v>84.408468121883189</v>
      </c>
      <c r="G175" s="22">
        <f>FC_OTH_HH_LI_E!G$2</f>
        <v>85.197384512339283</v>
      </c>
      <c r="H175" s="22">
        <f>FC_OTH_HH_LI_E!H$2</f>
        <v>86.067105239467708</v>
      </c>
      <c r="I175" s="22">
        <f>FC_OTH_HH_LI_E!I$2</f>
        <v>86.794421508339212</v>
      </c>
      <c r="J175" s="22">
        <f>FC_OTH_HH_LI_E!J$2</f>
        <v>88.357654300508301</v>
      </c>
      <c r="K175" s="22">
        <f>FC_OTH_HH_LI_E!K$2</f>
        <v>87.578825540041564</v>
      </c>
      <c r="L175" s="22">
        <f>FC_OTH_HH_LI_E!L$2</f>
        <v>88.046229406600503</v>
      </c>
      <c r="M175" s="22">
        <f>FC_OTH_HH_LI_E!M$2</f>
        <v>87.772136871863339</v>
      </c>
      <c r="N175" s="22">
        <f>FC_OTH_HH_LI_E!N$2</f>
        <v>84.144920526609724</v>
      </c>
      <c r="O175" s="22">
        <f>FC_OTH_HH_LI_E!O$2</f>
        <v>84.470548432238814</v>
      </c>
      <c r="P175" s="22">
        <f>FC_OTH_HH_LI_E!P$2</f>
        <v>84.786412907085932</v>
      </c>
      <c r="Q175" s="22">
        <f>FC_OTH_HH_LI_E!Q$2</f>
        <v>83.361226885667932</v>
      </c>
      <c r="R175" s="22">
        <f>FC_OTH_HH_LI_E!R$2</f>
        <v>80.579879435839473</v>
      </c>
      <c r="S175" s="22">
        <f>FC_OTH_HH_LI_E!S$2</f>
        <v>77.571369199410896</v>
      </c>
      <c r="T175" s="22">
        <f>FC_OTH_HH_LI_E!T$2</f>
        <v>77.070277650411995</v>
      </c>
      <c r="U175" s="22">
        <f>FC_OTH_HH_LI_E!U$2</f>
        <v>70.653984132109969</v>
      </c>
      <c r="V175" s="22">
        <f>FC_OTH_HH_LI_E!V$2</f>
        <v>65.39809334839974</v>
      </c>
      <c r="W175" s="22">
        <f>FC_OTH_HH_LI_E!W$2</f>
        <v>65.012526148521104</v>
      </c>
      <c r="X175" s="22">
        <f>FC_OTH_HH_LI_E!X$2</f>
        <v>66.435458790058718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11.035108432441376</v>
      </c>
      <c r="D176" s="22">
        <f>FC_OTH_HH_OA_E!D$2</f>
        <v>11.465826856661058</v>
      </c>
      <c r="E176" s="22">
        <f>FC_OTH_HH_OA_E!E$2</f>
        <v>11.947328115800538</v>
      </c>
      <c r="F176" s="22">
        <f>FC_OTH_HH_OA_E!F$2</f>
        <v>12.835070920561227</v>
      </c>
      <c r="G176" s="22">
        <f>FC_OTH_HH_OA_E!G$2</f>
        <v>13.884684845801541</v>
      </c>
      <c r="H176" s="22">
        <f>FC_OTH_HH_OA_E!H$2</f>
        <v>15.154274657717021</v>
      </c>
      <c r="I176" s="22">
        <f>FC_OTH_HH_OA_E!I$2</f>
        <v>16.582303393713818</v>
      </c>
      <c r="J176" s="22">
        <f>FC_OTH_HH_OA_E!J$2</f>
        <v>18.689573892047061</v>
      </c>
      <c r="K176" s="22">
        <f>FC_OTH_HH_OA_E!K$2</f>
        <v>20.495893836775114</v>
      </c>
      <c r="L176" s="22">
        <f>FC_OTH_HH_OA_E!L$2</f>
        <v>23.394113840973191</v>
      </c>
      <c r="M176" s="22">
        <f>FC_OTH_HH_OA_E!M$2</f>
        <v>26.600131076705448</v>
      </c>
      <c r="N176" s="22">
        <f>FC_OTH_HH_OA_E!N$2</f>
        <v>29.260015103380265</v>
      </c>
      <c r="O176" s="22">
        <f>FC_OTH_HH_OA_E!O$2</f>
        <v>31.536454829746891</v>
      </c>
      <c r="P176" s="22">
        <f>FC_OTH_HH_OA_E!P$2</f>
        <v>33.636781386293059</v>
      </c>
      <c r="Q176" s="22">
        <f>FC_OTH_HH_OA_E!Q$2</f>
        <v>34.981985107777035</v>
      </c>
      <c r="R176" s="22">
        <f>FC_OTH_HH_OA_E!R$2</f>
        <v>36.701473376125719</v>
      </c>
      <c r="S176" s="22">
        <f>FC_OTH_HH_OA_E!S$2</f>
        <v>39.16992871547145</v>
      </c>
      <c r="T176" s="22">
        <f>FC_OTH_HH_OA_E!T$2</f>
        <v>43.619399683513478</v>
      </c>
      <c r="U176" s="22">
        <f>FC_OTH_HH_OA_E!U$2</f>
        <v>44.177120675844584</v>
      </c>
      <c r="V176" s="22">
        <f>FC_OTH_HH_OA_E!V$2</f>
        <v>45.206824401932451</v>
      </c>
      <c r="W176" s="22">
        <f>FC_OTH_HH_OA_E!W$2</f>
        <v>49.619230472085782</v>
      </c>
      <c r="X176" s="22">
        <f>FC_OTH_HH_OA_E!X$2</f>
        <v>54.435553707709261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313.6682717110919</v>
      </c>
      <c r="D177" s="19">
        <f>FC_OTH_AFF_E!D$2</f>
        <v>275.65812553740329</v>
      </c>
      <c r="E177" s="19">
        <f>FC_OTH_AFF_E!E$2</f>
        <v>279.94471195184872</v>
      </c>
      <c r="F177" s="19">
        <f>FC_OTH_AFF_E!F$2</f>
        <v>283.57764402407565</v>
      </c>
      <c r="G177" s="19">
        <f>FC_OTH_AFF_E!G$2</f>
        <v>276.62932072226999</v>
      </c>
      <c r="H177" s="19">
        <f>FC_OTH_AFF_E!H$2</f>
        <v>304.1625967325881</v>
      </c>
      <c r="I177" s="19">
        <f>FC_OTH_AFF_E!I$2</f>
        <v>295.11160791057608</v>
      </c>
      <c r="J177" s="19">
        <f>FC_OTH_AFF_E!J$2</f>
        <v>266.76423043852105</v>
      </c>
      <c r="K177" s="19">
        <f>FC_OTH_AFF_E!K$2</f>
        <v>187.57368873602758</v>
      </c>
      <c r="L177" s="19">
        <f>FC_OTH_AFF_E!L$2</f>
        <v>184.31246775580391</v>
      </c>
      <c r="M177" s="19">
        <f>FC_OTH_AFF_E!M$2</f>
        <v>184.66311263972477</v>
      </c>
      <c r="N177" s="19">
        <f>FC_OTH_AFF_E!N$2</f>
        <v>204.72278589853829</v>
      </c>
      <c r="O177" s="19">
        <f>FC_OTH_AFF_E!O$2</f>
        <v>200.14557179707649</v>
      </c>
      <c r="P177" s="19">
        <f>FC_OTH_AFF_E!P$2</f>
        <v>194.03061049011171</v>
      </c>
      <c r="Q177" s="19">
        <f>FC_OTH_AFF_E!Q$2</f>
        <v>190.49810834049867</v>
      </c>
      <c r="R177" s="19">
        <f>FC_OTH_AFF_E!R$2</f>
        <v>185.75649183147033</v>
      </c>
      <c r="S177" s="19">
        <f>FC_OTH_AFF_E!S$2</f>
        <v>185.26173688736029</v>
      </c>
      <c r="T177" s="19">
        <f>FC_OTH_AFF_E!T$2</f>
        <v>177.6010318142734</v>
      </c>
      <c r="U177" s="19">
        <f>FC_OTH_AFF_E!U$2</f>
        <v>185.90223559759238</v>
      </c>
      <c r="V177" s="19">
        <f>FC_OTH_AFF_E!V$2</f>
        <v>196.96345657781592</v>
      </c>
      <c r="W177" s="19">
        <f>FC_OTH_AFF_E!W$2</f>
        <v>195.19415305245053</v>
      </c>
      <c r="X177" s="19">
        <f>FC_OTH_AFF_E!X$2</f>
        <v>203.61797076526219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61.593293207222317</v>
      </c>
      <c r="D178" s="26">
        <f>STATDIFF!D$2</f>
        <v>-143.10601891659655</v>
      </c>
      <c r="E178" s="26">
        <f>STATDIFF!E$2</f>
        <v>-6.0628546861561219</v>
      </c>
      <c r="F178" s="26">
        <f>STATDIFF!F$2</f>
        <v>35.719518486672513</v>
      </c>
      <c r="G178" s="26">
        <f>STATDIFF!G$2</f>
        <v>73.810146173691024</v>
      </c>
      <c r="H178" s="26">
        <f>STATDIFF!H$2</f>
        <v>62.968013757524005</v>
      </c>
      <c r="I178" s="26">
        <f>STATDIFF!I$2</f>
        <v>158.25546001719704</v>
      </c>
      <c r="J178" s="26">
        <f>STATDIFF!J$2</f>
        <v>99.523043852109979</v>
      </c>
      <c r="K178" s="26">
        <f>STATDIFF!K$2</f>
        <v>127.21530524505727</v>
      </c>
      <c r="L178" s="26">
        <f>STATDIFF!L$2</f>
        <v>177.1278589853836</v>
      </c>
      <c r="M178" s="26">
        <f>STATDIFF!M$2</f>
        <v>117.16612209802349</v>
      </c>
      <c r="N178" s="26">
        <f>STATDIFF!N$2</f>
        <v>37.254514187443704</v>
      </c>
      <c r="O178" s="26">
        <f>STATDIFF!O$2</f>
        <v>31.30894239036985</v>
      </c>
      <c r="P178" s="26">
        <f>STATDIFF!P$2</f>
        <v>28.685124677556995</v>
      </c>
      <c r="Q178" s="26">
        <f>STATDIFF!Q$2</f>
        <v>103.86595012897443</v>
      </c>
      <c r="R178" s="26">
        <f>STATDIFF!R$2</f>
        <v>71.697076526225317</v>
      </c>
      <c r="S178" s="26">
        <f>STATDIFF!S$2</f>
        <v>26.756749785040384</v>
      </c>
      <c r="T178" s="26">
        <f>STATDIFF!T$2</f>
        <v>47.324935511607833</v>
      </c>
      <c r="U178" s="26">
        <f>STATDIFF!U$2</f>
        <v>129.56010318142825</v>
      </c>
      <c r="V178" s="26">
        <f>STATDIFF!V$2</f>
        <v>-32.97936371453109</v>
      </c>
      <c r="W178" s="26">
        <f>STATDIFF!W$2</f>
        <v>213.34780739467016</v>
      </c>
      <c r="X178" s="26">
        <f>STATDIFF!X$2</f>
        <v>127.99724849527135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9861.5763542562345</v>
      </c>
      <c r="D2" s="31">
        <f t="shared" si="0"/>
        <v>10329.633791917455</v>
      </c>
      <c r="E2" s="31">
        <f t="shared" si="0"/>
        <v>10581.640928632845</v>
      </c>
      <c r="F2" s="31">
        <f t="shared" si="0"/>
        <v>10171.058899398107</v>
      </c>
      <c r="G2" s="31">
        <f t="shared" si="0"/>
        <v>10265.95528804815</v>
      </c>
      <c r="H2" s="31">
        <f t="shared" si="0"/>
        <v>10642.987188306104</v>
      </c>
      <c r="I2" s="31">
        <f t="shared" si="0"/>
        <v>11032.392261392948</v>
      </c>
      <c r="J2" s="31">
        <f t="shared" si="0"/>
        <v>9929.5378331900247</v>
      </c>
      <c r="K2" s="31">
        <f t="shared" si="0"/>
        <v>10243.100085984523</v>
      </c>
      <c r="L2" s="31">
        <f t="shared" si="0"/>
        <v>9704.373000859845</v>
      </c>
      <c r="M2" s="31">
        <f t="shared" si="0"/>
        <v>10452.732674118659</v>
      </c>
      <c r="N2" s="31">
        <f t="shared" si="0"/>
        <v>12240.486070507308</v>
      </c>
      <c r="O2" s="31">
        <f t="shared" si="0"/>
        <v>11685.951504729146</v>
      </c>
      <c r="P2" s="31">
        <f t="shared" si="0"/>
        <v>10668.674548581255</v>
      </c>
      <c r="Q2" s="31">
        <f t="shared" si="0"/>
        <v>11307.577644024073</v>
      </c>
      <c r="R2" s="31">
        <f t="shared" si="0"/>
        <v>12032.339552880479</v>
      </c>
      <c r="S2" s="31">
        <f t="shared" si="0"/>
        <v>11272.969991401549</v>
      </c>
      <c r="T2" s="31">
        <f t="shared" si="0"/>
        <v>11727.573258813412</v>
      </c>
      <c r="U2" s="31">
        <f t="shared" si="0"/>
        <v>11957.375494411002</v>
      </c>
      <c r="V2" s="31">
        <f t="shared" si="0"/>
        <v>11690.799054170247</v>
      </c>
      <c r="W2" s="31">
        <f t="shared" si="0"/>
        <v>10830.955889939809</v>
      </c>
      <c r="X2" s="31">
        <f t="shared" ref="X2" si="1">SUM(X3,X17,X22,X25,X26,X51,X52,X71,X74,X75,X76)</f>
        <v>12136.925021496128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4294.7766122098019</v>
      </c>
      <c r="D3" s="34">
        <f t="shared" si="2"/>
        <v>4497.3503869303522</v>
      </c>
      <c r="E3" s="34">
        <f t="shared" si="2"/>
        <v>4428.3018916595001</v>
      </c>
      <c r="F3" s="34">
        <f t="shared" si="2"/>
        <v>4645.3518486672392</v>
      </c>
      <c r="G3" s="34">
        <f t="shared" si="2"/>
        <v>4538.3276010318141</v>
      </c>
      <c r="H3" s="34">
        <f t="shared" si="2"/>
        <v>4177.938177128116</v>
      </c>
      <c r="I3" s="34">
        <f t="shared" si="2"/>
        <v>4307.3871023215816</v>
      </c>
      <c r="J3" s="34">
        <f t="shared" si="2"/>
        <v>4745.683748925193</v>
      </c>
      <c r="K3" s="34">
        <f t="shared" si="2"/>
        <v>4815.5397248495274</v>
      </c>
      <c r="L3" s="34">
        <f t="shared" si="2"/>
        <v>4559.8872742906278</v>
      </c>
      <c r="M3" s="34">
        <f t="shared" si="2"/>
        <v>4927.3660361134998</v>
      </c>
      <c r="N3" s="34">
        <f t="shared" si="2"/>
        <v>6206.8734307824589</v>
      </c>
      <c r="O3" s="34">
        <f t="shared" si="2"/>
        <v>5607.8716251074802</v>
      </c>
      <c r="P3" s="34">
        <f t="shared" si="2"/>
        <v>4782.2825451418739</v>
      </c>
      <c r="Q3" s="34">
        <f t="shared" si="2"/>
        <v>5106.0312123817703</v>
      </c>
      <c r="R3" s="34">
        <f t="shared" si="2"/>
        <v>5831.7552880481508</v>
      </c>
      <c r="S3" s="34">
        <f t="shared" si="2"/>
        <v>5081.3406706792784</v>
      </c>
      <c r="T3" s="34">
        <f t="shared" si="2"/>
        <v>5669.4992261392936</v>
      </c>
      <c r="U3" s="34">
        <f t="shared" si="2"/>
        <v>5056.1178847807387</v>
      </c>
      <c r="V3" s="34">
        <f t="shared" si="2"/>
        <v>4676.1369733447973</v>
      </c>
      <c r="W3" s="34">
        <f t="shared" si="2"/>
        <v>3732.39105760963</v>
      </c>
      <c r="X3" s="34">
        <f t="shared" ref="X3" si="3">SUM(X4,X8,X11)</f>
        <v>4698.6521066208079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44.86577815993121</v>
      </c>
      <c r="D4" s="29">
        <f t="shared" si="4"/>
        <v>43.805073086844359</v>
      </c>
      <c r="E4" s="29">
        <f t="shared" si="4"/>
        <v>38.286586414445402</v>
      </c>
      <c r="F4" s="29">
        <f t="shared" si="4"/>
        <v>20.7152192605331</v>
      </c>
      <c r="G4" s="29">
        <f t="shared" si="4"/>
        <v>14.04239036973345</v>
      </c>
      <c r="H4" s="29">
        <f t="shared" si="4"/>
        <v>4.0537403267411856</v>
      </c>
      <c r="I4" s="29">
        <f t="shared" si="4"/>
        <v>12.615219260533101</v>
      </c>
      <c r="J4" s="29">
        <f t="shared" si="4"/>
        <v>12.74419604471195</v>
      </c>
      <c r="K4" s="29">
        <f t="shared" si="4"/>
        <v>16.653396388650041</v>
      </c>
      <c r="L4" s="29">
        <f t="shared" si="4"/>
        <v>15.768013757523651</v>
      </c>
      <c r="M4" s="29">
        <f t="shared" si="4"/>
        <v>5.6046431642304384</v>
      </c>
      <c r="N4" s="29">
        <f t="shared" si="4"/>
        <v>5.0326741186586412</v>
      </c>
      <c r="O4" s="29">
        <f t="shared" si="4"/>
        <v>3.2935511607910581</v>
      </c>
      <c r="P4" s="29">
        <f t="shared" si="4"/>
        <v>2.8639724849527082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44.86577815993121</v>
      </c>
      <c r="D7" s="10">
        <v>43.805073086844359</v>
      </c>
      <c r="E7" s="10">
        <v>38.286586414445402</v>
      </c>
      <c r="F7" s="10">
        <v>20.7152192605331</v>
      </c>
      <c r="G7" s="10">
        <v>14.04239036973345</v>
      </c>
      <c r="H7" s="10">
        <v>4.0537403267411856</v>
      </c>
      <c r="I7" s="10">
        <v>12.615219260533101</v>
      </c>
      <c r="J7" s="10">
        <v>12.74419604471195</v>
      </c>
      <c r="K7" s="10">
        <v>16.653396388650041</v>
      </c>
      <c r="L7" s="10">
        <v>15.768013757523651</v>
      </c>
      <c r="M7" s="10">
        <v>5.6046431642304384</v>
      </c>
      <c r="N7" s="10">
        <v>5.0326741186586412</v>
      </c>
      <c r="O7" s="10">
        <v>3.2935511607910581</v>
      </c>
      <c r="P7" s="10">
        <v>2.8639724849527082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4249.9108340498706</v>
      </c>
      <c r="D8" s="29">
        <f t="shared" si="6"/>
        <v>4453.5453138435078</v>
      </c>
      <c r="E8" s="29">
        <f t="shared" si="6"/>
        <v>4390.0153052450551</v>
      </c>
      <c r="F8" s="29">
        <f t="shared" si="6"/>
        <v>4624.6366294067066</v>
      </c>
      <c r="G8" s="29">
        <f t="shared" si="6"/>
        <v>4524.2852106620803</v>
      </c>
      <c r="H8" s="29">
        <f t="shared" si="6"/>
        <v>4173.8844368013752</v>
      </c>
      <c r="I8" s="29">
        <f t="shared" si="6"/>
        <v>4294.7718830610484</v>
      </c>
      <c r="J8" s="29">
        <f t="shared" si="6"/>
        <v>4732.9395528804807</v>
      </c>
      <c r="K8" s="29">
        <f t="shared" si="6"/>
        <v>4798.8863284608769</v>
      </c>
      <c r="L8" s="29">
        <f t="shared" si="6"/>
        <v>4544.1192605331044</v>
      </c>
      <c r="M8" s="29">
        <f t="shared" si="6"/>
        <v>4921.7613929492691</v>
      </c>
      <c r="N8" s="29">
        <f t="shared" si="6"/>
        <v>6201.8407566637998</v>
      </c>
      <c r="O8" s="29">
        <f t="shared" si="6"/>
        <v>5604.5780739466891</v>
      </c>
      <c r="P8" s="29">
        <f t="shared" si="6"/>
        <v>4779.4185726569212</v>
      </c>
      <c r="Q8" s="29">
        <f t="shared" si="6"/>
        <v>5106.0312123817703</v>
      </c>
      <c r="R8" s="29">
        <f t="shared" si="6"/>
        <v>5831.7552880481508</v>
      </c>
      <c r="S8" s="29">
        <f t="shared" si="6"/>
        <v>5081.3406706792784</v>
      </c>
      <c r="T8" s="29">
        <f t="shared" si="6"/>
        <v>5669.4992261392936</v>
      </c>
      <c r="U8" s="29">
        <f t="shared" si="6"/>
        <v>5056.1178847807387</v>
      </c>
      <c r="V8" s="29">
        <f t="shared" si="6"/>
        <v>4676.1369733447973</v>
      </c>
      <c r="W8" s="29">
        <f t="shared" si="6"/>
        <v>3732.39105760963</v>
      </c>
      <c r="X8" s="29">
        <f t="shared" ref="X8" si="7">SUM(X9:X10)</f>
        <v>4698.6521066208079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4249.9108340498706</v>
      </c>
      <c r="D10" s="10">
        <v>4453.5453138435078</v>
      </c>
      <c r="E10" s="10">
        <v>4390.0153052450551</v>
      </c>
      <c r="F10" s="10">
        <v>4624.6366294067066</v>
      </c>
      <c r="G10" s="10">
        <v>4524.2852106620803</v>
      </c>
      <c r="H10" s="10">
        <v>4173.8844368013752</v>
      </c>
      <c r="I10" s="10">
        <v>4294.7718830610484</v>
      </c>
      <c r="J10" s="10">
        <v>4732.9395528804807</v>
      </c>
      <c r="K10" s="10">
        <v>4798.8863284608769</v>
      </c>
      <c r="L10" s="10">
        <v>4544.1192605331044</v>
      </c>
      <c r="M10" s="10">
        <v>4921.7613929492691</v>
      </c>
      <c r="N10" s="10">
        <v>6201.8407566637998</v>
      </c>
      <c r="O10" s="10">
        <v>5604.5780739466891</v>
      </c>
      <c r="P10" s="10">
        <v>4779.4185726569212</v>
      </c>
      <c r="Q10" s="10">
        <v>5106.0312123817703</v>
      </c>
      <c r="R10" s="10">
        <v>5831.7552880481508</v>
      </c>
      <c r="S10" s="10">
        <v>5081.3406706792784</v>
      </c>
      <c r="T10" s="10">
        <v>5669.4992261392936</v>
      </c>
      <c r="U10" s="10">
        <v>5056.1178847807387</v>
      </c>
      <c r="V10" s="10">
        <v>4676.1369733447973</v>
      </c>
      <c r="W10" s="10">
        <v>3732.39105760963</v>
      </c>
      <c r="X10" s="10">
        <v>4698.6521066208079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6.6572656921754083</v>
      </c>
      <c r="W25" s="37">
        <v>7.2917454858125534</v>
      </c>
      <c r="X25" s="37">
        <v>7.877644024075666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46.433361994840929</v>
      </c>
      <c r="D26" s="37">
        <f t="shared" si="14"/>
        <v>37.722098022355972</v>
      </c>
      <c r="E26" s="37">
        <f t="shared" si="14"/>
        <v>38.884092863284607</v>
      </c>
      <c r="F26" s="37">
        <f t="shared" si="14"/>
        <v>30.309544282029229</v>
      </c>
      <c r="G26" s="37">
        <f t="shared" si="14"/>
        <v>30.480051590713671</v>
      </c>
      <c r="H26" s="37">
        <f t="shared" si="14"/>
        <v>30.480051590713671</v>
      </c>
      <c r="I26" s="37">
        <f t="shared" si="14"/>
        <v>28.448065348237311</v>
      </c>
      <c r="J26" s="37">
        <f t="shared" si="14"/>
        <v>26.416079105760961</v>
      </c>
      <c r="K26" s="37">
        <f t="shared" si="14"/>
        <v>24.384092863284611</v>
      </c>
      <c r="L26" s="37">
        <f t="shared" si="14"/>
        <v>25.400085984522789</v>
      </c>
      <c r="M26" s="37">
        <f t="shared" si="14"/>
        <v>23.368099742046429</v>
      </c>
      <c r="N26" s="37">
        <f t="shared" si="14"/>
        <v>22.35202063628547</v>
      </c>
      <c r="O26" s="37">
        <f t="shared" si="14"/>
        <v>24.384092863284611</v>
      </c>
      <c r="P26" s="37">
        <f t="shared" si="14"/>
        <v>28.448065348237311</v>
      </c>
      <c r="Q26" s="37">
        <f t="shared" si="14"/>
        <v>26.416079105760961</v>
      </c>
      <c r="R26" s="37">
        <f t="shared" si="14"/>
        <v>25.400085984522789</v>
      </c>
      <c r="S26" s="37">
        <f t="shared" si="14"/>
        <v>24.384092863284611</v>
      </c>
      <c r="T26" s="37">
        <f t="shared" si="14"/>
        <v>24.286500429922611</v>
      </c>
      <c r="U26" s="37">
        <f t="shared" si="14"/>
        <v>22.829578675838341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46.433361994840929</v>
      </c>
      <c r="D27" s="29">
        <f t="shared" si="16"/>
        <v>37.722098022355972</v>
      </c>
      <c r="E27" s="29">
        <f t="shared" si="16"/>
        <v>38.884092863284607</v>
      </c>
      <c r="F27" s="29">
        <f t="shared" si="16"/>
        <v>30.309544282029229</v>
      </c>
      <c r="G27" s="29">
        <f t="shared" si="16"/>
        <v>30.480051590713671</v>
      </c>
      <c r="H27" s="29">
        <f t="shared" si="16"/>
        <v>30.480051590713671</v>
      </c>
      <c r="I27" s="29">
        <f t="shared" si="16"/>
        <v>28.448065348237311</v>
      </c>
      <c r="J27" s="29">
        <f t="shared" si="16"/>
        <v>26.416079105760961</v>
      </c>
      <c r="K27" s="29">
        <f t="shared" si="16"/>
        <v>24.384092863284611</v>
      </c>
      <c r="L27" s="29">
        <f t="shared" si="16"/>
        <v>25.400085984522789</v>
      </c>
      <c r="M27" s="29">
        <f t="shared" si="16"/>
        <v>23.368099742046429</v>
      </c>
      <c r="N27" s="29">
        <f t="shared" si="16"/>
        <v>22.35202063628547</v>
      </c>
      <c r="O27" s="29">
        <f t="shared" si="16"/>
        <v>24.384092863284611</v>
      </c>
      <c r="P27" s="29">
        <f t="shared" si="16"/>
        <v>28.448065348237311</v>
      </c>
      <c r="Q27" s="29">
        <f t="shared" si="16"/>
        <v>26.416079105760961</v>
      </c>
      <c r="R27" s="29">
        <f t="shared" si="16"/>
        <v>25.400085984522789</v>
      </c>
      <c r="S27" s="29">
        <f t="shared" si="16"/>
        <v>24.384092863284611</v>
      </c>
      <c r="T27" s="29">
        <f t="shared" si="16"/>
        <v>24.286500429922611</v>
      </c>
      <c r="U27" s="29">
        <f t="shared" si="16"/>
        <v>22.829578675838341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42.433361994840929</v>
      </c>
      <c r="D28" s="10">
        <v>36.722098022355972</v>
      </c>
      <c r="E28" s="10">
        <v>38.884092863284607</v>
      </c>
      <c r="F28" s="10">
        <v>30.309544282029229</v>
      </c>
      <c r="G28" s="10">
        <v>30.480051590713671</v>
      </c>
      <c r="H28" s="10">
        <v>30.480051590713671</v>
      </c>
      <c r="I28" s="10">
        <v>28.448065348237311</v>
      </c>
      <c r="J28" s="10">
        <v>26.416079105760961</v>
      </c>
      <c r="K28" s="10">
        <v>24.384092863284611</v>
      </c>
      <c r="L28" s="10">
        <v>25.400085984522789</v>
      </c>
      <c r="M28" s="10">
        <v>23.368099742046429</v>
      </c>
      <c r="N28" s="10">
        <v>22.35202063628547</v>
      </c>
      <c r="O28" s="10">
        <v>24.384092863284611</v>
      </c>
      <c r="P28" s="10">
        <v>28.448065348237311</v>
      </c>
      <c r="Q28" s="10">
        <v>26.416079105760961</v>
      </c>
      <c r="R28" s="10">
        <v>25.400085984522789</v>
      </c>
      <c r="S28" s="10">
        <v>24.384092863284611</v>
      </c>
      <c r="T28" s="10">
        <v>24.286500429922611</v>
      </c>
      <c r="U28" s="10">
        <v>22.829578675838341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4</v>
      </c>
      <c r="D32" s="10">
        <v>1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12.31728288907996</v>
      </c>
      <c r="D51" s="37">
        <v>18.336027515047292</v>
      </c>
      <c r="E51" s="37">
        <v>16.165090283748921</v>
      </c>
      <c r="F51" s="37">
        <v>12.833276010318141</v>
      </c>
      <c r="G51" s="37">
        <v>267.24221840068788</v>
      </c>
      <c r="H51" s="37">
        <v>384.43680137575228</v>
      </c>
      <c r="I51" s="37">
        <v>373.83920894239043</v>
      </c>
      <c r="J51" s="37">
        <v>235.72932072226999</v>
      </c>
      <c r="K51" s="37">
        <v>156.33929492691311</v>
      </c>
      <c r="L51" s="37">
        <v>13.09131556319862</v>
      </c>
      <c r="M51" s="37">
        <v>59.092519346517619</v>
      </c>
      <c r="N51" s="37">
        <v>350.73293207222702</v>
      </c>
      <c r="O51" s="37">
        <v>308.27970765262251</v>
      </c>
      <c r="P51" s="37">
        <v>233.85915735167671</v>
      </c>
      <c r="Q51" s="37">
        <v>159.47979363714529</v>
      </c>
      <c r="R51" s="37">
        <v>84.502493551160782</v>
      </c>
      <c r="S51" s="37">
        <v>76.656061908856401</v>
      </c>
      <c r="T51" s="37">
        <v>66.253654342218397</v>
      </c>
      <c r="U51" s="37">
        <v>28.53723129836629</v>
      </c>
      <c r="V51" s="37">
        <v>32.383147033533959</v>
      </c>
      <c r="W51" s="37">
        <v>47.809028374892513</v>
      </c>
      <c r="X51" s="37">
        <v>26.40025795356836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776.45460017196899</v>
      </c>
      <c r="D52" s="37">
        <f t="shared" si="20"/>
        <v>688.84591573516764</v>
      </c>
      <c r="E52" s="37">
        <f t="shared" si="20"/>
        <v>825.41797076526211</v>
      </c>
      <c r="F52" s="37">
        <f t="shared" si="20"/>
        <v>948.81530524505581</v>
      </c>
      <c r="G52" s="37">
        <f t="shared" si="20"/>
        <v>1019.4009458297505</v>
      </c>
      <c r="H52" s="37">
        <f t="shared" si="20"/>
        <v>1137.0625107480651</v>
      </c>
      <c r="I52" s="37">
        <f t="shared" si="20"/>
        <v>1193.3016337059328</v>
      </c>
      <c r="J52" s="37">
        <f t="shared" si="20"/>
        <v>1015.7327601031814</v>
      </c>
      <c r="K52" s="37">
        <f t="shared" si="20"/>
        <v>1113.3938091143593</v>
      </c>
      <c r="L52" s="37">
        <f t="shared" si="20"/>
        <v>1179.4075666380052</v>
      </c>
      <c r="M52" s="37">
        <f t="shared" si="20"/>
        <v>1533.4582975064486</v>
      </c>
      <c r="N52" s="37">
        <f t="shared" si="20"/>
        <v>1470.9635425623385</v>
      </c>
      <c r="O52" s="37">
        <f t="shared" si="20"/>
        <v>1661.9058469475497</v>
      </c>
      <c r="P52" s="37">
        <f t="shared" si="20"/>
        <v>1892.7282029234734</v>
      </c>
      <c r="Q52" s="37">
        <f t="shared" si="20"/>
        <v>1914.1641444539978</v>
      </c>
      <c r="R52" s="37">
        <f t="shared" si="20"/>
        <v>2117.0928632846085</v>
      </c>
      <c r="S52" s="37">
        <f t="shared" si="20"/>
        <v>1996.3128116938954</v>
      </c>
      <c r="T52" s="37">
        <f t="shared" si="20"/>
        <v>1938.2181427343078</v>
      </c>
      <c r="U52" s="37">
        <f t="shared" si="20"/>
        <v>2584.2956147893374</v>
      </c>
      <c r="V52" s="37">
        <f t="shared" si="20"/>
        <v>2549.0611349957003</v>
      </c>
      <c r="W52" s="37">
        <f t="shared" si="20"/>
        <v>2578.5792777300076</v>
      </c>
      <c r="X52" s="37">
        <f t="shared" ref="X52" si="21">SUM(X53:X70)</f>
        <v>2973.9830610490117</v>
      </c>
    </row>
    <row r="53" spans="1:24" ht="11.25" customHeight="1" x14ac:dyDescent="0.2">
      <c r="A53" s="42" t="s">
        <v>93</v>
      </c>
      <c r="B53" s="9" t="s">
        <v>94</v>
      </c>
      <c r="C53" s="10">
        <v>226.225279449699</v>
      </c>
      <c r="D53" s="10">
        <v>141.96044711951851</v>
      </c>
      <c r="E53" s="10">
        <v>181.9432502149613</v>
      </c>
      <c r="F53" s="10">
        <v>257.52364574376611</v>
      </c>
      <c r="G53" s="10">
        <v>269.88916595012898</v>
      </c>
      <c r="H53" s="10">
        <v>369.51229578675827</v>
      </c>
      <c r="I53" s="10">
        <v>362.25055889939807</v>
      </c>
      <c r="J53" s="10">
        <v>243.32304385210659</v>
      </c>
      <c r="K53" s="10">
        <v>240.1298366294067</v>
      </c>
      <c r="L53" s="10">
        <v>295.0741186586414</v>
      </c>
      <c r="M53" s="10">
        <v>432.61745485812548</v>
      </c>
      <c r="N53" s="10">
        <v>246.9115219260533</v>
      </c>
      <c r="O53" s="10">
        <v>273.22751504729149</v>
      </c>
      <c r="P53" s="10">
        <v>347.04539982803101</v>
      </c>
      <c r="Q53" s="10">
        <v>395.66887360275149</v>
      </c>
      <c r="R53" s="10">
        <v>486.20309544282031</v>
      </c>
      <c r="S53" s="10">
        <v>333.60636285468621</v>
      </c>
      <c r="T53" s="10">
        <v>243.17308684436799</v>
      </c>
      <c r="U53" s="10">
        <v>442.52605331040411</v>
      </c>
      <c r="V53" s="10">
        <v>251.89157351676701</v>
      </c>
      <c r="W53" s="10">
        <v>242.51057609630271</v>
      </c>
      <c r="X53" s="10">
        <v>414.37704213241608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8.5984522785898534E-2</v>
      </c>
      <c r="H55" s="10">
        <v>0.39441100601891649</v>
      </c>
      <c r="I55" s="10">
        <v>1.723731728288908</v>
      </c>
      <c r="J55" s="10">
        <v>4.0242476354256231</v>
      </c>
      <c r="K55" s="10">
        <v>10.469303525365429</v>
      </c>
      <c r="L55" s="10">
        <v>20.379105760963029</v>
      </c>
      <c r="M55" s="10">
        <v>58.587188306104899</v>
      </c>
      <c r="N55" s="10">
        <v>74.040842648323306</v>
      </c>
      <c r="O55" s="10">
        <v>104.9783319002579</v>
      </c>
      <c r="P55" s="10">
        <v>118.1007738607051</v>
      </c>
      <c r="Q55" s="10">
        <v>114.4090283748925</v>
      </c>
      <c r="R55" s="10">
        <v>124.8074806534824</v>
      </c>
      <c r="S55" s="10">
        <v>122.5253654342218</v>
      </c>
      <c r="T55" s="10">
        <v>129.32622527944969</v>
      </c>
      <c r="U55" s="10">
        <v>113.3381771281169</v>
      </c>
      <c r="V55" s="10">
        <v>113.2405846947549</v>
      </c>
      <c r="W55" s="10">
        <v>127.0104041272571</v>
      </c>
      <c r="X55" s="10">
        <v>123.2640584694755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5.1590713671539118E-3</v>
      </c>
      <c r="K56" s="10">
        <v>1.4359415305245061E-2</v>
      </c>
      <c r="L56" s="10">
        <v>0.28091143594153051</v>
      </c>
      <c r="M56" s="10">
        <v>1.2781599312123819</v>
      </c>
      <c r="N56" s="10">
        <v>8.6725709372312973</v>
      </c>
      <c r="O56" s="10">
        <v>66.955803955288047</v>
      </c>
      <c r="P56" s="10">
        <v>119.68933791917451</v>
      </c>
      <c r="Q56" s="10">
        <v>108.05253654342221</v>
      </c>
      <c r="R56" s="10">
        <v>118.8014617368874</v>
      </c>
      <c r="S56" s="10">
        <v>119.3456577815993</v>
      </c>
      <c r="T56" s="10">
        <v>120.6337059329321</v>
      </c>
      <c r="U56" s="10">
        <v>115.4589853826311</v>
      </c>
      <c r="V56" s="10">
        <v>121.86466036113499</v>
      </c>
      <c r="W56" s="10">
        <v>126.28718830610489</v>
      </c>
      <c r="X56" s="10">
        <v>126.10472914875319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10.22261392949269</v>
      </c>
      <c r="N57" s="10">
        <v>13.82914875322442</v>
      </c>
      <c r="O57" s="10">
        <v>15.40558899398108</v>
      </c>
      <c r="P57" s="10">
        <v>19.05993121238177</v>
      </c>
      <c r="Q57" s="10">
        <v>19.680911435941528</v>
      </c>
      <c r="R57" s="10">
        <v>21.782717110920029</v>
      </c>
      <c r="S57" s="10">
        <v>22.379879621668099</v>
      </c>
      <c r="T57" s="10">
        <v>23.473774720550299</v>
      </c>
      <c r="U57" s="10">
        <v>24.933104041272571</v>
      </c>
      <c r="V57" s="10">
        <v>26.07884780739467</v>
      </c>
      <c r="W57" s="10">
        <v>27.40481513327601</v>
      </c>
      <c r="X57" s="10">
        <v>29.17661220980224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32.67411865864144</v>
      </c>
      <c r="I58" s="10">
        <v>32.67411865864144</v>
      </c>
      <c r="J58" s="10">
        <v>32.67411865864144</v>
      </c>
      <c r="K58" s="10">
        <v>32.67411865864144</v>
      </c>
      <c r="L58" s="10">
        <v>32.67411865864144</v>
      </c>
      <c r="M58" s="10">
        <v>32.67411865864144</v>
      </c>
      <c r="N58" s="10">
        <v>32.960705073086842</v>
      </c>
      <c r="O58" s="10">
        <v>33.438435081685299</v>
      </c>
      <c r="P58" s="10">
        <v>33.438435081685299</v>
      </c>
      <c r="Q58" s="10">
        <v>33.438435081685299</v>
      </c>
      <c r="R58" s="10">
        <v>33.438435081685299</v>
      </c>
      <c r="S58" s="10">
        <v>34.632674118658642</v>
      </c>
      <c r="T58" s="10">
        <v>34.632674118658642</v>
      </c>
      <c r="U58" s="10">
        <v>34.632674118658642</v>
      </c>
      <c r="V58" s="10">
        <v>35.110318142734307</v>
      </c>
      <c r="W58" s="10">
        <v>35.707480653482371</v>
      </c>
      <c r="X58" s="10"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v>550.22932072227002</v>
      </c>
      <c r="D59" s="10">
        <v>546.88546861564919</v>
      </c>
      <c r="E59" s="10">
        <v>643.47472055030084</v>
      </c>
      <c r="F59" s="10">
        <v>691.2916595012897</v>
      </c>
      <c r="G59" s="10">
        <v>736.64849527085119</v>
      </c>
      <c r="H59" s="10">
        <v>717.7319002579535</v>
      </c>
      <c r="I59" s="10">
        <v>768.65382631126386</v>
      </c>
      <c r="J59" s="10">
        <v>708.67962166809968</v>
      </c>
      <c r="K59" s="10">
        <v>791.36809974204641</v>
      </c>
      <c r="L59" s="10">
        <v>787.35546001719683</v>
      </c>
      <c r="M59" s="10">
        <v>946.61797076526216</v>
      </c>
      <c r="N59" s="10">
        <v>1034.4177128116939</v>
      </c>
      <c r="O59" s="10">
        <v>1111.779879621668</v>
      </c>
      <c r="P59" s="10">
        <v>1124.199828030954</v>
      </c>
      <c r="Q59" s="10">
        <v>1088.564058469475</v>
      </c>
      <c r="R59" s="10">
        <v>1163.0601031814269</v>
      </c>
      <c r="S59" s="10">
        <v>1123.5072226999141</v>
      </c>
      <c r="T59" s="10">
        <v>1126.1119518486671</v>
      </c>
      <c r="U59" s="10">
        <v>1524.373000859845</v>
      </c>
      <c r="V59" s="10">
        <v>1620.4464316423041</v>
      </c>
      <c r="W59" s="10">
        <v>1679.9141874462589</v>
      </c>
      <c r="X59" s="10">
        <v>1821.3687876182289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0.3343938091143594</v>
      </c>
      <c r="M61" s="10">
        <v>2.6750644883920889</v>
      </c>
      <c r="N61" s="10">
        <v>3.3199484092863281</v>
      </c>
      <c r="O61" s="10">
        <v>0.1194325021496131</v>
      </c>
      <c r="P61" s="10">
        <v>2.2212381771281171</v>
      </c>
      <c r="Q61" s="10">
        <v>10.38976784178848</v>
      </c>
      <c r="R61" s="10">
        <v>19.5853826311264</v>
      </c>
      <c r="S61" s="10">
        <v>59.974204643164228</v>
      </c>
      <c r="T61" s="10">
        <v>46.775322441960441</v>
      </c>
      <c r="U61" s="10">
        <v>53.613069647463448</v>
      </c>
      <c r="V61" s="10">
        <v>50.953224419604467</v>
      </c>
      <c r="W61" s="10">
        <v>53.30257953568357</v>
      </c>
      <c r="X61" s="10">
        <v>59.696990541702483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0.23886500429922611</v>
      </c>
      <c r="O62" s="10">
        <v>1.886844368013757</v>
      </c>
      <c r="P62" s="10">
        <v>17.38796216680997</v>
      </c>
      <c r="Q62" s="10">
        <v>11.201891659501291</v>
      </c>
      <c r="R62" s="10">
        <v>15.07119518486672</v>
      </c>
      <c r="S62" s="10">
        <v>25.34153052450559</v>
      </c>
      <c r="T62" s="10">
        <v>29.608770421324159</v>
      </c>
      <c r="U62" s="10">
        <v>57.681685296646599</v>
      </c>
      <c r="V62" s="10">
        <v>59.051676698194321</v>
      </c>
      <c r="W62" s="10">
        <v>41.929234737747201</v>
      </c>
      <c r="X62" s="10"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8.0230438521066212</v>
      </c>
      <c r="Q63" s="10">
        <v>13.22596732588134</v>
      </c>
      <c r="R63" s="10">
        <v>16.073774720550301</v>
      </c>
      <c r="S63" s="10">
        <v>17.387360275150471</v>
      </c>
      <c r="T63" s="10">
        <v>13.88950988822012</v>
      </c>
      <c r="U63" s="10">
        <v>11.19071367153912</v>
      </c>
      <c r="V63" s="10">
        <v>10.552880481513331</v>
      </c>
      <c r="W63" s="10">
        <v>9.8847807394668941</v>
      </c>
      <c r="X63" s="10">
        <v>14.1938950988822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8.7489251934651762</v>
      </c>
      <c r="L65" s="10">
        <v>10.760877042132419</v>
      </c>
      <c r="M65" s="10">
        <v>10.99552880481513</v>
      </c>
      <c r="N65" s="10">
        <v>14.113069647463449</v>
      </c>
      <c r="O65" s="10">
        <v>7.149269131556319</v>
      </c>
      <c r="P65" s="10">
        <v>39.073860705073081</v>
      </c>
      <c r="Q65" s="10">
        <v>54.528374892519338</v>
      </c>
      <c r="R65" s="10">
        <v>43.411006018916588</v>
      </c>
      <c r="S65" s="10">
        <v>56.427858985382628</v>
      </c>
      <c r="T65" s="10">
        <v>83.184092863284604</v>
      </c>
      <c r="U65" s="10">
        <v>114.152192605331</v>
      </c>
      <c r="V65" s="10">
        <v>154.33344797936371</v>
      </c>
      <c r="W65" s="10">
        <v>123.02957867583839</v>
      </c>
      <c r="X65" s="10">
        <v>176.32880481513331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5.4284608770421334</v>
      </c>
      <c r="J69" s="10">
        <v>2.3232158211521918</v>
      </c>
      <c r="K69" s="10">
        <v>2.4139294926913162</v>
      </c>
      <c r="L69" s="10">
        <v>0.26139294926913148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12.777300085984519</v>
      </c>
      <c r="H70" s="10">
        <v>16.74978503869303</v>
      </c>
      <c r="I70" s="10">
        <v>22.57093723129837</v>
      </c>
      <c r="J70" s="10">
        <v>24.70335339638865</v>
      </c>
      <c r="K70" s="10">
        <v>27.575236457437661</v>
      </c>
      <c r="L70" s="10">
        <v>32.287188306104902</v>
      </c>
      <c r="M70" s="10">
        <v>37.790197764402407</v>
      </c>
      <c r="N70" s="10">
        <v>42.459157351676687</v>
      </c>
      <c r="O70" s="10">
        <v>46.96474634565778</v>
      </c>
      <c r="P70" s="10">
        <v>64.488392089423897</v>
      </c>
      <c r="Q70" s="10">
        <v>65.004299226139295</v>
      </c>
      <c r="R70" s="10">
        <v>74.858211521926052</v>
      </c>
      <c r="S70" s="10">
        <v>81.184694754944104</v>
      </c>
      <c r="T70" s="10">
        <v>87.409028374892515</v>
      </c>
      <c r="U70" s="10">
        <v>92.395958727429061</v>
      </c>
      <c r="V70" s="10">
        <v>105.5374892519346</v>
      </c>
      <c r="W70" s="10">
        <v>111.5984522785899</v>
      </c>
      <c r="X70" s="10"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11.560103181427341</v>
      </c>
      <c r="D71" s="37">
        <f t="shared" si="22"/>
        <v>0.9792777300085983</v>
      </c>
      <c r="E71" s="37">
        <f t="shared" si="22"/>
        <v>7.5236457437661217</v>
      </c>
      <c r="F71" s="37">
        <f t="shared" si="22"/>
        <v>27.58667239896819</v>
      </c>
      <c r="G71" s="37">
        <f t="shared" si="22"/>
        <v>30.882803095442821</v>
      </c>
      <c r="H71" s="37">
        <f t="shared" si="22"/>
        <v>58.326139294926897</v>
      </c>
      <c r="I71" s="37">
        <f t="shared" si="22"/>
        <v>59.209888220120384</v>
      </c>
      <c r="J71" s="37">
        <f t="shared" si="22"/>
        <v>67.569475494410995</v>
      </c>
      <c r="K71" s="37">
        <f t="shared" si="22"/>
        <v>1.886844368013757</v>
      </c>
      <c r="L71" s="37">
        <f t="shared" si="22"/>
        <v>4.4902837489251937</v>
      </c>
      <c r="M71" s="37">
        <f t="shared" si="22"/>
        <v>3.3915735167669818</v>
      </c>
      <c r="N71" s="37">
        <f t="shared" si="22"/>
        <v>9.0761822871883044</v>
      </c>
      <c r="O71" s="37">
        <f t="shared" si="22"/>
        <v>7.308684436801375</v>
      </c>
      <c r="P71" s="37">
        <f t="shared" si="22"/>
        <v>13.447033533963889</v>
      </c>
      <c r="Q71" s="37">
        <f t="shared" si="22"/>
        <v>13.088736027515051</v>
      </c>
      <c r="R71" s="37">
        <f t="shared" si="22"/>
        <v>18.271711092003439</v>
      </c>
      <c r="S71" s="37">
        <f t="shared" si="22"/>
        <v>31.503783319002579</v>
      </c>
      <c r="T71" s="37">
        <f t="shared" si="22"/>
        <v>38.718830610490109</v>
      </c>
      <c r="U71" s="37">
        <f t="shared" si="22"/>
        <v>50.04110060189165</v>
      </c>
      <c r="V71" s="37">
        <f t="shared" si="22"/>
        <v>66.526655202063623</v>
      </c>
      <c r="W71" s="37">
        <f t="shared" si="22"/>
        <v>66.157953568357698</v>
      </c>
      <c r="X71" s="37">
        <f t="shared" ref="X71" si="23">SUM(X72:X73)</f>
        <v>74.216337059329319</v>
      </c>
    </row>
    <row r="72" spans="1:24" ht="11.25" customHeight="1" x14ac:dyDescent="0.2">
      <c r="A72" s="42" t="s">
        <v>131</v>
      </c>
      <c r="B72" s="9" t="s">
        <v>132</v>
      </c>
      <c r="C72" s="10">
        <v>11.560103181427341</v>
      </c>
      <c r="D72" s="10">
        <v>0.9792777300085983</v>
      </c>
      <c r="E72" s="10">
        <v>7.5236457437661217</v>
      </c>
      <c r="F72" s="10">
        <v>27.58667239896819</v>
      </c>
      <c r="G72" s="10">
        <v>30.882803095442821</v>
      </c>
      <c r="H72" s="10">
        <v>58.326139294926897</v>
      </c>
      <c r="I72" s="10">
        <v>59.209888220120384</v>
      </c>
      <c r="J72" s="10">
        <v>67.569475494410995</v>
      </c>
      <c r="K72" s="10">
        <v>1.886844368013757</v>
      </c>
      <c r="L72" s="10">
        <v>4.4902837489251937</v>
      </c>
      <c r="M72" s="10">
        <v>3.3915735167669818</v>
      </c>
      <c r="N72" s="10">
        <v>9.0761822871883044</v>
      </c>
      <c r="O72" s="10">
        <v>7.308684436801375</v>
      </c>
      <c r="P72" s="10">
        <v>13.447033533963889</v>
      </c>
      <c r="Q72" s="10">
        <v>13.088736027515051</v>
      </c>
      <c r="R72" s="10">
        <v>18.271711092003439</v>
      </c>
      <c r="S72" s="10">
        <v>31.503783319002579</v>
      </c>
      <c r="T72" s="10">
        <v>38.718830610490109</v>
      </c>
      <c r="U72" s="10">
        <v>50.04110060189165</v>
      </c>
      <c r="V72" s="10">
        <v>66.526655202063623</v>
      </c>
      <c r="W72" s="10">
        <v>66.157953568357698</v>
      </c>
      <c r="X72" s="10">
        <v>74.216337059329319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4720.0343938091137</v>
      </c>
      <c r="D74" s="37">
        <v>5086.4000859845228</v>
      </c>
      <c r="E74" s="37">
        <v>5265.3482373172828</v>
      </c>
      <c r="F74" s="37">
        <v>4506.1622527944965</v>
      </c>
      <c r="G74" s="37">
        <v>4379.6216680997413</v>
      </c>
      <c r="H74" s="37">
        <v>4854.7435081685298</v>
      </c>
      <c r="I74" s="37">
        <v>5070.2063628546857</v>
      </c>
      <c r="J74" s="37">
        <v>3838.4064488392091</v>
      </c>
      <c r="K74" s="37">
        <v>4131.5563198624241</v>
      </c>
      <c r="L74" s="37">
        <v>3877.9099742046428</v>
      </c>
      <c r="M74" s="37">
        <v>3849.120034393809</v>
      </c>
      <c r="N74" s="37">
        <v>4105.0699914015477</v>
      </c>
      <c r="O74" s="37">
        <v>4020.2399828030948</v>
      </c>
      <c r="P74" s="37">
        <v>3667.5799656061909</v>
      </c>
      <c r="Q74" s="37">
        <v>4046.7</v>
      </c>
      <c r="R74" s="37">
        <v>3912</v>
      </c>
      <c r="S74" s="37">
        <v>4010.9</v>
      </c>
      <c r="T74" s="37">
        <v>3940.7</v>
      </c>
      <c r="U74" s="37">
        <v>4168.2999999999993</v>
      </c>
      <c r="V74" s="37">
        <v>4301.7619948409283</v>
      </c>
      <c r="W74" s="37">
        <v>4334.6770421324163</v>
      </c>
      <c r="X74" s="37">
        <v>4294.9440240756658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44.18650042992261</v>
      </c>
      <c r="M75" s="37">
        <v>56.936113499570077</v>
      </c>
      <c r="N75" s="37">
        <v>75.417970765262254</v>
      </c>
      <c r="O75" s="37">
        <v>55.9615649183147</v>
      </c>
      <c r="P75" s="37">
        <v>50.329578675838341</v>
      </c>
      <c r="Q75" s="37">
        <v>41.697678417884781</v>
      </c>
      <c r="R75" s="37">
        <v>43.317110920034388</v>
      </c>
      <c r="S75" s="37">
        <v>51.872570937231288</v>
      </c>
      <c r="T75" s="37">
        <v>49.89690455717971</v>
      </c>
      <c r="U75" s="37">
        <v>47.254084264832329</v>
      </c>
      <c r="V75" s="37">
        <v>58.27188306104901</v>
      </c>
      <c r="W75" s="37">
        <v>64.049785038693031</v>
      </c>
      <c r="X75" s="37">
        <v>60.851590713671527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4.041272570937231</v>
      </c>
      <c r="J2" s="31">
        <f t="shared" si="0"/>
        <v>98.628546861564914</v>
      </c>
      <c r="K2" s="31">
        <f t="shared" si="0"/>
        <v>45.694325021496127</v>
      </c>
      <c r="L2" s="31">
        <f t="shared" si="0"/>
        <v>47.044196044711953</v>
      </c>
      <c r="M2" s="31">
        <f t="shared" si="0"/>
        <v>18.130696474634561</v>
      </c>
      <c r="N2" s="31">
        <f t="shared" si="0"/>
        <v>4.0131556319862423</v>
      </c>
      <c r="O2" s="31">
        <f t="shared" si="0"/>
        <v>4.3715391229578673</v>
      </c>
      <c r="P2" s="31">
        <f t="shared" si="0"/>
        <v>12.707136715391229</v>
      </c>
      <c r="Q2" s="31">
        <f t="shared" si="0"/>
        <v>30.674376612209802</v>
      </c>
      <c r="R2" s="31">
        <f t="shared" si="0"/>
        <v>39.462424763542572</v>
      </c>
      <c r="S2" s="31">
        <f t="shared" si="0"/>
        <v>50.362510748065354</v>
      </c>
      <c r="T2" s="31">
        <f t="shared" si="0"/>
        <v>42.838779019776439</v>
      </c>
      <c r="U2" s="31">
        <f t="shared" si="0"/>
        <v>67.772656921754077</v>
      </c>
      <c r="V2" s="31">
        <f t="shared" si="0"/>
        <v>75.24600171969044</v>
      </c>
      <c r="W2" s="31">
        <f t="shared" si="0"/>
        <v>59.682717110920031</v>
      </c>
      <c r="X2" s="31">
        <f t="shared" ref="X2" si="1">SUM(X3,X17,X22,X25,X26,X51,X52,X71,X74,X75,X76)</f>
        <v>29.175322441960443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98.628546861564914</v>
      </c>
      <c r="K3" s="34">
        <f t="shared" si="2"/>
        <v>45.694325021496127</v>
      </c>
      <c r="L3" s="34">
        <f t="shared" si="2"/>
        <v>47.044196044711953</v>
      </c>
      <c r="M3" s="34">
        <f t="shared" si="2"/>
        <v>18.130696474634561</v>
      </c>
      <c r="N3" s="34">
        <f t="shared" si="2"/>
        <v>4.0131556319862423</v>
      </c>
      <c r="O3" s="34">
        <f t="shared" si="2"/>
        <v>4.3715391229578673</v>
      </c>
      <c r="P3" s="34">
        <f t="shared" si="2"/>
        <v>6.6452278589853826</v>
      </c>
      <c r="Q3" s="34">
        <f t="shared" si="2"/>
        <v>22.59183147033534</v>
      </c>
      <c r="R3" s="34">
        <f t="shared" si="2"/>
        <v>35.598194325021502</v>
      </c>
      <c r="S3" s="34">
        <f t="shared" si="2"/>
        <v>36.837661220980223</v>
      </c>
      <c r="T3" s="34">
        <f t="shared" si="2"/>
        <v>29.219260533104041</v>
      </c>
      <c r="U3" s="34">
        <f t="shared" si="2"/>
        <v>57.799484092863281</v>
      </c>
      <c r="V3" s="34">
        <f t="shared" si="2"/>
        <v>52.26870163370593</v>
      </c>
      <c r="W3" s="34">
        <f t="shared" si="2"/>
        <v>42.551934651762679</v>
      </c>
      <c r="X3" s="34">
        <f t="shared" ref="X3" si="3">SUM(X4,X8,X11)</f>
        <v>14.08993981083405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98.628546861564914</v>
      </c>
      <c r="K4" s="29">
        <f t="shared" si="4"/>
        <v>0</v>
      </c>
      <c r="L4" s="29">
        <f t="shared" si="4"/>
        <v>47.044196044711953</v>
      </c>
      <c r="M4" s="29">
        <f t="shared" si="4"/>
        <v>18.130696474634561</v>
      </c>
      <c r="N4" s="29">
        <f t="shared" si="4"/>
        <v>4.0131556319862423</v>
      </c>
      <c r="O4" s="29">
        <f t="shared" si="4"/>
        <v>4.3715391229578673</v>
      </c>
      <c r="P4" s="29">
        <f t="shared" si="4"/>
        <v>6.6452278589853826</v>
      </c>
      <c r="Q4" s="29">
        <f t="shared" si="4"/>
        <v>22.59183147033534</v>
      </c>
      <c r="R4" s="29">
        <f t="shared" si="4"/>
        <v>35.598194325021502</v>
      </c>
      <c r="S4" s="29">
        <f t="shared" si="4"/>
        <v>36.837661220980223</v>
      </c>
      <c r="T4" s="29">
        <f t="shared" si="4"/>
        <v>29.219260533104041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98.628546861564914</v>
      </c>
      <c r="K7" s="10">
        <v>0</v>
      </c>
      <c r="L7" s="10">
        <v>47.044196044711953</v>
      </c>
      <c r="M7" s="10">
        <v>18.130696474634561</v>
      </c>
      <c r="N7" s="10">
        <v>4.0131556319862423</v>
      </c>
      <c r="O7" s="10">
        <v>4.3715391229578673</v>
      </c>
      <c r="P7" s="10">
        <v>6.6452278589853826</v>
      </c>
      <c r="Q7" s="10">
        <v>22.59183147033534</v>
      </c>
      <c r="R7" s="10">
        <v>35.598194325021502</v>
      </c>
      <c r="S7" s="10">
        <v>36.837661220980223</v>
      </c>
      <c r="T7" s="10">
        <v>29.219260533104041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45.694325021496127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57.799484092863281</v>
      </c>
      <c r="V8" s="29">
        <f t="shared" si="6"/>
        <v>52.26870163370593</v>
      </c>
      <c r="W8" s="29">
        <f t="shared" si="6"/>
        <v>42.551934651762679</v>
      </c>
      <c r="X8" s="29">
        <f t="shared" ref="X8" si="7">SUM(X9:X10)</f>
        <v>14.08993981083405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45.694325021496127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57.799484092863281</v>
      </c>
      <c r="V10" s="10">
        <v>52.26870163370593</v>
      </c>
      <c r="W10" s="10">
        <v>42.551934651762679</v>
      </c>
      <c r="X10" s="10">
        <v>14.08993981083405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4.041272570937231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6.0619088564058474</v>
      </c>
      <c r="Q26" s="37">
        <f t="shared" si="14"/>
        <v>8.082545141874462</v>
      </c>
      <c r="R26" s="37">
        <f t="shared" si="14"/>
        <v>3.8642304385210662</v>
      </c>
      <c r="S26" s="37">
        <f t="shared" si="14"/>
        <v>13.524849527085131</v>
      </c>
      <c r="T26" s="37">
        <f t="shared" si="14"/>
        <v>13.6195184866724</v>
      </c>
      <c r="U26" s="37">
        <f t="shared" si="14"/>
        <v>9.9731728288907995</v>
      </c>
      <c r="V26" s="37">
        <f t="shared" si="14"/>
        <v>22.977300085984517</v>
      </c>
      <c r="W26" s="37">
        <f t="shared" si="14"/>
        <v>17.130782459157352</v>
      </c>
      <c r="X26" s="37">
        <f t="shared" ref="X26" si="15">SUM(X27,X33)</f>
        <v>15.085382631126393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4.041272570937231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6.0619088564058474</v>
      </c>
      <c r="Q33" s="29">
        <f t="shared" si="18"/>
        <v>8.082545141874462</v>
      </c>
      <c r="R33" s="29">
        <f t="shared" si="18"/>
        <v>3.8642304385210662</v>
      </c>
      <c r="S33" s="29">
        <f t="shared" si="18"/>
        <v>13.524849527085131</v>
      </c>
      <c r="T33" s="29">
        <f t="shared" si="18"/>
        <v>13.6195184866724</v>
      </c>
      <c r="U33" s="29">
        <f t="shared" si="18"/>
        <v>9.9731728288907995</v>
      </c>
      <c r="V33" s="29">
        <f t="shared" si="18"/>
        <v>22.977300085984517</v>
      </c>
      <c r="W33" s="29">
        <f t="shared" si="18"/>
        <v>17.130782459157352</v>
      </c>
      <c r="X33" s="29">
        <f t="shared" ref="X33" si="19">SUM(X34:X50)</f>
        <v>15.085382631126393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4.4788478073946676</v>
      </c>
      <c r="W44" s="10">
        <v>8.5382631126397239</v>
      </c>
      <c r="X44" s="10">
        <v>3.578847807394669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4.041272570937231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6.0619088564058474</v>
      </c>
      <c r="Q46" s="10">
        <v>8.082545141874462</v>
      </c>
      <c r="R46" s="10">
        <v>0</v>
      </c>
      <c r="S46" s="10">
        <v>0</v>
      </c>
      <c r="T46" s="10">
        <v>0</v>
      </c>
      <c r="U46" s="10">
        <v>0</v>
      </c>
      <c r="V46" s="10">
        <v>8.8939810834049862</v>
      </c>
      <c r="W46" s="10">
        <v>8.5925193465176264</v>
      </c>
      <c r="X46" s="10">
        <v>10.35821152192605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3.8642304385210662</v>
      </c>
      <c r="S50" s="10">
        <v>13.524849527085131</v>
      </c>
      <c r="T50" s="10">
        <v>13.6195184866724</v>
      </c>
      <c r="U50" s="10">
        <v>9.9731728288907995</v>
      </c>
      <c r="V50" s="10">
        <v>9.6044711951848658</v>
      </c>
      <c r="W50" s="10">
        <v>0</v>
      </c>
      <c r="X50" s="10">
        <v>1.1483233018056751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11307.557609630263</v>
      </c>
      <c r="D2" s="31">
        <f t="shared" si="0"/>
        <v>11826.068873602751</v>
      </c>
      <c r="E2" s="31">
        <f t="shared" si="0"/>
        <v>11340.775322441959</v>
      </c>
      <c r="F2" s="31">
        <f t="shared" si="0"/>
        <v>11393.90404127257</v>
      </c>
      <c r="G2" s="31">
        <f t="shared" si="0"/>
        <v>12178.708598452278</v>
      </c>
      <c r="H2" s="31">
        <f t="shared" si="0"/>
        <v>12936.289681857264</v>
      </c>
      <c r="I2" s="31">
        <f t="shared" si="0"/>
        <v>14110.687016337059</v>
      </c>
      <c r="J2" s="31">
        <f t="shared" si="0"/>
        <v>14964.255975924334</v>
      </c>
      <c r="K2" s="31">
        <f t="shared" si="0"/>
        <v>15081.350816852964</v>
      </c>
      <c r="L2" s="31">
        <f t="shared" si="0"/>
        <v>11939.80128976784</v>
      </c>
      <c r="M2" s="31">
        <f t="shared" si="0"/>
        <v>11741.441530524504</v>
      </c>
      <c r="N2" s="31">
        <f t="shared" si="0"/>
        <v>11847.700945829751</v>
      </c>
      <c r="O2" s="31">
        <f t="shared" si="0"/>
        <v>12043.955202063626</v>
      </c>
      <c r="P2" s="31">
        <f t="shared" si="0"/>
        <v>12001.91891659501</v>
      </c>
      <c r="Q2" s="31">
        <f t="shared" si="0"/>
        <v>11686.282373172829</v>
      </c>
      <c r="R2" s="31">
        <f t="shared" si="0"/>
        <v>12768.2698194325</v>
      </c>
      <c r="S2" s="31">
        <f t="shared" si="0"/>
        <v>12766.992089423902</v>
      </c>
      <c r="T2" s="31">
        <f t="shared" si="0"/>
        <v>13298.525709372312</v>
      </c>
      <c r="U2" s="31">
        <f t="shared" si="0"/>
        <v>11596.977987962166</v>
      </c>
      <c r="V2" s="31">
        <f t="shared" si="0"/>
        <v>12551.713413585556</v>
      </c>
      <c r="W2" s="31">
        <f t="shared" si="0"/>
        <v>10513.975838349097</v>
      </c>
      <c r="X2" s="31">
        <f t="shared" ref="X2" si="1">SUM(X3,X17,X22,X25,X26,X51,X52,X71,X74,X75,X76)</f>
        <v>10105.102665520206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2381.77317282889</v>
      </c>
      <c r="D3" s="34">
        <f t="shared" si="2"/>
        <v>2603.97007738607</v>
      </c>
      <c r="E3" s="34">
        <f t="shared" si="2"/>
        <v>2525.3803955288045</v>
      </c>
      <c r="F3" s="34">
        <f t="shared" si="2"/>
        <v>2630.5086844368011</v>
      </c>
      <c r="G3" s="34">
        <f t="shared" si="2"/>
        <v>2957.8269131556322</v>
      </c>
      <c r="H3" s="34">
        <f t="shared" si="2"/>
        <v>2564.077558039553</v>
      </c>
      <c r="I3" s="34">
        <f t="shared" si="2"/>
        <v>2460.168701633706</v>
      </c>
      <c r="J3" s="34">
        <f t="shared" si="2"/>
        <v>3063.714445399828</v>
      </c>
      <c r="K3" s="34">
        <f t="shared" si="2"/>
        <v>3231.5965606190889</v>
      </c>
      <c r="L3" s="34">
        <f t="shared" si="2"/>
        <v>1750.3195184866725</v>
      </c>
      <c r="M3" s="34">
        <f t="shared" si="2"/>
        <v>1747.1744625967326</v>
      </c>
      <c r="N3" s="34">
        <f t="shared" si="2"/>
        <v>2042.6370593293213</v>
      </c>
      <c r="O3" s="34">
        <f t="shared" si="2"/>
        <v>1554.2298366294067</v>
      </c>
      <c r="P3" s="34">
        <f t="shared" si="2"/>
        <v>1007.9837489251935</v>
      </c>
      <c r="Q3" s="34">
        <f t="shared" si="2"/>
        <v>952.47901977644017</v>
      </c>
      <c r="R3" s="34">
        <f t="shared" si="2"/>
        <v>756.08297506448832</v>
      </c>
      <c r="S3" s="34">
        <f t="shared" si="2"/>
        <v>561.3229578675838</v>
      </c>
      <c r="T3" s="34">
        <f t="shared" si="2"/>
        <v>582.52141014617359</v>
      </c>
      <c r="U3" s="34">
        <f t="shared" si="2"/>
        <v>589.17016337059317</v>
      </c>
      <c r="V3" s="34">
        <f t="shared" si="2"/>
        <v>401.00361134995688</v>
      </c>
      <c r="W3" s="34">
        <f t="shared" si="2"/>
        <v>411.39122957867585</v>
      </c>
      <c r="X3" s="34">
        <f t="shared" ref="X3" si="3">SUM(X4,X8,X11)</f>
        <v>554.497592433362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2245.3278589853817</v>
      </c>
      <c r="D4" s="29">
        <f t="shared" si="4"/>
        <v>2457.7079965606185</v>
      </c>
      <c r="E4" s="29">
        <f t="shared" si="4"/>
        <v>2418.9717110920033</v>
      </c>
      <c r="F4" s="29">
        <f t="shared" si="4"/>
        <v>2455.494325021496</v>
      </c>
      <c r="G4" s="29">
        <f t="shared" si="4"/>
        <v>2855.6489251934654</v>
      </c>
      <c r="H4" s="29">
        <f t="shared" si="4"/>
        <v>2489.8256233877901</v>
      </c>
      <c r="I4" s="29">
        <f t="shared" si="4"/>
        <v>2338.8660361134994</v>
      </c>
      <c r="J4" s="29">
        <f t="shared" si="4"/>
        <v>2877.8803955288049</v>
      </c>
      <c r="K4" s="29">
        <f t="shared" si="4"/>
        <v>3156.7120378331902</v>
      </c>
      <c r="L4" s="29">
        <f t="shared" si="4"/>
        <v>1701.9890799656062</v>
      </c>
      <c r="M4" s="29">
        <f t="shared" si="4"/>
        <v>1700.2054170249355</v>
      </c>
      <c r="N4" s="29">
        <f t="shared" si="4"/>
        <v>2000.4330180567504</v>
      </c>
      <c r="O4" s="29">
        <f t="shared" si="4"/>
        <v>1509.3029234737746</v>
      </c>
      <c r="P4" s="29">
        <f t="shared" si="4"/>
        <v>959.6533104041273</v>
      </c>
      <c r="Q4" s="29">
        <f t="shared" si="4"/>
        <v>890.35520206362855</v>
      </c>
      <c r="R4" s="29">
        <f t="shared" si="4"/>
        <v>704.34892519346511</v>
      </c>
      <c r="S4" s="29">
        <f t="shared" si="4"/>
        <v>495.29398108340496</v>
      </c>
      <c r="T4" s="29">
        <f t="shared" si="4"/>
        <v>540.31238177128114</v>
      </c>
      <c r="U4" s="29">
        <f t="shared" si="4"/>
        <v>547.72441960447111</v>
      </c>
      <c r="V4" s="29">
        <f t="shared" si="4"/>
        <v>358.78116938950978</v>
      </c>
      <c r="W4" s="29">
        <f t="shared" si="4"/>
        <v>363.48349097162509</v>
      </c>
      <c r="X4" s="29">
        <f t="shared" ref="X4" si="5">SUM(X5:X7)</f>
        <v>516.41994840928635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890.42734307824583</v>
      </c>
      <c r="H5" s="10">
        <v>780.67351676698195</v>
      </c>
      <c r="I5" s="10">
        <v>773.640928632846</v>
      </c>
      <c r="J5" s="10">
        <v>1249.5202063628551</v>
      </c>
      <c r="K5" s="10">
        <v>1511.291487532244</v>
      </c>
      <c r="L5" s="10">
        <v>751.31521926053313</v>
      </c>
      <c r="M5" s="10">
        <v>814.26595012897678</v>
      </c>
      <c r="N5" s="10">
        <v>1147.429492691316</v>
      </c>
      <c r="O5" s="10">
        <v>749.01702493551147</v>
      </c>
      <c r="P5" s="10">
        <v>312.50558899398112</v>
      </c>
      <c r="Q5" s="10">
        <v>253.72768701633709</v>
      </c>
      <c r="R5" s="10">
        <v>109.41410146173691</v>
      </c>
      <c r="S5" s="10">
        <v>75.093723129836633</v>
      </c>
      <c r="T5" s="10">
        <v>131.8165090283749</v>
      </c>
      <c r="U5" s="10">
        <v>141.27773000859841</v>
      </c>
      <c r="V5" s="10">
        <v>133.08392089423899</v>
      </c>
      <c r="W5" s="10">
        <v>101.3456577815993</v>
      </c>
      <c r="X5" s="10">
        <v>174.89398108340501</v>
      </c>
    </row>
    <row r="6" spans="1:24" ht="11.25" customHeight="1" x14ac:dyDescent="0.2">
      <c r="A6" s="41" t="s">
        <v>7</v>
      </c>
      <c r="B6" s="9" t="s">
        <v>8</v>
      </c>
      <c r="C6" s="10">
        <v>1040.633619948409</v>
      </c>
      <c r="D6" s="10">
        <v>831.37858985382638</v>
      </c>
      <c r="E6" s="10">
        <v>713.5095442820292</v>
      </c>
      <c r="F6" s="10">
        <v>825.11771281169388</v>
      </c>
      <c r="G6" s="10">
        <v>805.65563198624238</v>
      </c>
      <c r="H6" s="10">
        <v>713.41917454858128</v>
      </c>
      <c r="I6" s="10">
        <v>568.82717110920032</v>
      </c>
      <c r="J6" s="10">
        <v>495.07962166809972</v>
      </c>
      <c r="K6" s="10">
        <v>292.4687016337059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1204.6942390369729</v>
      </c>
      <c r="D7" s="10">
        <v>1626.329406706792</v>
      </c>
      <c r="E7" s="10">
        <v>1705.462166809974</v>
      </c>
      <c r="F7" s="10">
        <v>1630.376612209802</v>
      </c>
      <c r="G7" s="10">
        <v>1159.565950128977</v>
      </c>
      <c r="H7" s="10">
        <v>995.73293207222696</v>
      </c>
      <c r="I7" s="10">
        <v>996.39793637145306</v>
      </c>
      <c r="J7" s="10">
        <v>1133.2805674978499</v>
      </c>
      <c r="K7" s="10">
        <v>1352.95184866724</v>
      </c>
      <c r="L7" s="10">
        <v>950.67386070507303</v>
      </c>
      <c r="M7" s="10">
        <v>885.93946689595873</v>
      </c>
      <c r="N7" s="10">
        <v>853.00352536543426</v>
      </c>
      <c r="O7" s="10">
        <v>760.28589853826304</v>
      </c>
      <c r="P7" s="10">
        <v>647.14772141014612</v>
      </c>
      <c r="Q7" s="10">
        <v>636.62751504729147</v>
      </c>
      <c r="R7" s="10">
        <v>594.93482373172822</v>
      </c>
      <c r="S7" s="10">
        <v>420.20025795356833</v>
      </c>
      <c r="T7" s="10">
        <v>408.49587274290622</v>
      </c>
      <c r="U7" s="10">
        <v>406.44668959587273</v>
      </c>
      <c r="V7" s="10">
        <v>225.6972484952708</v>
      </c>
      <c r="W7" s="10">
        <v>262.13783319002579</v>
      </c>
      <c r="X7" s="10">
        <v>341.52596732588131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0.85984522785898532</v>
      </c>
      <c r="R8" s="29">
        <f t="shared" si="6"/>
        <v>0</v>
      </c>
      <c r="S8" s="29">
        <f t="shared" si="6"/>
        <v>0</v>
      </c>
      <c r="T8" s="29">
        <f t="shared" si="6"/>
        <v>0.1773860705073087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0.85984522785898532</v>
      </c>
      <c r="R10" s="10">
        <v>0</v>
      </c>
      <c r="S10" s="10">
        <v>0</v>
      </c>
      <c r="T10" s="10">
        <v>0.1773860705073087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136.44531384350819</v>
      </c>
      <c r="D11" s="29">
        <f t="shared" si="8"/>
        <v>146.26208082545139</v>
      </c>
      <c r="E11" s="29">
        <f t="shared" si="8"/>
        <v>106.40868443680139</v>
      </c>
      <c r="F11" s="29">
        <f t="shared" si="8"/>
        <v>175.01435941530519</v>
      </c>
      <c r="G11" s="29">
        <f t="shared" si="8"/>
        <v>102.1779879621668</v>
      </c>
      <c r="H11" s="29">
        <f t="shared" si="8"/>
        <v>74.251934651762667</v>
      </c>
      <c r="I11" s="29">
        <f t="shared" si="8"/>
        <v>121.3026655202064</v>
      </c>
      <c r="J11" s="29">
        <f t="shared" si="8"/>
        <v>185.83404987102321</v>
      </c>
      <c r="K11" s="29">
        <f t="shared" si="8"/>
        <v>74.88452278589854</v>
      </c>
      <c r="L11" s="29">
        <f t="shared" si="8"/>
        <v>48.330438521066199</v>
      </c>
      <c r="M11" s="29">
        <f t="shared" si="8"/>
        <v>46.969045571797068</v>
      </c>
      <c r="N11" s="29">
        <f t="shared" si="8"/>
        <v>42.20404127257094</v>
      </c>
      <c r="O11" s="29">
        <f t="shared" si="8"/>
        <v>44.926913155631993</v>
      </c>
      <c r="P11" s="29">
        <f t="shared" si="8"/>
        <v>48.330438521066199</v>
      </c>
      <c r="Q11" s="29">
        <f t="shared" si="8"/>
        <v>61.263972484952703</v>
      </c>
      <c r="R11" s="29">
        <f t="shared" si="8"/>
        <v>51.734049871023217</v>
      </c>
      <c r="S11" s="29">
        <f t="shared" si="8"/>
        <v>66.028976784178852</v>
      </c>
      <c r="T11" s="29">
        <f t="shared" si="8"/>
        <v>42.031642304385201</v>
      </c>
      <c r="U11" s="29">
        <f t="shared" si="8"/>
        <v>41.445743766122099</v>
      </c>
      <c r="V11" s="29">
        <f t="shared" si="8"/>
        <v>42.222441960447121</v>
      </c>
      <c r="W11" s="29">
        <f t="shared" si="8"/>
        <v>47.907738607050732</v>
      </c>
      <c r="X11" s="29">
        <f t="shared" ref="X11" si="9">SUM(X12:X16)</f>
        <v>38.077644024075667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5.452020636285468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136.44531384350819</v>
      </c>
      <c r="D13" s="10">
        <v>146.26208082545139</v>
      </c>
      <c r="E13" s="10">
        <v>106.40868443680139</v>
      </c>
      <c r="F13" s="10">
        <v>175.01435941530519</v>
      </c>
      <c r="G13" s="10">
        <v>102.1779879621668</v>
      </c>
      <c r="H13" s="10">
        <v>74.251934651762667</v>
      </c>
      <c r="I13" s="10">
        <v>121.3026655202064</v>
      </c>
      <c r="J13" s="10">
        <v>185.83404987102321</v>
      </c>
      <c r="K13" s="10">
        <v>69.432502149613072</v>
      </c>
      <c r="L13" s="10">
        <v>48.330438521066199</v>
      </c>
      <c r="M13" s="10">
        <v>46.969045571797068</v>
      </c>
      <c r="N13" s="10">
        <v>42.20404127257094</v>
      </c>
      <c r="O13" s="10">
        <v>44.926913155631993</v>
      </c>
      <c r="P13" s="10">
        <v>48.330438521066199</v>
      </c>
      <c r="Q13" s="10">
        <v>61.263972484952703</v>
      </c>
      <c r="R13" s="10">
        <v>51.734049871023217</v>
      </c>
      <c r="S13" s="10">
        <v>66.028976784178852</v>
      </c>
      <c r="T13" s="10">
        <v>41.979449699054157</v>
      </c>
      <c r="U13" s="10">
        <v>41.445743766122099</v>
      </c>
      <c r="V13" s="10">
        <v>42.222441960447121</v>
      </c>
      <c r="W13" s="10">
        <v>47.907738607050732</v>
      </c>
      <c r="X13" s="10">
        <v>38.077644024075667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5.2192605331040413E-2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6100.8167669819422</v>
      </c>
      <c r="D26" s="37">
        <f t="shared" si="14"/>
        <v>6397.233190025795</v>
      </c>
      <c r="E26" s="37">
        <f t="shared" si="14"/>
        <v>6141.6779019776441</v>
      </c>
      <c r="F26" s="37">
        <f t="shared" si="14"/>
        <v>6297.2794496990537</v>
      </c>
      <c r="G26" s="37">
        <f t="shared" si="14"/>
        <v>6768.2953568357698</v>
      </c>
      <c r="H26" s="37">
        <f t="shared" si="14"/>
        <v>7845.6717110920035</v>
      </c>
      <c r="I26" s="37">
        <f t="shared" si="14"/>
        <v>8943.8961306964738</v>
      </c>
      <c r="J26" s="37">
        <f t="shared" si="14"/>
        <v>8884.2205503009463</v>
      </c>
      <c r="K26" s="37">
        <f t="shared" si="14"/>
        <v>8779.0503869303502</v>
      </c>
      <c r="L26" s="37">
        <f t="shared" si="14"/>
        <v>7829.6920034393797</v>
      </c>
      <c r="M26" s="37">
        <f t="shared" si="14"/>
        <v>7755.3714531384348</v>
      </c>
      <c r="N26" s="37">
        <f t="shared" si="14"/>
        <v>7402.7687876182281</v>
      </c>
      <c r="O26" s="37">
        <f t="shared" si="14"/>
        <v>8147.199570077385</v>
      </c>
      <c r="P26" s="37">
        <f t="shared" si="14"/>
        <v>8384.5779879621659</v>
      </c>
      <c r="Q26" s="37">
        <f t="shared" si="14"/>
        <v>8076.7724849527085</v>
      </c>
      <c r="R26" s="37">
        <f t="shared" si="14"/>
        <v>8987.1337059329308</v>
      </c>
      <c r="S26" s="37">
        <f t="shared" si="14"/>
        <v>9063.5848667239879</v>
      </c>
      <c r="T26" s="37">
        <f t="shared" si="14"/>
        <v>9573.9893379191744</v>
      </c>
      <c r="U26" s="37">
        <f t="shared" si="14"/>
        <v>8092.1285468615642</v>
      </c>
      <c r="V26" s="37">
        <f t="shared" si="14"/>
        <v>9316.0967325881338</v>
      </c>
      <c r="W26" s="37">
        <f t="shared" si="14"/>
        <v>7204.4230438521063</v>
      </c>
      <c r="X26" s="37">
        <f t="shared" ref="X26" si="15">SUM(X27,X33)</f>
        <v>6536.6588134135854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5361.3785898538254</v>
      </c>
      <c r="D27" s="29">
        <f t="shared" si="16"/>
        <v>5721.0508168529659</v>
      </c>
      <c r="E27" s="29">
        <f t="shared" si="16"/>
        <v>5365.0321582115221</v>
      </c>
      <c r="F27" s="29">
        <f t="shared" si="16"/>
        <v>5294.0001719690454</v>
      </c>
      <c r="G27" s="29">
        <f t="shared" si="16"/>
        <v>5788.3726569217542</v>
      </c>
      <c r="H27" s="29">
        <f t="shared" si="16"/>
        <v>6441.0477214101466</v>
      </c>
      <c r="I27" s="29">
        <f t="shared" si="16"/>
        <v>7281.2911435941514</v>
      </c>
      <c r="J27" s="29">
        <f t="shared" si="16"/>
        <v>7270.6278589853828</v>
      </c>
      <c r="K27" s="29">
        <f t="shared" si="16"/>
        <v>7426.5759243336188</v>
      </c>
      <c r="L27" s="29">
        <f t="shared" si="16"/>
        <v>6325.8251074806522</v>
      </c>
      <c r="M27" s="29">
        <f t="shared" si="16"/>
        <v>6073.1297506448836</v>
      </c>
      <c r="N27" s="29">
        <f t="shared" si="16"/>
        <v>5861.6300945829744</v>
      </c>
      <c r="O27" s="29">
        <f t="shared" si="16"/>
        <v>6452.4925193465169</v>
      </c>
      <c r="P27" s="29">
        <f t="shared" si="16"/>
        <v>6513.4640584694753</v>
      </c>
      <c r="Q27" s="29">
        <f t="shared" si="16"/>
        <v>6050.4710232158213</v>
      </c>
      <c r="R27" s="29">
        <f t="shared" si="16"/>
        <v>6744.1406706792768</v>
      </c>
      <c r="S27" s="29">
        <f t="shared" si="16"/>
        <v>6873.0926913155627</v>
      </c>
      <c r="T27" s="29">
        <f t="shared" si="16"/>
        <v>7249.0883920894239</v>
      </c>
      <c r="U27" s="29">
        <f t="shared" si="16"/>
        <v>6062.5325021496128</v>
      </c>
      <c r="V27" s="29">
        <f t="shared" si="16"/>
        <v>7138.9301805674977</v>
      </c>
      <c r="W27" s="29">
        <f t="shared" si="16"/>
        <v>5045.6393809114361</v>
      </c>
      <c r="X27" s="29">
        <f t="shared" ref="X27" si="17">SUM(X28:X32)</f>
        <v>4332.7953568357698</v>
      </c>
    </row>
    <row r="28" spans="1:24" ht="11.25" customHeight="1" x14ac:dyDescent="0.2">
      <c r="A28" s="41" t="s">
        <v>45</v>
      </c>
      <c r="B28" s="9" t="s">
        <v>46</v>
      </c>
      <c r="C28" s="10">
        <v>5313.2631126397246</v>
      </c>
      <c r="D28" s="10">
        <v>5426.4702493551158</v>
      </c>
      <c r="E28" s="10">
        <v>5298.4539122957867</v>
      </c>
      <c r="F28" s="10">
        <v>5101.0963026655199</v>
      </c>
      <c r="G28" s="10">
        <v>5373.6381771281167</v>
      </c>
      <c r="H28" s="10">
        <v>6139.7041272570941</v>
      </c>
      <c r="I28" s="10">
        <v>7209.5549441100593</v>
      </c>
      <c r="J28" s="10">
        <v>7226.8269991401548</v>
      </c>
      <c r="K28" s="10">
        <v>7334.5233018056742</v>
      </c>
      <c r="L28" s="10">
        <v>6256.5444539982791</v>
      </c>
      <c r="M28" s="10">
        <v>5520.9585554600171</v>
      </c>
      <c r="N28" s="10">
        <v>5068.8373172828888</v>
      </c>
      <c r="O28" s="10">
        <v>5979.1757523645738</v>
      </c>
      <c r="P28" s="10">
        <v>5731.2711092003437</v>
      </c>
      <c r="Q28" s="10">
        <v>5184.6616509028372</v>
      </c>
      <c r="R28" s="10">
        <v>6165.104213241616</v>
      </c>
      <c r="S28" s="10">
        <v>6294.1365434221843</v>
      </c>
      <c r="T28" s="10">
        <v>6968.8527944969901</v>
      </c>
      <c r="U28" s="10">
        <v>5951.3656921754082</v>
      </c>
      <c r="V28" s="10">
        <v>7096.6638865004297</v>
      </c>
      <c r="W28" s="10">
        <v>4936.268271711092</v>
      </c>
      <c r="X28" s="10">
        <v>4219.4875322441958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34.919260533104037</v>
      </c>
      <c r="D30" s="10">
        <v>279.35417024935509</v>
      </c>
      <c r="E30" s="10">
        <v>51.351848667239892</v>
      </c>
      <c r="F30" s="10">
        <v>177.67747205503011</v>
      </c>
      <c r="G30" s="10">
        <v>404.97394668959578</v>
      </c>
      <c r="H30" s="10">
        <v>292.12527944969901</v>
      </c>
      <c r="I30" s="10">
        <v>60.89114359415305</v>
      </c>
      <c r="J30" s="10">
        <v>33.49810834049871</v>
      </c>
      <c r="K30" s="10">
        <v>81.207566638005147</v>
      </c>
      <c r="L30" s="10">
        <v>59.890627687016327</v>
      </c>
      <c r="M30" s="10">
        <v>531.90980223559757</v>
      </c>
      <c r="N30" s="10">
        <v>779.59303525365419</v>
      </c>
      <c r="O30" s="10">
        <v>461.86827171109201</v>
      </c>
      <c r="P30" s="10">
        <v>771.89019776440239</v>
      </c>
      <c r="Q30" s="10">
        <v>846.28830610490115</v>
      </c>
      <c r="R30" s="10">
        <v>568.1914015477214</v>
      </c>
      <c r="S30" s="10">
        <v>568.11109200343935</v>
      </c>
      <c r="T30" s="10">
        <v>260.00429922613932</v>
      </c>
      <c r="U30" s="10">
        <v>97.98134135855544</v>
      </c>
      <c r="V30" s="10">
        <v>29.11478933791917</v>
      </c>
      <c r="W30" s="10">
        <v>98.265606190885634</v>
      </c>
      <c r="X30" s="10">
        <v>103.7435081685297</v>
      </c>
    </row>
    <row r="31" spans="1:24" ht="11.25" customHeight="1" x14ac:dyDescent="0.2">
      <c r="A31" s="41" t="s">
        <v>51</v>
      </c>
      <c r="B31" s="9" t="s">
        <v>52</v>
      </c>
      <c r="C31" s="10">
        <v>13.19621668099742</v>
      </c>
      <c r="D31" s="10">
        <v>15.226397248495269</v>
      </c>
      <c r="E31" s="10">
        <v>15.226397248495269</v>
      </c>
      <c r="F31" s="10">
        <v>15.226397248495269</v>
      </c>
      <c r="G31" s="10">
        <v>9.7605331040412722</v>
      </c>
      <c r="H31" s="10">
        <v>9.2183147033533963</v>
      </c>
      <c r="I31" s="10">
        <v>10.845055889939809</v>
      </c>
      <c r="J31" s="10">
        <v>10.30275150472915</v>
      </c>
      <c r="K31" s="10">
        <v>10.845055889939809</v>
      </c>
      <c r="L31" s="10">
        <v>9.390025795356836</v>
      </c>
      <c r="M31" s="10">
        <v>20.26139294926913</v>
      </c>
      <c r="N31" s="10">
        <v>13.19974204643164</v>
      </c>
      <c r="O31" s="10">
        <v>11.44849527085124</v>
      </c>
      <c r="P31" s="10">
        <v>10.30275150472915</v>
      </c>
      <c r="Q31" s="10">
        <v>19.521066208082541</v>
      </c>
      <c r="R31" s="10">
        <v>10.845055889939809</v>
      </c>
      <c r="S31" s="10">
        <v>10.845055889939809</v>
      </c>
      <c r="T31" s="10">
        <v>20.23129836629407</v>
      </c>
      <c r="U31" s="10">
        <v>13.18546861564918</v>
      </c>
      <c r="V31" s="10">
        <v>13.151504729148749</v>
      </c>
      <c r="W31" s="10">
        <v>11.1055030094583</v>
      </c>
      <c r="X31" s="10">
        <v>9.5643164230438522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739.43817712811688</v>
      </c>
      <c r="D33" s="29">
        <f t="shared" si="18"/>
        <v>676.18237317282887</v>
      </c>
      <c r="E33" s="29">
        <f t="shared" si="18"/>
        <v>776.645743766122</v>
      </c>
      <c r="F33" s="29">
        <f t="shared" si="18"/>
        <v>1003.2792777300085</v>
      </c>
      <c r="G33" s="29">
        <f t="shared" si="18"/>
        <v>979.92269991401531</v>
      </c>
      <c r="H33" s="29">
        <f t="shared" si="18"/>
        <v>1404.623989681857</v>
      </c>
      <c r="I33" s="29">
        <f t="shared" si="18"/>
        <v>1662.6049871023217</v>
      </c>
      <c r="J33" s="29">
        <f t="shared" si="18"/>
        <v>1613.5926913155631</v>
      </c>
      <c r="K33" s="29">
        <f t="shared" si="18"/>
        <v>1352.4744625967323</v>
      </c>
      <c r="L33" s="29">
        <f t="shared" si="18"/>
        <v>1503.8668959587276</v>
      </c>
      <c r="M33" s="29">
        <f t="shared" si="18"/>
        <v>1682.241702493551</v>
      </c>
      <c r="N33" s="29">
        <f t="shared" si="18"/>
        <v>1541.1386930352533</v>
      </c>
      <c r="O33" s="29">
        <f t="shared" si="18"/>
        <v>1694.7070507308681</v>
      </c>
      <c r="P33" s="29">
        <f t="shared" si="18"/>
        <v>1871.1139294926913</v>
      </c>
      <c r="Q33" s="29">
        <f t="shared" si="18"/>
        <v>2026.3014617368872</v>
      </c>
      <c r="R33" s="29">
        <f t="shared" si="18"/>
        <v>2242.9930352536539</v>
      </c>
      <c r="S33" s="29">
        <f t="shared" si="18"/>
        <v>2190.4921754084257</v>
      </c>
      <c r="T33" s="29">
        <f t="shared" si="18"/>
        <v>2324.9009458297501</v>
      </c>
      <c r="U33" s="29">
        <f t="shared" si="18"/>
        <v>2029.5960447119519</v>
      </c>
      <c r="V33" s="29">
        <f t="shared" si="18"/>
        <v>2177.1665520206361</v>
      </c>
      <c r="W33" s="29">
        <f t="shared" si="18"/>
        <v>2158.7836629406706</v>
      </c>
      <c r="X33" s="29">
        <f t="shared" ref="X33" si="19">SUM(X34:X50)</f>
        <v>2203.8634565778161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0.3446259673258813</v>
      </c>
      <c r="X35" s="10">
        <v>0.43551160791057608</v>
      </c>
    </row>
    <row r="36" spans="1:24" ht="11.25" customHeight="1" x14ac:dyDescent="0.2">
      <c r="A36" s="41" t="s">
        <v>59</v>
      </c>
      <c r="B36" s="9" t="s">
        <v>60</v>
      </c>
      <c r="C36" s="10">
        <v>137.82837489251929</v>
      </c>
      <c r="D36" s="10">
        <v>195.44522785898539</v>
      </c>
      <c r="E36" s="10">
        <v>263.2296646603611</v>
      </c>
      <c r="F36" s="10">
        <v>302.77059329320718</v>
      </c>
      <c r="G36" s="10">
        <v>290.77695614789337</v>
      </c>
      <c r="H36" s="10">
        <v>356.91934651762682</v>
      </c>
      <c r="I36" s="10">
        <v>349.43155631986241</v>
      </c>
      <c r="J36" s="10">
        <v>273.5741186586414</v>
      </c>
      <c r="K36" s="10">
        <v>258.1924333619948</v>
      </c>
      <c r="L36" s="10">
        <v>294.44918314703352</v>
      </c>
      <c r="M36" s="10">
        <v>305.43611349957013</v>
      </c>
      <c r="N36" s="10">
        <v>294.44918314703352</v>
      </c>
      <c r="O36" s="10">
        <v>315.32433361994839</v>
      </c>
      <c r="P36" s="10">
        <v>363.66672398968188</v>
      </c>
      <c r="Q36" s="10">
        <v>382.3445399828031</v>
      </c>
      <c r="R36" s="10">
        <v>433.98297506448841</v>
      </c>
      <c r="S36" s="10">
        <v>457.05554600171962</v>
      </c>
      <c r="T36" s="10">
        <v>447.3540842648323</v>
      </c>
      <c r="U36" s="10">
        <v>450.53035253654338</v>
      </c>
      <c r="V36" s="10">
        <v>403.28993981083403</v>
      </c>
      <c r="W36" s="10">
        <v>420.07024935511612</v>
      </c>
      <c r="X36" s="10">
        <v>406.23774720550301</v>
      </c>
    </row>
    <row r="37" spans="1:24" ht="11.25" customHeight="1" x14ac:dyDescent="0.2">
      <c r="A37" s="41" t="s">
        <v>61</v>
      </c>
      <c r="B37" s="9" t="s">
        <v>62</v>
      </c>
      <c r="C37" s="10">
        <v>208.4431642304385</v>
      </c>
      <c r="D37" s="10">
        <v>117.4477214101462</v>
      </c>
      <c r="E37" s="10">
        <v>26.452192605331039</v>
      </c>
      <c r="F37" s="10">
        <v>65.601375752364561</v>
      </c>
      <c r="G37" s="10">
        <v>74.549355116079099</v>
      </c>
      <c r="H37" s="10">
        <v>145.94866723989679</v>
      </c>
      <c r="I37" s="10">
        <v>276.14746345657778</v>
      </c>
      <c r="J37" s="10">
        <v>233.30464316423041</v>
      </c>
      <c r="K37" s="10">
        <v>200.7260533104041</v>
      </c>
      <c r="L37" s="10">
        <v>250.11943250214961</v>
      </c>
      <c r="M37" s="10">
        <v>271.13783319002579</v>
      </c>
      <c r="N37" s="10">
        <v>248.01754084264829</v>
      </c>
      <c r="O37" s="10">
        <v>266.934135855546</v>
      </c>
      <c r="P37" s="10">
        <v>239.61023215821149</v>
      </c>
      <c r="Q37" s="10">
        <v>250.11943250214961</v>
      </c>
      <c r="R37" s="10">
        <v>245.91573516766979</v>
      </c>
      <c r="S37" s="10">
        <v>225.94823731728289</v>
      </c>
      <c r="T37" s="10">
        <v>283.16672398968183</v>
      </c>
      <c r="U37" s="10">
        <v>226.57558039552879</v>
      </c>
      <c r="V37" s="10">
        <v>282.59294926913162</v>
      </c>
      <c r="W37" s="10">
        <v>283.3779879621668</v>
      </c>
      <c r="X37" s="10">
        <v>265.20017196904553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1.058125537403267</v>
      </c>
      <c r="E38" s="10">
        <v>1.058125537403267</v>
      </c>
      <c r="F38" s="10">
        <v>1.058125537403267</v>
      </c>
      <c r="G38" s="10">
        <v>1.0499570077386069</v>
      </c>
      <c r="H38" s="10">
        <v>1.0499570077386069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1.050902837489252</v>
      </c>
      <c r="P38" s="10">
        <v>1.050902837489252</v>
      </c>
      <c r="Q38" s="10">
        <v>0</v>
      </c>
      <c r="R38" s="10">
        <v>1.050902837489252</v>
      </c>
      <c r="S38" s="10">
        <v>0</v>
      </c>
      <c r="T38" s="10">
        <v>0.48134135855546001</v>
      </c>
      <c r="U38" s="10">
        <v>0.1460877042132416</v>
      </c>
      <c r="V38" s="10">
        <v>8.8306104901117788E-2</v>
      </c>
      <c r="W38" s="10">
        <v>7.1453138435081678E-2</v>
      </c>
      <c r="X38" s="10">
        <v>7.3602751504729141E-2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29.492691315563199</v>
      </c>
      <c r="D40" s="10">
        <v>55.82545141874462</v>
      </c>
      <c r="E40" s="10">
        <v>54.772141014617368</v>
      </c>
      <c r="F40" s="10">
        <v>52.665520206362849</v>
      </c>
      <c r="G40" s="10">
        <v>51.495184866723989</v>
      </c>
      <c r="H40" s="10">
        <v>53.554944110060191</v>
      </c>
      <c r="I40" s="10">
        <v>42.226053310404133</v>
      </c>
      <c r="J40" s="10">
        <v>41.08151332760103</v>
      </c>
      <c r="K40" s="10">
        <v>24.648925193465171</v>
      </c>
      <c r="L40" s="10">
        <v>4.1081685296646597</v>
      </c>
      <c r="M40" s="10">
        <v>1.026999140154772</v>
      </c>
      <c r="N40" s="10">
        <v>8.2163370593293195</v>
      </c>
      <c r="O40" s="10">
        <v>7.1892519346517627</v>
      </c>
      <c r="P40" s="10">
        <v>4.1081685296646597</v>
      </c>
      <c r="Q40" s="10">
        <v>7.1892519346517627</v>
      </c>
      <c r="R40" s="10">
        <v>33.892261392949273</v>
      </c>
      <c r="S40" s="10">
        <v>33.892261392949273</v>
      </c>
      <c r="T40" s="10">
        <v>14.70412725709372</v>
      </c>
      <c r="U40" s="10">
        <v>25.043164230438521</v>
      </c>
      <c r="V40" s="10">
        <v>34.676870163370587</v>
      </c>
      <c r="W40" s="10">
        <v>15.0798796216681</v>
      </c>
      <c r="X40" s="10">
        <v>6.3195184866723979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188.9748925193465</v>
      </c>
      <c r="D43" s="10">
        <v>103.7307824591573</v>
      </c>
      <c r="E43" s="10">
        <v>117.0822871883061</v>
      </c>
      <c r="F43" s="10">
        <v>187.94780739466901</v>
      </c>
      <c r="G43" s="10">
        <v>184.86672398968179</v>
      </c>
      <c r="H43" s="10">
        <v>371.78753224419597</v>
      </c>
      <c r="I43" s="10">
        <v>582</v>
      </c>
      <c r="J43" s="10">
        <v>546.58211521926046</v>
      </c>
      <c r="K43" s="10">
        <v>528.39638865004292</v>
      </c>
      <c r="L43" s="10">
        <v>632.45915735167671</v>
      </c>
      <c r="M43" s="10">
        <v>701.16079105760957</v>
      </c>
      <c r="N43" s="10">
        <v>722.37747205503001</v>
      </c>
      <c r="O43" s="10">
        <v>669.84092863284604</v>
      </c>
      <c r="P43" s="10">
        <v>867.86328460877041</v>
      </c>
      <c r="Q43" s="10">
        <v>928.48237317282883</v>
      </c>
      <c r="R43" s="10">
        <v>1005.266552020636</v>
      </c>
      <c r="S43" s="10">
        <v>970.91573516766971</v>
      </c>
      <c r="T43" s="10">
        <v>1045.732846087704</v>
      </c>
      <c r="U43" s="10">
        <v>815.20954428202924</v>
      </c>
      <c r="V43" s="10">
        <v>902.52932072226986</v>
      </c>
      <c r="W43" s="10">
        <v>936.46190885640578</v>
      </c>
      <c r="X43" s="10">
        <v>950.38503869303509</v>
      </c>
    </row>
    <row r="44" spans="1:24" ht="11.25" customHeight="1" x14ac:dyDescent="0.2">
      <c r="A44" s="41" t="s">
        <v>75</v>
      </c>
      <c r="B44" s="9" t="s">
        <v>76</v>
      </c>
      <c r="C44" s="10">
        <v>20.263714531384348</v>
      </c>
      <c r="D44" s="10">
        <v>55.001461736887357</v>
      </c>
      <c r="E44" s="10">
        <v>76.230094582975056</v>
      </c>
      <c r="F44" s="10">
        <v>126.4067927773001</v>
      </c>
      <c r="G44" s="10">
        <v>131.23147033533959</v>
      </c>
      <c r="H44" s="10">
        <v>89.739208942390363</v>
      </c>
      <c r="I44" s="10">
        <v>73.136027515047289</v>
      </c>
      <c r="J44" s="10">
        <v>74.519948409286329</v>
      </c>
      <c r="K44" s="10">
        <v>53.501461736887357</v>
      </c>
      <c r="L44" s="10">
        <v>61.144539982803089</v>
      </c>
      <c r="M44" s="10">
        <v>41.08151332760103</v>
      </c>
      <c r="N44" s="10">
        <v>27.98314703353396</v>
      </c>
      <c r="O44" s="10">
        <v>56.3676698194325</v>
      </c>
      <c r="P44" s="10">
        <v>36.304557179707651</v>
      </c>
      <c r="Q44" s="10">
        <v>68.787618228718827</v>
      </c>
      <c r="R44" s="10">
        <v>75.475322441960444</v>
      </c>
      <c r="S44" s="10">
        <v>69.742992261392942</v>
      </c>
      <c r="T44" s="10">
        <v>55.053998280309543</v>
      </c>
      <c r="U44" s="10">
        <v>26.036113499570082</v>
      </c>
      <c r="V44" s="10">
        <v>33.248323301805669</v>
      </c>
      <c r="W44" s="10">
        <v>57.646861564918311</v>
      </c>
      <c r="X44" s="10">
        <v>104.29251934651759</v>
      </c>
    </row>
    <row r="45" spans="1:24" ht="11.25" customHeight="1" x14ac:dyDescent="0.2">
      <c r="A45" s="41" t="s">
        <v>77</v>
      </c>
      <c r="B45" s="9" t="s">
        <v>78</v>
      </c>
      <c r="C45" s="10">
        <v>3.8406706792777299</v>
      </c>
      <c r="D45" s="10">
        <v>4.8007738607050729</v>
      </c>
      <c r="E45" s="10">
        <v>6.7211521926053308</v>
      </c>
      <c r="F45" s="10">
        <v>8.6414445399828033</v>
      </c>
      <c r="G45" s="10">
        <v>12.48005159071367</v>
      </c>
      <c r="H45" s="10">
        <v>18.720120378331899</v>
      </c>
      <c r="I45" s="10">
        <v>12.48005159071367</v>
      </c>
      <c r="J45" s="10">
        <v>10.50920034393809</v>
      </c>
      <c r="K45" s="10">
        <v>8.4073946689595864</v>
      </c>
      <c r="L45" s="10">
        <v>9.4582975064488384</v>
      </c>
      <c r="M45" s="10">
        <v>8.4073946689595864</v>
      </c>
      <c r="N45" s="10">
        <v>7.3564918314703336</v>
      </c>
      <c r="O45" s="10">
        <v>6.3055030094582971</v>
      </c>
      <c r="P45" s="10">
        <v>8.4073946689595864</v>
      </c>
      <c r="Q45" s="10">
        <v>9.4582975064488384</v>
      </c>
      <c r="R45" s="10">
        <v>10.50920034393809</v>
      </c>
      <c r="S45" s="10">
        <v>10.50920034393809</v>
      </c>
      <c r="T45" s="10">
        <v>13.47179707652622</v>
      </c>
      <c r="U45" s="10">
        <v>10.791229578675839</v>
      </c>
      <c r="V45" s="10">
        <v>16.993895098882199</v>
      </c>
      <c r="W45" s="10">
        <v>13.32699914015477</v>
      </c>
      <c r="X45" s="10">
        <v>11.01109200343938</v>
      </c>
    </row>
    <row r="46" spans="1:24" ht="11.25" customHeight="1" x14ac:dyDescent="0.2">
      <c r="A46" s="41" t="s">
        <v>79</v>
      </c>
      <c r="B46" s="9" t="s">
        <v>80</v>
      </c>
      <c r="C46" s="10">
        <v>33.605588993981087</v>
      </c>
      <c r="D46" s="10">
        <v>28.804815133276009</v>
      </c>
      <c r="E46" s="10">
        <v>33.605588993981087</v>
      </c>
      <c r="F46" s="10">
        <v>42.247033533963886</v>
      </c>
      <c r="G46" s="10">
        <v>45.464316423043847</v>
      </c>
      <c r="H46" s="10">
        <v>42.433361994840929</v>
      </c>
      <c r="I46" s="10">
        <v>39.402407566637997</v>
      </c>
      <c r="J46" s="10">
        <v>46.47463456577816</v>
      </c>
      <c r="K46" s="10">
        <v>36.371453138435079</v>
      </c>
      <c r="L46" s="10">
        <v>50.515907136715391</v>
      </c>
      <c r="M46" s="10">
        <v>38.392089423903698</v>
      </c>
      <c r="N46" s="10">
        <v>40.41272570937231</v>
      </c>
      <c r="O46" s="10">
        <v>35.361134995700773</v>
      </c>
      <c r="P46" s="10">
        <v>20.206362854686159</v>
      </c>
      <c r="Q46" s="10">
        <v>20.206362854686159</v>
      </c>
      <c r="R46" s="10">
        <v>19.196044711951849</v>
      </c>
      <c r="S46" s="10">
        <v>19.196044711951849</v>
      </c>
      <c r="T46" s="10">
        <v>22.42502149613069</v>
      </c>
      <c r="U46" s="10">
        <v>63.369647463456573</v>
      </c>
      <c r="V46" s="10">
        <v>57.639380911435943</v>
      </c>
      <c r="W46" s="10">
        <v>55.667239896818558</v>
      </c>
      <c r="X46" s="10">
        <v>47.499140154772142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0.96018916595012893</v>
      </c>
      <c r="E47" s="10">
        <v>1.920292347377472</v>
      </c>
      <c r="F47" s="10">
        <v>1.920292347377472</v>
      </c>
      <c r="G47" s="10">
        <v>2.8983662940670678</v>
      </c>
      <c r="H47" s="10">
        <v>1.9322441960447121</v>
      </c>
      <c r="I47" s="10">
        <v>16.42381771281169</v>
      </c>
      <c r="J47" s="10">
        <v>18.008942390369729</v>
      </c>
      <c r="K47" s="10">
        <v>9.9049011177987953</v>
      </c>
      <c r="L47" s="10">
        <v>4.5022355975924331</v>
      </c>
      <c r="M47" s="10">
        <v>17.108512467755801</v>
      </c>
      <c r="N47" s="10">
        <v>29.714789337919171</v>
      </c>
      <c r="O47" s="10">
        <v>52.226053310404133</v>
      </c>
      <c r="P47" s="10">
        <v>76.538177128116928</v>
      </c>
      <c r="Q47" s="10">
        <v>83.741788478073943</v>
      </c>
      <c r="R47" s="10">
        <v>163.88168529664659</v>
      </c>
      <c r="S47" s="10">
        <v>94.547119518486667</v>
      </c>
      <c r="T47" s="10">
        <v>98.45511607910575</v>
      </c>
      <c r="U47" s="10">
        <v>98.43869303525365</v>
      </c>
      <c r="V47" s="10">
        <v>116.0488392089424</v>
      </c>
      <c r="W47" s="10">
        <v>141.7435081685297</v>
      </c>
      <c r="X47" s="10">
        <v>144.2225279449699</v>
      </c>
    </row>
    <row r="48" spans="1:24" ht="11.25" customHeight="1" x14ac:dyDescent="0.2">
      <c r="A48" s="41" t="s">
        <v>83</v>
      </c>
      <c r="B48" s="9" t="s">
        <v>84</v>
      </c>
      <c r="C48" s="10">
        <v>114.1085984522786</v>
      </c>
      <c r="D48" s="10">
        <v>110.22734307824589</v>
      </c>
      <c r="E48" s="10">
        <v>191.73353396388649</v>
      </c>
      <c r="F48" s="10">
        <v>211.13981083404991</v>
      </c>
      <c r="G48" s="10">
        <v>182.24419604471191</v>
      </c>
      <c r="H48" s="10">
        <v>317.98985382631128</v>
      </c>
      <c r="I48" s="10">
        <v>268.49148753224421</v>
      </c>
      <c r="J48" s="10">
        <v>365.23834909716248</v>
      </c>
      <c r="K48" s="10">
        <v>228.74273430782449</v>
      </c>
      <c r="L48" s="10">
        <v>194.24385210662081</v>
      </c>
      <c r="M48" s="10">
        <v>298.49045571797069</v>
      </c>
      <c r="N48" s="10">
        <v>159.74488392089421</v>
      </c>
      <c r="O48" s="10">
        <v>281.24101461736888</v>
      </c>
      <c r="P48" s="10">
        <v>250.49200343938091</v>
      </c>
      <c r="Q48" s="10">
        <v>269.24144453998281</v>
      </c>
      <c r="R48" s="10">
        <v>248.99208942390359</v>
      </c>
      <c r="S48" s="10">
        <v>299.99045571797069</v>
      </c>
      <c r="T48" s="10">
        <v>337.75253654342208</v>
      </c>
      <c r="U48" s="10">
        <v>311.68796216680988</v>
      </c>
      <c r="V48" s="10">
        <v>327.4124677558039</v>
      </c>
      <c r="W48" s="10">
        <v>215.51607910576101</v>
      </c>
      <c r="X48" s="10">
        <v>248.8844368013757</v>
      </c>
    </row>
    <row r="49" spans="1:24" ht="11.25" customHeight="1" x14ac:dyDescent="0.2">
      <c r="A49" s="41" t="s">
        <v>85</v>
      </c>
      <c r="B49" s="9" t="s">
        <v>86</v>
      </c>
      <c r="C49" s="10">
        <v>2.8804815133276009</v>
      </c>
      <c r="D49" s="10">
        <v>2.8804815133276009</v>
      </c>
      <c r="E49" s="10">
        <v>3.8406706792777299</v>
      </c>
      <c r="F49" s="10">
        <v>2.8804815133276009</v>
      </c>
      <c r="G49" s="10">
        <v>2.8661220980223558</v>
      </c>
      <c r="H49" s="10">
        <v>3.5827171109200342</v>
      </c>
      <c r="I49" s="10">
        <v>2.8661220980223558</v>
      </c>
      <c r="J49" s="10">
        <v>4.2992261392949267</v>
      </c>
      <c r="K49" s="10">
        <v>3.5827171109200342</v>
      </c>
      <c r="L49" s="10">
        <v>2.8661220980223558</v>
      </c>
      <c r="M49" s="10">
        <v>0</v>
      </c>
      <c r="N49" s="10">
        <v>2.8661220980223558</v>
      </c>
      <c r="O49" s="10">
        <v>2.8661220980223558</v>
      </c>
      <c r="P49" s="10">
        <v>2.8661220980223558</v>
      </c>
      <c r="Q49" s="10">
        <v>2.8661220980223558</v>
      </c>
      <c r="R49" s="10">
        <v>0</v>
      </c>
      <c r="S49" s="10">
        <v>0</v>
      </c>
      <c r="T49" s="10">
        <v>0.77747205503009453</v>
      </c>
      <c r="U49" s="10">
        <v>1.2127257093723129</v>
      </c>
      <c r="V49" s="10">
        <v>1.190627687016337</v>
      </c>
      <c r="W49" s="10">
        <v>1.5487532244196049</v>
      </c>
      <c r="X49" s="10">
        <v>2.2785038693035249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0.96603611349956997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3.8642304385210662</v>
      </c>
      <c r="R50" s="10">
        <v>4.8302665520206363</v>
      </c>
      <c r="S50" s="10">
        <v>8.6945829750644865</v>
      </c>
      <c r="T50" s="10">
        <v>5.5258813413585557</v>
      </c>
      <c r="U50" s="10">
        <v>0.55494411006018907</v>
      </c>
      <c r="V50" s="10">
        <v>1.455631986242476</v>
      </c>
      <c r="W50" s="10">
        <v>17.928116938950989</v>
      </c>
      <c r="X50" s="10">
        <v>17.023645743766121</v>
      </c>
    </row>
    <row r="51" spans="1:24" ht="11.25" customHeight="1" x14ac:dyDescent="0.2">
      <c r="A51" s="35" t="s">
        <v>89</v>
      </c>
      <c r="B51" s="36" t="s">
        <v>90</v>
      </c>
      <c r="C51" s="37">
        <v>2742.0785898538261</v>
      </c>
      <c r="D51" s="37">
        <v>2730.9705073086839</v>
      </c>
      <c r="E51" s="37">
        <v>2498.3085984522791</v>
      </c>
      <c r="F51" s="37">
        <v>2355.7977644024072</v>
      </c>
      <c r="G51" s="37">
        <v>2388.871797076526</v>
      </c>
      <c r="H51" s="37">
        <v>2457.8387790197762</v>
      </c>
      <c r="I51" s="37">
        <v>2608.6858125537401</v>
      </c>
      <c r="J51" s="37">
        <v>2753.3803095442822</v>
      </c>
      <c r="K51" s="37">
        <v>2804.409802235597</v>
      </c>
      <c r="L51" s="37">
        <v>2130.898968185727</v>
      </c>
      <c r="M51" s="37">
        <v>2130.9821152192599</v>
      </c>
      <c r="N51" s="37">
        <v>2264.337919174548</v>
      </c>
      <c r="O51" s="37">
        <v>2042.76173688736</v>
      </c>
      <c r="P51" s="37">
        <v>2225.6900257953571</v>
      </c>
      <c r="Q51" s="37">
        <v>2223.9961306964751</v>
      </c>
      <c r="R51" s="37">
        <v>2519.0599312123818</v>
      </c>
      <c r="S51" s="37">
        <v>2593.5451418744619</v>
      </c>
      <c r="T51" s="37">
        <v>2722.984694754944</v>
      </c>
      <c r="U51" s="37">
        <v>2589.3153912295779</v>
      </c>
      <c r="V51" s="37">
        <v>2457.8875322441959</v>
      </c>
      <c r="W51" s="37">
        <v>2433.7189165950131</v>
      </c>
      <c r="X51" s="37">
        <v>2734.0866723989679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7.5695614789337915</v>
      </c>
      <c r="N52" s="37">
        <f t="shared" si="20"/>
        <v>13.365606190885643</v>
      </c>
      <c r="O52" s="37">
        <f t="shared" si="20"/>
        <v>97.442476354256243</v>
      </c>
      <c r="P52" s="37">
        <f t="shared" si="20"/>
        <v>95.533018056749782</v>
      </c>
      <c r="Q52" s="37">
        <f t="shared" si="20"/>
        <v>61.667583834909699</v>
      </c>
      <c r="R52" s="37">
        <f t="shared" si="20"/>
        <v>140.4730008598452</v>
      </c>
      <c r="S52" s="37">
        <f t="shared" si="20"/>
        <v>155.76182287188306</v>
      </c>
      <c r="T52" s="37">
        <f t="shared" si="20"/>
        <v>100.42123817712812</v>
      </c>
      <c r="U52" s="37">
        <f t="shared" si="20"/>
        <v>135.24385210662078</v>
      </c>
      <c r="V52" s="37">
        <f t="shared" si="20"/>
        <v>114.907222699914</v>
      </c>
      <c r="W52" s="37">
        <f t="shared" si="20"/>
        <v>145.72072226999137</v>
      </c>
      <c r="X52" s="37">
        <f t="shared" ref="X52" si="21">SUM(X53:X70)</f>
        <v>120.18839208942389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0.35829750644883918</v>
      </c>
      <c r="N59" s="10">
        <v>0.85984522785898532</v>
      </c>
      <c r="O59" s="10">
        <v>13.160447119518491</v>
      </c>
      <c r="P59" s="10">
        <v>5.3024075666380046</v>
      </c>
      <c r="Q59" s="10">
        <v>9.5528804815133275E-2</v>
      </c>
      <c r="R59" s="10">
        <v>27.753912295786758</v>
      </c>
      <c r="S59" s="10">
        <v>34.632674118658642</v>
      </c>
      <c r="T59" s="10">
        <v>20.247549441100599</v>
      </c>
      <c r="U59" s="10">
        <v>28.835597592433359</v>
      </c>
      <c r="V59" s="10">
        <v>49.689423903697332</v>
      </c>
      <c r="W59" s="10">
        <v>57.180223559759227</v>
      </c>
      <c r="X59" s="10">
        <v>76.635769561478924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1.337575236457438</v>
      </c>
      <c r="P60" s="10">
        <v>0.66878761822871879</v>
      </c>
      <c r="Q60" s="10">
        <v>0.66878761822871879</v>
      </c>
      <c r="R60" s="10">
        <v>1.337575236457438</v>
      </c>
      <c r="S60" s="10">
        <v>2.00627687016337</v>
      </c>
      <c r="T60" s="10">
        <v>3.1104041272570928</v>
      </c>
      <c r="U60" s="10">
        <v>3.767153912295786</v>
      </c>
      <c r="V60" s="10">
        <v>4.4580395528804813</v>
      </c>
      <c r="W60" s="10">
        <v>3.5404987102321579</v>
      </c>
      <c r="X60" s="10">
        <v>3.6380911435941532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0.64041272570937235</v>
      </c>
      <c r="Q63" s="10">
        <v>1.5773860705073079</v>
      </c>
      <c r="R63" s="10">
        <v>16.27239896818573</v>
      </c>
      <c r="S63" s="10">
        <v>15.41728288907996</v>
      </c>
      <c r="T63" s="10">
        <v>12.534651762682721</v>
      </c>
      <c r="U63" s="10">
        <v>17.235167669819429</v>
      </c>
      <c r="V63" s="10">
        <v>21.587532244196041</v>
      </c>
      <c r="W63" s="10">
        <v>16.774118658641449</v>
      </c>
      <c r="X63" s="10">
        <v>6.5759243336199473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4.259501289767841</v>
      </c>
      <c r="N65" s="10">
        <v>10.69673258813414</v>
      </c>
      <c r="O65" s="10">
        <v>77.517368873602749</v>
      </c>
      <c r="P65" s="10">
        <v>83.494325021496124</v>
      </c>
      <c r="Q65" s="10">
        <v>52.994325021496117</v>
      </c>
      <c r="R65" s="10">
        <v>94.204643164230419</v>
      </c>
      <c r="S65" s="10">
        <v>103.7055889939811</v>
      </c>
      <c r="T65" s="10">
        <v>64.528632846087703</v>
      </c>
      <c r="U65" s="10">
        <v>85.397850386930344</v>
      </c>
      <c r="V65" s="10">
        <v>39.150558899398114</v>
      </c>
      <c r="W65" s="10">
        <v>68.217798796216684</v>
      </c>
      <c r="X65" s="10">
        <v>33.333361994840921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1.8090283748925191</v>
      </c>
      <c r="O66" s="10">
        <v>5.4270851246775571</v>
      </c>
      <c r="P66" s="10">
        <v>5.4270851246775571</v>
      </c>
      <c r="Q66" s="10">
        <v>6.3315563198624236</v>
      </c>
      <c r="R66" s="10">
        <v>0.90447119518486663</v>
      </c>
      <c r="S66" s="10">
        <v>0</v>
      </c>
      <c r="T66" s="10">
        <v>0</v>
      </c>
      <c r="U66" s="10">
        <v>8.0825451418744618E-3</v>
      </c>
      <c r="V66" s="10">
        <v>2.1668099742046431E-2</v>
      </c>
      <c r="W66" s="10">
        <v>8.0825451418744618E-3</v>
      </c>
      <c r="X66" s="10">
        <v>5.2450558899398104E-3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2.9517626827171108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82.889079965606186</v>
      </c>
      <c r="D76" s="40">
        <v>93.895098882201196</v>
      </c>
      <c r="E76" s="40">
        <v>175.408426483233</v>
      </c>
      <c r="F76" s="40">
        <v>110.3181427343078</v>
      </c>
      <c r="G76" s="40">
        <v>63.714531384350813</v>
      </c>
      <c r="H76" s="40">
        <v>68.701633705932935</v>
      </c>
      <c r="I76" s="40">
        <v>97.936371453138435</v>
      </c>
      <c r="J76" s="40">
        <v>262.94067067927767</v>
      </c>
      <c r="K76" s="40">
        <v>266.29406706792781</v>
      </c>
      <c r="L76" s="40">
        <v>228.89079965606189</v>
      </c>
      <c r="M76" s="40">
        <v>100.3439380911436</v>
      </c>
      <c r="N76" s="40">
        <v>124.591573516767</v>
      </c>
      <c r="O76" s="40">
        <v>202.32158211521929</v>
      </c>
      <c r="P76" s="40">
        <v>288.13413585554599</v>
      </c>
      <c r="Q76" s="40">
        <v>371.36715391229569</v>
      </c>
      <c r="R76" s="40">
        <v>365.52020636285471</v>
      </c>
      <c r="S76" s="40">
        <v>392.77730008598451</v>
      </c>
      <c r="T76" s="40">
        <v>318.60902837489249</v>
      </c>
      <c r="U76" s="40">
        <v>191.12003439380911</v>
      </c>
      <c r="V76" s="40">
        <v>261.81831470335339</v>
      </c>
      <c r="W76" s="40">
        <v>318.72192605331043</v>
      </c>
      <c r="X76" s="40">
        <v>159.67119518486669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2628.9421324161649</v>
      </c>
      <c r="D2" s="31">
        <f t="shared" si="0"/>
        <v>2795.9203783319003</v>
      </c>
      <c r="E2" s="31">
        <f t="shared" si="0"/>
        <v>2383.2509028374893</v>
      </c>
      <c r="F2" s="31">
        <f t="shared" si="0"/>
        <v>2246.15339638865</v>
      </c>
      <c r="G2" s="31">
        <f t="shared" si="0"/>
        <v>2954.0644883920895</v>
      </c>
      <c r="H2" s="31">
        <f t="shared" si="0"/>
        <v>3375.9894239036967</v>
      </c>
      <c r="I2" s="31">
        <f t="shared" si="0"/>
        <v>4497.7579535683581</v>
      </c>
      <c r="J2" s="31">
        <f t="shared" si="0"/>
        <v>4511.1862424763549</v>
      </c>
      <c r="K2" s="31">
        <f t="shared" si="0"/>
        <v>4568.3214961306967</v>
      </c>
      <c r="L2" s="31">
        <f t="shared" si="0"/>
        <v>3870.3293207222687</v>
      </c>
      <c r="M2" s="31">
        <f t="shared" si="0"/>
        <v>4510.1039552880484</v>
      </c>
      <c r="N2" s="31">
        <f t="shared" si="0"/>
        <v>4767.4214961306952</v>
      </c>
      <c r="O2" s="31">
        <f t="shared" si="0"/>
        <v>5240.237145313843</v>
      </c>
      <c r="P2" s="31">
        <f t="shared" si="0"/>
        <v>5421.4841788478079</v>
      </c>
      <c r="Q2" s="31">
        <f t="shared" si="0"/>
        <v>5371.1364574376603</v>
      </c>
      <c r="R2" s="31">
        <f t="shared" si="0"/>
        <v>5928.1947549441102</v>
      </c>
      <c r="S2" s="31">
        <f t="shared" si="0"/>
        <v>5699.2406706792772</v>
      </c>
      <c r="T2" s="31">
        <f t="shared" si="0"/>
        <v>5813.4217540842637</v>
      </c>
      <c r="U2" s="31">
        <f t="shared" si="0"/>
        <v>4664.3894239036972</v>
      </c>
      <c r="V2" s="31">
        <f t="shared" si="0"/>
        <v>5341.4893379191726</v>
      </c>
      <c r="W2" s="31">
        <f t="shared" si="0"/>
        <v>3720.2466036113497</v>
      </c>
      <c r="X2" s="31">
        <f t="shared" ref="X2" si="1">SUM(X3,X17,X22,X25,X26,X51,X52,X71,X74,X75,X76)</f>
        <v>3097.0334479793637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124.1078245915735</v>
      </c>
      <c r="D3" s="34">
        <f t="shared" si="2"/>
        <v>0</v>
      </c>
      <c r="E3" s="34">
        <f t="shared" si="2"/>
        <v>24.062424763542559</v>
      </c>
      <c r="F3" s="34">
        <f t="shared" si="2"/>
        <v>1.6276870163370589</v>
      </c>
      <c r="G3" s="34">
        <f t="shared" si="2"/>
        <v>33.411521926053304</v>
      </c>
      <c r="H3" s="34">
        <f t="shared" si="2"/>
        <v>13.67798796216681</v>
      </c>
      <c r="I3" s="34">
        <f t="shared" si="2"/>
        <v>2.6503009458297506</v>
      </c>
      <c r="J3" s="34">
        <f t="shared" si="2"/>
        <v>1.2171109200343937</v>
      </c>
      <c r="K3" s="34">
        <f t="shared" si="2"/>
        <v>16.61788478073947</v>
      </c>
      <c r="L3" s="34">
        <f t="shared" si="2"/>
        <v>5.6296646603611347</v>
      </c>
      <c r="M3" s="34">
        <f t="shared" si="2"/>
        <v>47.015219260533101</v>
      </c>
      <c r="N3" s="34">
        <f t="shared" si="2"/>
        <v>63.198108340498706</v>
      </c>
      <c r="O3" s="34">
        <f t="shared" si="2"/>
        <v>67.709458297506458</v>
      </c>
      <c r="P3" s="34">
        <f t="shared" si="2"/>
        <v>37.071883061049</v>
      </c>
      <c r="Q3" s="34">
        <f t="shared" si="2"/>
        <v>21.520464316423041</v>
      </c>
      <c r="R3" s="34">
        <f t="shared" si="2"/>
        <v>14.73688736027515</v>
      </c>
      <c r="S3" s="34">
        <f t="shared" si="2"/>
        <v>4.3949269131556319</v>
      </c>
      <c r="T3" s="34">
        <f t="shared" si="2"/>
        <v>9.3059329320722259</v>
      </c>
      <c r="U3" s="34">
        <f t="shared" si="2"/>
        <v>17.44858125537403</v>
      </c>
      <c r="V3" s="34">
        <f t="shared" si="2"/>
        <v>21.675838349097159</v>
      </c>
      <c r="W3" s="34">
        <f t="shared" si="2"/>
        <v>11.6792777300086</v>
      </c>
      <c r="X3" s="34">
        <f t="shared" ref="X3" si="3">SUM(X4,X8,X11)</f>
        <v>3.6067927773000861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1.6276870163370589</v>
      </c>
      <c r="G4" s="29">
        <f t="shared" si="4"/>
        <v>4.5920894239036967</v>
      </c>
      <c r="H4" s="29">
        <f t="shared" si="4"/>
        <v>0</v>
      </c>
      <c r="I4" s="29">
        <f t="shared" si="4"/>
        <v>0</v>
      </c>
      <c r="J4" s="29">
        <f t="shared" si="4"/>
        <v>0.53637145313843504</v>
      </c>
      <c r="K4" s="29">
        <f t="shared" si="4"/>
        <v>14.22940670679278</v>
      </c>
      <c r="L4" s="29">
        <f t="shared" si="4"/>
        <v>3.169561478933792</v>
      </c>
      <c r="M4" s="29">
        <f t="shared" si="4"/>
        <v>31.853224419604469</v>
      </c>
      <c r="N4" s="29">
        <f t="shared" si="4"/>
        <v>27.30318142734308</v>
      </c>
      <c r="O4" s="29">
        <f t="shared" si="4"/>
        <v>27.843164230438521</v>
      </c>
      <c r="P4" s="29">
        <f t="shared" si="4"/>
        <v>2.095270851246775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0.5921754084264832</v>
      </c>
      <c r="H5" s="10">
        <v>0</v>
      </c>
      <c r="I5" s="10">
        <v>0</v>
      </c>
      <c r="J5" s="10">
        <v>0</v>
      </c>
      <c r="K5" s="10">
        <v>0</v>
      </c>
      <c r="L5" s="10">
        <v>3.169561478933792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2.728374892519347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1.6276870163370589</v>
      </c>
      <c r="G7" s="10">
        <v>1.271539122957867</v>
      </c>
      <c r="H7" s="10">
        <v>0</v>
      </c>
      <c r="I7" s="10">
        <v>0</v>
      </c>
      <c r="J7" s="10">
        <v>0.53637145313843504</v>
      </c>
      <c r="K7" s="10">
        <v>14.22940670679278</v>
      </c>
      <c r="L7" s="10">
        <v>0</v>
      </c>
      <c r="M7" s="10">
        <v>31.853224419604469</v>
      </c>
      <c r="N7" s="10">
        <v>27.30318142734308</v>
      </c>
      <c r="O7" s="10">
        <v>27.843164230438521</v>
      </c>
      <c r="P7" s="10">
        <v>2.095270851246775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1.6606190885640579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0.36018916595012901</v>
      </c>
      <c r="J8" s="29">
        <f t="shared" si="6"/>
        <v>0</v>
      </c>
      <c r="K8" s="29">
        <f t="shared" si="6"/>
        <v>2.3884780739466889</v>
      </c>
      <c r="L8" s="29">
        <f t="shared" si="6"/>
        <v>2.4601031814273431</v>
      </c>
      <c r="M8" s="29">
        <f t="shared" si="6"/>
        <v>14.481255374032671</v>
      </c>
      <c r="N8" s="29">
        <f t="shared" si="6"/>
        <v>35.894926913155629</v>
      </c>
      <c r="O8" s="29">
        <f t="shared" si="6"/>
        <v>39.866294067067933</v>
      </c>
      <c r="P8" s="29">
        <f t="shared" si="6"/>
        <v>34.976612209802227</v>
      </c>
      <c r="Q8" s="29">
        <f t="shared" si="6"/>
        <v>21.520464316423041</v>
      </c>
      <c r="R8" s="29">
        <f t="shared" si="6"/>
        <v>14.73688736027515</v>
      </c>
      <c r="S8" s="29">
        <f t="shared" si="6"/>
        <v>4.3949269131556319</v>
      </c>
      <c r="T8" s="29">
        <f t="shared" si="6"/>
        <v>9.3059329320722259</v>
      </c>
      <c r="U8" s="29">
        <f t="shared" si="6"/>
        <v>17.44858125537403</v>
      </c>
      <c r="V8" s="29">
        <f t="shared" si="6"/>
        <v>21.675838349097159</v>
      </c>
      <c r="W8" s="29">
        <f t="shared" si="6"/>
        <v>11.6792777300086</v>
      </c>
      <c r="X8" s="29">
        <f t="shared" ref="X8" si="7">SUM(X9:X10)</f>
        <v>3.6067927773000861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1.6606190885640579</v>
      </c>
      <c r="F10" s="10">
        <v>0</v>
      </c>
      <c r="G10" s="10">
        <v>0</v>
      </c>
      <c r="H10" s="10">
        <v>0</v>
      </c>
      <c r="I10" s="10">
        <v>0.36018916595012901</v>
      </c>
      <c r="J10" s="10">
        <v>0</v>
      </c>
      <c r="K10" s="10">
        <v>2.3884780739466889</v>
      </c>
      <c r="L10" s="10">
        <v>2.4601031814273431</v>
      </c>
      <c r="M10" s="10">
        <v>14.481255374032671</v>
      </c>
      <c r="N10" s="10">
        <v>35.894926913155629</v>
      </c>
      <c r="O10" s="10">
        <v>39.866294067067933</v>
      </c>
      <c r="P10" s="10">
        <v>34.976612209802227</v>
      </c>
      <c r="Q10" s="10">
        <v>21.520464316423041</v>
      </c>
      <c r="R10" s="10">
        <v>14.73688736027515</v>
      </c>
      <c r="S10" s="10">
        <v>4.3949269131556319</v>
      </c>
      <c r="T10" s="10">
        <v>9.3059329320722259</v>
      </c>
      <c r="U10" s="10">
        <v>17.44858125537403</v>
      </c>
      <c r="V10" s="10">
        <v>21.675838349097159</v>
      </c>
      <c r="W10" s="10">
        <v>11.6792777300086</v>
      </c>
      <c r="X10" s="10">
        <v>3.6067927773000861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124.1078245915735</v>
      </c>
      <c r="D11" s="29">
        <f t="shared" si="8"/>
        <v>0</v>
      </c>
      <c r="E11" s="29">
        <f t="shared" si="8"/>
        <v>22.401805674978501</v>
      </c>
      <c r="F11" s="29">
        <f t="shared" si="8"/>
        <v>0</v>
      </c>
      <c r="G11" s="29">
        <f t="shared" si="8"/>
        <v>28.81943250214961</v>
      </c>
      <c r="H11" s="29">
        <f t="shared" si="8"/>
        <v>13.67798796216681</v>
      </c>
      <c r="I11" s="29">
        <f t="shared" si="8"/>
        <v>2.2901117798796218</v>
      </c>
      <c r="J11" s="29">
        <f t="shared" si="8"/>
        <v>0.68073946689595866</v>
      </c>
      <c r="K11" s="29">
        <f t="shared" si="8"/>
        <v>0</v>
      </c>
      <c r="L11" s="29">
        <f t="shared" si="8"/>
        <v>0</v>
      </c>
      <c r="M11" s="29">
        <f t="shared" si="8"/>
        <v>0.68073946689595866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124.1078245915735</v>
      </c>
      <c r="D13" s="10">
        <v>0</v>
      </c>
      <c r="E13" s="10">
        <v>22.401805674978501</v>
      </c>
      <c r="F13" s="10">
        <v>0</v>
      </c>
      <c r="G13" s="10">
        <v>28.81943250214961</v>
      </c>
      <c r="H13" s="10">
        <v>13.67798796216681</v>
      </c>
      <c r="I13" s="10">
        <v>1.418744625967326</v>
      </c>
      <c r="J13" s="10">
        <v>0.68073946689595866</v>
      </c>
      <c r="K13" s="10">
        <v>0</v>
      </c>
      <c r="L13" s="10">
        <v>0</v>
      </c>
      <c r="M13" s="10">
        <v>0.68073946689595866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0.8713671539122958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2022.2366294067067</v>
      </c>
      <c r="D26" s="37">
        <f t="shared" si="14"/>
        <v>2100.4919174548581</v>
      </c>
      <c r="E26" s="37">
        <f t="shared" si="14"/>
        <v>1636.154170249355</v>
      </c>
      <c r="F26" s="37">
        <f t="shared" si="14"/>
        <v>1654.0938950988823</v>
      </c>
      <c r="G26" s="37">
        <f t="shared" si="14"/>
        <v>2332.2322441960446</v>
      </c>
      <c r="H26" s="37">
        <f t="shared" si="14"/>
        <v>2615.392519346517</v>
      </c>
      <c r="I26" s="37">
        <f t="shared" si="14"/>
        <v>3699.6027515047294</v>
      </c>
      <c r="J26" s="37">
        <f t="shared" si="14"/>
        <v>3837.2644024075666</v>
      </c>
      <c r="K26" s="37">
        <f t="shared" si="14"/>
        <v>3796.317712811694</v>
      </c>
      <c r="L26" s="37">
        <f t="shared" si="14"/>
        <v>3167.4405846947539</v>
      </c>
      <c r="M26" s="37">
        <f t="shared" si="14"/>
        <v>3573.1559759243337</v>
      </c>
      <c r="N26" s="37">
        <f t="shared" si="14"/>
        <v>3571.6968185726564</v>
      </c>
      <c r="O26" s="37">
        <f t="shared" si="14"/>
        <v>4160.621496130696</v>
      </c>
      <c r="P26" s="37">
        <f t="shared" si="14"/>
        <v>4462.9358555460021</v>
      </c>
      <c r="Q26" s="37">
        <f t="shared" si="14"/>
        <v>4042.5049871023211</v>
      </c>
      <c r="R26" s="37">
        <f t="shared" si="14"/>
        <v>4481.2005159071368</v>
      </c>
      <c r="S26" s="37">
        <f t="shared" si="14"/>
        <v>4623.7556319862424</v>
      </c>
      <c r="T26" s="37">
        <f t="shared" si="14"/>
        <v>4880.1056749785021</v>
      </c>
      <c r="U26" s="37">
        <f t="shared" si="14"/>
        <v>3588.8343078245912</v>
      </c>
      <c r="V26" s="37">
        <f t="shared" si="14"/>
        <v>4362.6306964746327</v>
      </c>
      <c r="W26" s="37">
        <f t="shared" si="14"/>
        <v>2916.7359415305241</v>
      </c>
      <c r="X26" s="37">
        <f t="shared" ref="X26" si="15">SUM(X27,X33)</f>
        <v>2009.9136715391228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2022.2366294067067</v>
      </c>
      <c r="D33" s="29">
        <f t="shared" si="18"/>
        <v>2100.4919174548581</v>
      </c>
      <c r="E33" s="29">
        <f t="shared" si="18"/>
        <v>1636.154170249355</v>
      </c>
      <c r="F33" s="29">
        <f t="shared" si="18"/>
        <v>1654.0938950988823</v>
      </c>
      <c r="G33" s="29">
        <f t="shared" si="18"/>
        <v>2332.2322441960446</v>
      </c>
      <c r="H33" s="29">
        <f t="shared" si="18"/>
        <v>2615.392519346517</v>
      </c>
      <c r="I33" s="29">
        <f t="shared" si="18"/>
        <v>3699.6027515047294</v>
      </c>
      <c r="J33" s="29">
        <f t="shared" si="18"/>
        <v>3837.2644024075666</v>
      </c>
      <c r="K33" s="29">
        <f t="shared" si="18"/>
        <v>3796.317712811694</v>
      </c>
      <c r="L33" s="29">
        <f t="shared" si="18"/>
        <v>3167.4405846947539</v>
      </c>
      <c r="M33" s="29">
        <f t="shared" si="18"/>
        <v>3573.1559759243337</v>
      </c>
      <c r="N33" s="29">
        <f t="shared" si="18"/>
        <v>3571.6968185726564</v>
      </c>
      <c r="O33" s="29">
        <f t="shared" si="18"/>
        <v>4160.621496130696</v>
      </c>
      <c r="P33" s="29">
        <f t="shared" si="18"/>
        <v>4462.9358555460021</v>
      </c>
      <c r="Q33" s="29">
        <f t="shared" si="18"/>
        <v>4042.5049871023211</v>
      </c>
      <c r="R33" s="29">
        <f t="shared" si="18"/>
        <v>4481.2005159071368</v>
      </c>
      <c r="S33" s="29">
        <f t="shared" si="18"/>
        <v>4623.7556319862424</v>
      </c>
      <c r="T33" s="29">
        <f t="shared" si="18"/>
        <v>4880.1056749785021</v>
      </c>
      <c r="U33" s="29">
        <f t="shared" si="18"/>
        <v>3588.8343078245912</v>
      </c>
      <c r="V33" s="29">
        <f t="shared" si="18"/>
        <v>4362.6306964746327</v>
      </c>
      <c r="W33" s="29">
        <f t="shared" si="18"/>
        <v>2916.7359415305241</v>
      </c>
      <c r="X33" s="29">
        <f t="shared" ref="X33" si="19">SUM(X34:X50)</f>
        <v>2009.9136715391228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2.259501289767841</v>
      </c>
      <c r="D36" s="10">
        <v>0</v>
      </c>
      <c r="E36" s="10">
        <v>0</v>
      </c>
      <c r="F36" s="10">
        <v>0</v>
      </c>
      <c r="G36" s="10">
        <v>1.2479793637145311</v>
      </c>
      <c r="H36" s="10">
        <v>0</v>
      </c>
      <c r="I36" s="10">
        <v>6.2398108340498712</v>
      </c>
      <c r="J36" s="10">
        <v>7.690799656061909</v>
      </c>
      <c r="K36" s="10">
        <v>14.28297506448839</v>
      </c>
      <c r="L36" s="10">
        <v>30.76337059329321</v>
      </c>
      <c r="M36" s="10">
        <v>17.579019776440241</v>
      </c>
      <c r="N36" s="10">
        <v>14.28297506448839</v>
      </c>
      <c r="O36" s="10">
        <v>21.97386070507309</v>
      </c>
      <c r="P36" s="10">
        <v>20.875150472914871</v>
      </c>
      <c r="Q36" s="10">
        <v>17.579019776440241</v>
      </c>
      <c r="R36" s="10">
        <v>16.480395528804809</v>
      </c>
      <c r="S36" s="10">
        <v>20.875150472914871</v>
      </c>
      <c r="T36" s="10">
        <v>22.190283748925189</v>
      </c>
      <c r="U36" s="10">
        <v>32.394926913155629</v>
      </c>
      <c r="V36" s="10">
        <v>48.049097162510748</v>
      </c>
      <c r="W36" s="10">
        <v>32.790455717970772</v>
      </c>
      <c r="X36" s="10">
        <v>30.50189165950129</v>
      </c>
    </row>
    <row r="37" spans="1:24" ht="11.25" customHeight="1" x14ac:dyDescent="0.2">
      <c r="A37" s="41" t="s">
        <v>61</v>
      </c>
      <c r="B37" s="9" t="s">
        <v>62</v>
      </c>
      <c r="C37" s="10">
        <v>591.47085124677551</v>
      </c>
      <c r="D37" s="10">
        <v>758.64858125537398</v>
      </c>
      <c r="E37" s="10">
        <v>472.96500429922611</v>
      </c>
      <c r="F37" s="10">
        <v>468.73267411865862</v>
      </c>
      <c r="G37" s="10">
        <v>952.34135855545992</v>
      </c>
      <c r="H37" s="10">
        <v>979.64110060189159</v>
      </c>
      <c r="I37" s="10">
        <v>1246.338693035254</v>
      </c>
      <c r="J37" s="10">
        <v>1132.893895098882</v>
      </c>
      <c r="K37" s="10">
        <v>1257.953568357696</v>
      </c>
      <c r="L37" s="10">
        <v>1019.394325021496</v>
      </c>
      <c r="M37" s="10">
        <v>1202.254686156492</v>
      </c>
      <c r="N37" s="10">
        <v>1275.8192605331039</v>
      </c>
      <c r="O37" s="10">
        <v>1456.577815993121</v>
      </c>
      <c r="P37" s="10">
        <v>1603.706878761823</v>
      </c>
      <c r="Q37" s="10">
        <v>1427.152020636285</v>
      </c>
      <c r="R37" s="10">
        <v>1638.3872742906281</v>
      </c>
      <c r="S37" s="10">
        <v>1601.605073086844</v>
      </c>
      <c r="T37" s="10">
        <v>1729.313069647463</v>
      </c>
      <c r="U37" s="10">
        <v>1326.1458297506449</v>
      </c>
      <c r="V37" s="10">
        <v>1682.919088564058</v>
      </c>
      <c r="W37" s="10">
        <v>1101.44505588994</v>
      </c>
      <c r="X37" s="10">
        <v>784.02459157351677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3.1814273430782461E-3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68.465176268271705</v>
      </c>
      <c r="D40" s="10">
        <v>68.465176268271705</v>
      </c>
      <c r="E40" s="10">
        <v>33.705932932072223</v>
      </c>
      <c r="F40" s="10">
        <v>21.066208082545138</v>
      </c>
      <c r="G40" s="10">
        <v>25.747549441100599</v>
      </c>
      <c r="H40" s="10">
        <v>6.1794496990541701</v>
      </c>
      <c r="I40" s="10">
        <v>0</v>
      </c>
      <c r="J40" s="10">
        <v>0</v>
      </c>
      <c r="K40" s="10">
        <v>3.0810834049871021</v>
      </c>
      <c r="L40" s="10">
        <v>4.1081685296646597</v>
      </c>
      <c r="M40" s="10">
        <v>12.32441960447119</v>
      </c>
      <c r="N40" s="10">
        <v>11.297420464316421</v>
      </c>
      <c r="O40" s="10">
        <v>10.27033533963886</v>
      </c>
      <c r="P40" s="10">
        <v>4.1081685296646597</v>
      </c>
      <c r="Q40" s="10">
        <v>8.2163370593293195</v>
      </c>
      <c r="R40" s="10">
        <v>22.594840928632841</v>
      </c>
      <c r="S40" s="10">
        <v>20.540756663800519</v>
      </c>
      <c r="T40" s="10">
        <v>25.810490111779881</v>
      </c>
      <c r="U40" s="10">
        <v>18.20662080825451</v>
      </c>
      <c r="V40" s="10">
        <v>7.7984522785898536</v>
      </c>
      <c r="W40" s="10">
        <v>4.6088564058469466</v>
      </c>
      <c r="X40" s="10">
        <v>16.172570937231299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143.48667239896821</v>
      </c>
      <c r="G42" s="10">
        <v>44.378245915735157</v>
      </c>
      <c r="H42" s="10">
        <v>46.442390369733452</v>
      </c>
      <c r="I42" s="10">
        <v>124.8784178847807</v>
      </c>
      <c r="J42" s="10">
        <v>128.21246775580391</v>
      </c>
      <c r="K42" s="10">
        <v>135.56895958727429</v>
      </c>
      <c r="L42" s="10">
        <v>235.4065348237317</v>
      </c>
      <c r="M42" s="10">
        <v>333.14221840068791</v>
      </c>
      <c r="N42" s="10">
        <v>286.90171969045571</v>
      </c>
      <c r="O42" s="10">
        <v>326.83671539122952</v>
      </c>
      <c r="P42" s="10">
        <v>283.74892519346508</v>
      </c>
      <c r="Q42" s="10">
        <v>261.67953568357689</v>
      </c>
      <c r="R42" s="10">
        <v>311.0729148753224</v>
      </c>
      <c r="S42" s="10">
        <v>376.23009458297503</v>
      </c>
      <c r="T42" s="10">
        <v>453.41418744625969</v>
      </c>
      <c r="U42" s="10">
        <v>412.56010318142728</v>
      </c>
      <c r="V42" s="10">
        <v>479.24402407566629</v>
      </c>
      <c r="W42" s="10">
        <v>405.44754944110048</v>
      </c>
      <c r="X42" s="10">
        <v>350.9078245915735</v>
      </c>
    </row>
    <row r="43" spans="1:24" ht="11.25" customHeight="1" x14ac:dyDescent="0.2">
      <c r="A43" s="41" t="s">
        <v>73</v>
      </c>
      <c r="B43" s="9" t="s">
        <v>74</v>
      </c>
      <c r="C43" s="10">
        <v>872.98177128116936</v>
      </c>
      <c r="D43" s="10">
        <v>746.65614789337917</v>
      </c>
      <c r="E43" s="10">
        <v>536.11349957007735</v>
      </c>
      <c r="F43" s="10">
        <v>525.84316423043845</v>
      </c>
      <c r="G43" s="10">
        <v>479.62648323301801</v>
      </c>
      <c r="H43" s="10">
        <v>682.97987962166803</v>
      </c>
      <c r="I43" s="10">
        <v>1085</v>
      </c>
      <c r="J43" s="10">
        <v>1201.268271711092</v>
      </c>
      <c r="K43" s="10">
        <v>1097.205503009458</v>
      </c>
      <c r="L43" s="10">
        <v>746.62510748065347</v>
      </c>
      <c r="M43" s="10">
        <v>700.15047291487531</v>
      </c>
      <c r="N43" s="10">
        <v>658.72742906276869</v>
      </c>
      <c r="O43" s="10">
        <v>974.95700773860699</v>
      </c>
      <c r="P43" s="10">
        <v>1049.7205503009459</v>
      </c>
      <c r="Q43" s="10">
        <v>850.68787618228714</v>
      </c>
      <c r="R43" s="10">
        <v>936.56491831470328</v>
      </c>
      <c r="S43" s="10">
        <v>1396.2596732588131</v>
      </c>
      <c r="T43" s="10">
        <v>1787.360877042132</v>
      </c>
      <c r="U43" s="10">
        <v>968.43740326741181</v>
      </c>
      <c r="V43" s="10">
        <v>1582.984694754944</v>
      </c>
      <c r="W43" s="10">
        <v>1031.5307824591571</v>
      </c>
      <c r="X43" s="10">
        <v>538.79054170249356</v>
      </c>
    </row>
    <row r="44" spans="1:24" ht="11.25" customHeight="1" x14ac:dyDescent="0.2">
      <c r="A44" s="41" t="s">
        <v>75</v>
      </c>
      <c r="B44" s="9" t="s">
        <v>76</v>
      </c>
      <c r="C44" s="10">
        <v>440.01143594153052</v>
      </c>
      <c r="D44" s="10">
        <v>499.83757523645738</v>
      </c>
      <c r="E44" s="10">
        <v>563.52347377472051</v>
      </c>
      <c r="F44" s="10">
        <v>485.36354256233881</v>
      </c>
      <c r="G44" s="10">
        <v>821.16173688736023</v>
      </c>
      <c r="H44" s="10">
        <v>886.77747205502999</v>
      </c>
      <c r="I44" s="10">
        <v>1221.4665520206361</v>
      </c>
      <c r="J44" s="10">
        <v>1350.9123817712809</v>
      </c>
      <c r="K44" s="10">
        <v>1273.526311263973</v>
      </c>
      <c r="L44" s="10">
        <v>1102.5126397248489</v>
      </c>
      <c r="M44" s="10">
        <v>1246.775580395529</v>
      </c>
      <c r="N44" s="10">
        <v>1291.0862424763541</v>
      </c>
      <c r="O44" s="10">
        <v>1331.804729148753</v>
      </c>
      <c r="P44" s="10">
        <v>1491.353740326741</v>
      </c>
      <c r="Q44" s="10">
        <v>1467.4692175408429</v>
      </c>
      <c r="R44" s="10">
        <v>1552.498366294067</v>
      </c>
      <c r="S44" s="10">
        <v>1205.694067067928</v>
      </c>
      <c r="T44" s="10">
        <v>859.41049011177972</v>
      </c>
      <c r="U44" s="10">
        <v>809.64462596732574</v>
      </c>
      <c r="V44" s="10">
        <v>519.32553740326739</v>
      </c>
      <c r="W44" s="10">
        <v>265.91668099742043</v>
      </c>
      <c r="X44" s="10">
        <v>230.86362854686149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11.44006878761823</v>
      </c>
      <c r="I45" s="10">
        <v>3.1200343938091142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4.2036973344797932</v>
      </c>
      <c r="Q45" s="10">
        <v>1.050902837489252</v>
      </c>
      <c r="R45" s="10">
        <v>0</v>
      </c>
      <c r="S45" s="10">
        <v>0</v>
      </c>
      <c r="T45" s="10">
        <v>0</v>
      </c>
      <c r="U45" s="10">
        <v>0</v>
      </c>
      <c r="V45" s="10">
        <v>4.2218400687876183E-2</v>
      </c>
      <c r="W45" s="10">
        <v>6.7239896818572661E-2</v>
      </c>
      <c r="X45" s="10">
        <v>0.61736887360275139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18.487876182287192</v>
      </c>
      <c r="V46" s="10">
        <v>22.0932932072227</v>
      </c>
      <c r="W46" s="10">
        <v>19.38082545141874</v>
      </c>
      <c r="X46" s="10">
        <v>13.48830610490112</v>
      </c>
    </row>
    <row r="47" spans="1:24" ht="11.25" customHeight="1" x14ac:dyDescent="0.2">
      <c r="A47" s="41" t="s">
        <v>81</v>
      </c>
      <c r="B47" s="9" t="s">
        <v>82</v>
      </c>
      <c r="C47" s="10">
        <v>37.446259673258808</v>
      </c>
      <c r="D47" s="10">
        <v>19.203181427343079</v>
      </c>
      <c r="E47" s="10">
        <v>9.6016337059329313</v>
      </c>
      <c r="F47" s="10">
        <v>0</v>
      </c>
      <c r="G47" s="10">
        <v>7.7288907996560612</v>
      </c>
      <c r="H47" s="10">
        <v>0</v>
      </c>
      <c r="I47" s="10">
        <v>9.6610490111779885</v>
      </c>
      <c r="J47" s="10">
        <v>11.705846947549441</v>
      </c>
      <c r="K47" s="10">
        <v>5.4026655202063623</v>
      </c>
      <c r="L47" s="10">
        <v>27.91392949269131</v>
      </c>
      <c r="M47" s="10">
        <v>59.429664660361126</v>
      </c>
      <c r="N47" s="10">
        <v>30.61530524505589</v>
      </c>
      <c r="O47" s="10">
        <v>36.017970765262248</v>
      </c>
      <c r="P47" s="10">
        <v>4.5022355975924331</v>
      </c>
      <c r="Q47" s="10">
        <v>7.2036113499570078</v>
      </c>
      <c r="R47" s="10">
        <v>3.6018056749785039</v>
      </c>
      <c r="S47" s="10">
        <v>1.800859845227859</v>
      </c>
      <c r="T47" s="10">
        <v>1.343508168529665</v>
      </c>
      <c r="U47" s="10">
        <v>1.994067067927773</v>
      </c>
      <c r="V47" s="10">
        <v>19.46414445399828</v>
      </c>
      <c r="W47" s="10">
        <v>53.238349097162512</v>
      </c>
      <c r="X47" s="10">
        <v>39.765004299226128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7.7625107480653481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3.749871023215821</v>
      </c>
      <c r="L48" s="10">
        <v>0</v>
      </c>
      <c r="M48" s="10">
        <v>1.4999140154772139</v>
      </c>
      <c r="N48" s="10">
        <v>2.2499570077386069</v>
      </c>
      <c r="O48" s="10">
        <v>0.74995700773860696</v>
      </c>
      <c r="P48" s="10">
        <v>0</v>
      </c>
      <c r="Q48" s="10">
        <v>0.74995700773860696</v>
      </c>
      <c r="R48" s="10">
        <v>0</v>
      </c>
      <c r="S48" s="10">
        <v>0.74995700773860696</v>
      </c>
      <c r="T48" s="10">
        <v>0.93525365434221841</v>
      </c>
      <c r="U48" s="10">
        <v>6.6981943250214962E-2</v>
      </c>
      <c r="V48" s="10">
        <v>4.6689595872742913E-2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0.7165090283748925</v>
      </c>
      <c r="K49" s="10">
        <v>0.7165090283748925</v>
      </c>
      <c r="L49" s="10">
        <v>0.7165090283748925</v>
      </c>
      <c r="M49" s="10">
        <v>0</v>
      </c>
      <c r="N49" s="10">
        <v>0.7165090283748925</v>
      </c>
      <c r="O49" s="10">
        <v>1.4331040412725711</v>
      </c>
      <c r="P49" s="10">
        <v>0.7165090283748925</v>
      </c>
      <c r="Q49" s="10">
        <v>0.7165090283748925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0.29862424763542561</v>
      </c>
      <c r="X49" s="10">
        <v>0.47626827171109187</v>
      </c>
    </row>
    <row r="50" spans="1:24" ht="11.25" customHeight="1" x14ac:dyDescent="0.2">
      <c r="A50" s="41" t="s">
        <v>87</v>
      </c>
      <c r="B50" s="9" t="s">
        <v>88</v>
      </c>
      <c r="C50" s="10">
        <v>8.6414445399828033</v>
      </c>
      <c r="D50" s="10">
        <v>7.6812553740326726</v>
      </c>
      <c r="E50" s="10">
        <v>12.48211521926053</v>
      </c>
      <c r="F50" s="10">
        <v>9.6016337059329313</v>
      </c>
      <c r="G50" s="10">
        <v>0</v>
      </c>
      <c r="H50" s="10">
        <v>1.932158211521926</v>
      </c>
      <c r="I50" s="10">
        <v>2.8981943250214961</v>
      </c>
      <c r="J50" s="10">
        <v>3.8642304385210662</v>
      </c>
      <c r="K50" s="10">
        <v>4.8302665520206363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0.3275150472914875</v>
      </c>
      <c r="U50" s="10">
        <v>0.89587274290627683</v>
      </c>
      <c r="V50" s="10">
        <v>0.6634565778159931</v>
      </c>
      <c r="W50" s="10">
        <v>2.0115219260533101</v>
      </c>
      <c r="X50" s="10">
        <v>4.3024935511607909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1.5692175408426481</v>
      </c>
      <c r="R51" s="37">
        <v>1.956147893379192</v>
      </c>
      <c r="S51" s="37">
        <v>2.3000859845227861</v>
      </c>
      <c r="T51" s="37">
        <v>26.783834909716251</v>
      </c>
      <c r="U51" s="37">
        <v>10.3676698194325</v>
      </c>
      <c r="V51" s="37">
        <v>6.3528804815133268</v>
      </c>
      <c r="W51" s="37">
        <v>8.6121238177128117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2.4601031814273431</v>
      </c>
      <c r="D52" s="37">
        <f t="shared" si="20"/>
        <v>6.0905417024935504</v>
      </c>
      <c r="E52" s="37">
        <f t="shared" si="20"/>
        <v>6.3533104041272566</v>
      </c>
      <c r="F52" s="37">
        <f t="shared" si="20"/>
        <v>8.1446259673258812</v>
      </c>
      <c r="G52" s="37">
        <f t="shared" si="20"/>
        <v>19.203181427343079</v>
      </c>
      <c r="H52" s="37">
        <f t="shared" si="20"/>
        <v>26.368615649183141</v>
      </c>
      <c r="I52" s="37">
        <f t="shared" si="20"/>
        <v>31.790369733447971</v>
      </c>
      <c r="J52" s="37">
        <f t="shared" si="20"/>
        <v>24.983319002579531</v>
      </c>
      <c r="K52" s="37">
        <f t="shared" si="20"/>
        <v>29.590541702493553</v>
      </c>
      <c r="L52" s="37">
        <f t="shared" si="20"/>
        <v>32.168787618228713</v>
      </c>
      <c r="M52" s="37">
        <f t="shared" si="20"/>
        <v>63.363542562338779</v>
      </c>
      <c r="N52" s="37">
        <f t="shared" si="20"/>
        <v>91.253998280309531</v>
      </c>
      <c r="O52" s="37">
        <f t="shared" si="20"/>
        <v>95.225193465176261</v>
      </c>
      <c r="P52" s="37">
        <f t="shared" si="20"/>
        <v>101.87196904557179</v>
      </c>
      <c r="Q52" s="37">
        <f t="shared" si="20"/>
        <v>121.19097162510747</v>
      </c>
      <c r="R52" s="37">
        <f t="shared" si="20"/>
        <v>155.49466895958724</v>
      </c>
      <c r="S52" s="37">
        <f t="shared" si="20"/>
        <v>128.11934651762681</v>
      </c>
      <c r="T52" s="37">
        <f t="shared" si="20"/>
        <v>107.39019776440243</v>
      </c>
      <c r="U52" s="37">
        <f t="shared" si="20"/>
        <v>185.3098022355976</v>
      </c>
      <c r="V52" s="37">
        <f t="shared" si="20"/>
        <v>189.42536543422185</v>
      </c>
      <c r="W52" s="37">
        <f t="shared" si="20"/>
        <v>171.45296646603609</v>
      </c>
      <c r="X52" s="37">
        <f t="shared" ref="X52" si="21">SUM(X53:X70)</f>
        <v>169.04256233877894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2.4601031814273431</v>
      </c>
      <c r="D59" s="10">
        <v>6.0905417024935504</v>
      </c>
      <c r="E59" s="10">
        <v>6.3533104041272566</v>
      </c>
      <c r="F59" s="10">
        <v>8.1446259673258812</v>
      </c>
      <c r="G59" s="10">
        <v>19.203181427343079</v>
      </c>
      <c r="H59" s="10">
        <v>26.368615649183141</v>
      </c>
      <c r="I59" s="10">
        <v>31.790369733447971</v>
      </c>
      <c r="J59" s="10">
        <v>24.983319002579531</v>
      </c>
      <c r="K59" s="10">
        <v>17.817884780739469</v>
      </c>
      <c r="L59" s="10">
        <v>18.008942390369729</v>
      </c>
      <c r="M59" s="10">
        <v>49.15451418744626</v>
      </c>
      <c r="N59" s="10">
        <v>73.492863284608759</v>
      </c>
      <c r="O59" s="10">
        <v>90.833104041272563</v>
      </c>
      <c r="P59" s="10">
        <v>95.395012897678413</v>
      </c>
      <c r="Q59" s="10">
        <v>99.670421324161637</v>
      </c>
      <c r="R59" s="10">
        <v>131.89071367153909</v>
      </c>
      <c r="S59" s="10">
        <v>97.353568357695607</v>
      </c>
      <c r="T59" s="10">
        <v>100.992777300086</v>
      </c>
      <c r="U59" s="10">
        <v>118.2288048151333</v>
      </c>
      <c r="V59" s="10">
        <v>137.5914875322442</v>
      </c>
      <c r="W59" s="10">
        <v>122.1297506448839</v>
      </c>
      <c r="X59" s="10">
        <v>103.6008598452278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6.6877042132416156</v>
      </c>
      <c r="L60" s="10">
        <v>6.6877042132416156</v>
      </c>
      <c r="M60" s="10">
        <v>9.3627687016337049</v>
      </c>
      <c r="N60" s="10">
        <v>9.3627687016337049</v>
      </c>
      <c r="O60" s="10">
        <v>1.337575236457438</v>
      </c>
      <c r="P60" s="10">
        <v>1.337575236457438</v>
      </c>
      <c r="Q60" s="10">
        <v>2.6750644883920889</v>
      </c>
      <c r="R60" s="10">
        <v>3.3438521066208078</v>
      </c>
      <c r="S60" s="10">
        <v>1.337575236457438</v>
      </c>
      <c r="T60" s="10">
        <v>1.2218400687876181</v>
      </c>
      <c r="U60" s="10">
        <v>1.1770421324161651</v>
      </c>
      <c r="V60" s="10">
        <v>2.2544282029234739</v>
      </c>
      <c r="W60" s="10">
        <v>1.4539122957867581</v>
      </c>
      <c r="X60" s="10">
        <v>1.374978503869303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5.0849527085124668</v>
      </c>
      <c r="L65" s="10">
        <v>7.4721410146173683</v>
      </c>
      <c r="M65" s="10">
        <v>4.846259673258813</v>
      </c>
      <c r="N65" s="10">
        <v>8.3983662940670669</v>
      </c>
      <c r="O65" s="10">
        <v>2.1500429922613931</v>
      </c>
      <c r="P65" s="10">
        <v>4.2349097162510736</v>
      </c>
      <c r="Q65" s="10">
        <v>18.84548581255374</v>
      </c>
      <c r="R65" s="10">
        <v>16.642046431642299</v>
      </c>
      <c r="S65" s="10">
        <v>26.714703353396391</v>
      </c>
      <c r="T65" s="10">
        <v>0.25055889939810833</v>
      </c>
      <c r="U65" s="10">
        <v>59.538005159071368</v>
      </c>
      <c r="V65" s="10">
        <v>45.413671539122952</v>
      </c>
      <c r="W65" s="10">
        <v>44.451848667239886</v>
      </c>
      <c r="X65" s="10">
        <v>61.190369733447973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0.90447119518486663</v>
      </c>
      <c r="P66" s="10">
        <v>0.90447119518486663</v>
      </c>
      <c r="Q66" s="10">
        <v>0</v>
      </c>
      <c r="R66" s="10">
        <v>3.6180567497850391</v>
      </c>
      <c r="S66" s="10">
        <v>2.7134995700773858</v>
      </c>
      <c r="T66" s="10">
        <v>4.9250214961306957</v>
      </c>
      <c r="U66" s="10">
        <v>6.3659501289767837</v>
      </c>
      <c r="V66" s="10">
        <v>4.1657781599312118</v>
      </c>
      <c r="W66" s="10">
        <v>3.4174548581255371</v>
      </c>
      <c r="X66" s="10">
        <v>2.8763542562338782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480.13757523645739</v>
      </c>
      <c r="D76" s="40">
        <v>689.33791917454857</v>
      </c>
      <c r="E76" s="40">
        <v>716.68099742046422</v>
      </c>
      <c r="F76" s="40">
        <v>582.28718830610489</v>
      </c>
      <c r="G76" s="40">
        <v>569.2175408426483</v>
      </c>
      <c r="H76" s="40">
        <v>720.55030094582969</v>
      </c>
      <c r="I76" s="40">
        <v>763.71453138435072</v>
      </c>
      <c r="J76" s="40">
        <v>647.72141014617364</v>
      </c>
      <c r="K76" s="40">
        <v>725.79535683576955</v>
      </c>
      <c r="L76" s="40">
        <v>665.09028374892512</v>
      </c>
      <c r="M76" s="40">
        <v>826.5692175408426</v>
      </c>
      <c r="N76" s="40">
        <v>1041.272570937231</v>
      </c>
      <c r="O76" s="40">
        <v>916.68099742046422</v>
      </c>
      <c r="P76" s="40">
        <v>819.60447119518483</v>
      </c>
      <c r="Q76" s="40">
        <v>1184.3508168529661</v>
      </c>
      <c r="R76" s="40">
        <v>1274.8065348237319</v>
      </c>
      <c r="S76" s="40">
        <v>940.67067927772996</v>
      </c>
      <c r="T76" s="40">
        <v>789.83611349957005</v>
      </c>
      <c r="U76" s="40">
        <v>862.42906276870156</v>
      </c>
      <c r="V76" s="40">
        <v>761.40455717970758</v>
      </c>
      <c r="W76" s="40">
        <v>611.76629406706786</v>
      </c>
      <c r="X76" s="40">
        <v>914.47042132416152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159.92854686156488</v>
      </c>
      <c r="D2" s="31">
        <f t="shared" si="0"/>
        <v>186.40120378331895</v>
      </c>
      <c r="E2" s="31">
        <f t="shared" si="0"/>
        <v>-447.01564918314699</v>
      </c>
      <c r="F2" s="31">
        <f t="shared" si="0"/>
        <v>290.49011177987961</v>
      </c>
      <c r="G2" s="31">
        <f t="shared" si="0"/>
        <v>-407.83370593293199</v>
      </c>
      <c r="H2" s="31">
        <f t="shared" si="0"/>
        <v>-9.4184006878761526</v>
      </c>
      <c r="I2" s="31">
        <f t="shared" si="0"/>
        <v>147.43525365434223</v>
      </c>
      <c r="J2" s="31">
        <f t="shared" si="0"/>
        <v>-78.116680997420445</v>
      </c>
      <c r="K2" s="31">
        <f t="shared" si="0"/>
        <v>-643.97549441100603</v>
      </c>
      <c r="L2" s="31">
        <f t="shared" si="0"/>
        <v>-43.884866723989617</v>
      </c>
      <c r="M2" s="31">
        <f t="shared" si="0"/>
        <v>310.17497850386928</v>
      </c>
      <c r="N2" s="31">
        <f t="shared" si="0"/>
        <v>-49.282373172828912</v>
      </c>
      <c r="O2" s="31">
        <f t="shared" si="0"/>
        <v>-35.360705073086883</v>
      </c>
      <c r="P2" s="31">
        <f t="shared" si="0"/>
        <v>-86.329234737747129</v>
      </c>
      <c r="Q2" s="31">
        <f t="shared" si="0"/>
        <v>302.21797076526224</v>
      </c>
      <c r="R2" s="31">
        <f t="shared" si="0"/>
        <v>-144.09974204643163</v>
      </c>
      <c r="S2" s="31">
        <f t="shared" si="0"/>
        <v>-19.711006018916578</v>
      </c>
      <c r="T2" s="31">
        <f t="shared" si="0"/>
        <v>-239.68486672398976</v>
      </c>
      <c r="U2" s="31">
        <f t="shared" si="0"/>
        <v>-13.963800515907149</v>
      </c>
      <c r="V2" s="31">
        <f t="shared" si="0"/>
        <v>-227.49561478933791</v>
      </c>
      <c r="W2" s="31">
        <f t="shared" si="0"/>
        <v>114.00206362854684</v>
      </c>
      <c r="X2" s="31">
        <f t="shared" ref="X2" si="1">SUM(X3,X17,X22,X25,X26,X51,X52,X71,X74,X75,X76)</f>
        <v>192.50765262252796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-138.69535683576956</v>
      </c>
      <c r="D3" s="34">
        <f t="shared" si="2"/>
        <v>164.76285468615643</v>
      </c>
      <c r="E3" s="34">
        <f t="shared" si="2"/>
        <v>-349.51478933791907</v>
      </c>
      <c r="F3" s="34">
        <f t="shared" si="2"/>
        <v>89.919776440240753</v>
      </c>
      <c r="G3" s="34">
        <f t="shared" si="2"/>
        <v>-278.01006018916587</v>
      </c>
      <c r="H3" s="34">
        <f t="shared" si="2"/>
        <v>187.50490111779879</v>
      </c>
      <c r="I3" s="34">
        <f t="shared" si="2"/>
        <v>215.38478073946692</v>
      </c>
      <c r="J3" s="34">
        <f t="shared" si="2"/>
        <v>-22.767239896818584</v>
      </c>
      <c r="K3" s="34">
        <f t="shared" si="2"/>
        <v>-591.16620808254515</v>
      </c>
      <c r="L3" s="34">
        <f t="shared" si="2"/>
        <v>64.238177128116945</v>
      </c>
      <c r="M3" s="34">
        <f t="shared" si="2"/>
        <v>292.54127257093728</v>
      </c>
      <c r="N3" s="34">
        <f t="shared" si="2"/>
        <v>-96.64600171969046</v>
      </c>
      <c r="O3" s="34">
        <f t="shared" si="2"/>
        <v>-183.76337059329322</v>
      </c>
      <c r="P3" s="34">
        <f t="shared" si="2"/>
        <v>186.78374892519346</v>
      </c>
      <c r="Q3" s="34">
        <f t="shared" si="2"/>
        <v>297.69793637145312</v>
      </c>
      <c r="R3" s="34">
        <f t="shared" si="2"/>
        <v>-1.295872742906294</v>
      </c>
      <c r="S3" s="34">
        <f t="shared" si="2"/>
        <v>23.481771281169387</v>
      </c>
      <c r="T3" s="34">
        <f t="shared" si="2"/>
        <v>-149.17325881341361</v>
      </c>
      <c r="U3" s="34">
        <f t="shared" si="2"/>
        <v>-193.23482373172828</v>
      </c>
      <c r="V3" s="34">
        <f t="shared" si="2"/>
        <v>-30.274118658641449</v>
      </c>
      <c r="W3" s="34">
        <f t="shared" si="2"/>
        <v>-14.522699914015476</v>
      </c>
      <c r="X3" s="34">
        <f t="shared" ref="X3" si="3">SUM(X4,X8,X11)</f>
        <v>6.0850386930352602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-66.438005159071366</v>
      </c>
      <c r="D4" s="29">
        <f t="shared" si="4"/>
        <v>40.189337919174541</v>
      </c>
      <c r="E4" s="29">
        <f t="shared" si="4"/>
        <v>-211.98538263112636</v>
      </c>
      <c r="F4" s="29">
        <f t="shared" si="4"/>
        <v>105.01685296646603</v>
      </c>
      <c r="G4" s="29">
        <f t="shared" si="4"/>
        <v>-257.14110060189159</v>
      </c>
      <c r="H4" s="29">
        <f t="shared" si="4"/>
        <v>154.79088564058469</v>
      </c>
      <c r="I4" s="29">
        <f t="shared" si="4"/>
        <v>195.55606190885644</v>
      </c>
      <c r="J4" s="29">
        <f t="shared" si="4"/>
        <v>-77.888907996560619</v>
      </c>
      <c r="K4" s="29">
        <f t="shared" si="4"/>
        <v>-473.46079105760964</v>
      </c>
      <c r="L4" s="29">
        <f t="shared" si="4"/>
        <v>68.090971625107485</v>
      </c>
      <c r="M4" s="29">
        <f t="shared" si="4"/>
        <v>247.50094582975066</v>
      </c>
      <c r="N4" s="29">
        <f t="shared" si="4"/>
        <v>-83.814445399828031</v>
      </c>
      <c r="O4" s="29">
        <f t="shared" si="4"/>
        <v>-113.68134135855547</v>
      </c>
      <c r="P4" s="29">
        <f t="shared" si="4"/>
        <v>130.04178847807395</v>
      </c>
      <c r="Q4" s="29">
        <f t="shared" si="4"/>
        <v>251.33568357695614</v>
      </c>
      <c r="R4" s="29">
        <f t="shared" si="4"/>
        <v>-7.2582115219260643</v>
      </c>
      <c r="S4" s="29">
        <f t="shared" si="4"/>
        <v>60.598108340498698</v>
      </c>
      <c r="T4" s="29">
        <f t="shared" si="4"/>
        <v>-10.678073946689599</v>
      </c>
      <c r="U4" s="29">
        <f t="shared" si="4"/>
        <v>-89.056663800515892</v>
      </c>
      <c r="V4" s="29">
        <f t="shared" si="4"/>
        <v>33.338263112639723</v>
      </c>
      <c r="W4" s="29">
        <f t="shared" si="4"/>
        <v>-10.751848667239894</v>
      </c>
      <c r="X4" s="29">
        <f t="shared" ref="X4" si="5">SUM(X5:X7)</f>
        <v>-38.959931212381768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-133.29750644883919</v>
      </c>
      <c r="H5" s="10">
        <v>56.096302665520199</v>
      </c>
      <c r="I5" s="10">
        <v>151.26895958727431</v>
      </c>
      <c r="J5" s="10">
        <v>-59.365090283748927</v>
      </c>
      <c r="K5" s="10">
        <v>-365.97334479793642</v>
      </c>
      <c r="L5" s="10">
        <v>59.997334479793643</v>
      </c>
      <c r="M5" s="10">
        <v>188.42992261392951</v>
      </c>
      <c r="N5" s="10">
        <v>-49.033533963886498</v>
      </c>
      <c r="O5" s="10">
        <v>-109.3098022355976</v>
      </c>
      <c r="P5" s="10">
        <v>78.088048151332757</v>
      </c>
      <c r="Q5" s="10">
        <v>242.9444539982803</v>
      </c>
      <c r="R5" s="10">
        <v>36.017970765262248</v>
      </c>
      <c r="S5" s="10">
        <v>34.38667239896818</v>
      </c>
      <c r="T5" s="10">
        <v>-10.050386930352539</v>
      </c>
      <c r="U5" s="10">
        <v>-18.710146173688731</v>
      </c>
      <c r="V5" s="10">
        <v>-16.154256233877899</v>
      </c>
      <c r="W5" s="10">
        <v>-1.8028374892519341</v>
      </c>
      <c r="X5" s="10">
        <v>-12.346001719690459</v>
      </c>
    </row>
    <row r="6" spans="1:24" ht="11.25" customHeight="1" x14ac:dyDescent="0.2">
      <c r="A6" s="41" t="s">
        <v>7</v>
      </c>
      <c r="B6" s="9" t="s">
        <v>8</v>
      </c>
      <c r="C6" s="10">
        <v>16.569303525365431</v>
      </c>
      <c r="D6" s="10">
        <v>4.4720550300945829</v>
      </c>
      <c r="E6" s="10">
        <v>-11.486414445399831</v>
      </c>
      <c r="F6" s="10">
        <v>7.4022355975924334</v>
      </c>
      <c r="G6" s="10">
        <v>-0.68331900257953559</v>
      </c>
      <c r="H6" s="10">
        <v>5.4720550300945829</v>
      </c>
      <c r="I6" s="10">
        <v>-0.6</v>
      </c>
      <c r="J6" s="10">
        <v>6.6812553740326743</v>
      </c>
      <c r="K6" s="10">
        <v>4.0994840928632854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-83.007308684436794</v>
      </c>
      <c r="D7" s="10">
        <v>35.717282889079961</v>
      </c>
      <c r="E7" s="10">
        <v>-200.49896818572651</v>
      </c>
      <c r="F7" s="10">
        <v>97.614617368873596</v>
      </c>
      <c r="G7" s="10">
        <v>-123.1602751504729</v>
      </c>
      <c r="H7" s="10">
        <v>93.222527944969912</v>
      </c>
      <c r="I7" s="10">
        <v>44.887102321582113</v>
      </c>
      <c r="J7" s="10">
        <v>-25.205073086844369</v>
      </c>
      <c r="K7" s="10">
        <v>-111.5869303525365</v>
      </c>
      <c r="L7" s="10">
        <v>8.0936371453138438</v>
      </c>
      <c r="M7" s="10">
        <v>59.07102321582115</v>
      </c>
      <c r="N7" s="10">
        <v>-34.780911435941533</v>
      </c>
      <c r="O7" s="10">
        <v>-4.3715391229578673</v>
      </c>
      <c r="P7" s="10">
        <v>51.953740326741183</v>
      </c>
      <c r="Q7" s="10">
        <v>8.3912295786758389</v>
      </c>
      <c r="R7" s="10">
        <v>-43.276182287188313</v>
      </c>
      <c r="S7" s="10">
        <v>26.211435941530521</v>
      </c>
      <c r="T7" s="10">
        <v>-0.62768701633705926</v>
      </c>
      <c r="U7" s="10">
        <v>-70.346517626827165</v>
      </c>
      <c r="V7" s="10">
        <v>49.492519346517618</v>
      </c>
      <c r="W7" s="10">
        <v>-8.9490111779879609</v>
      </c>
      <c r="X7" s="10">
        <v>-26.613929492691309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-83.867669819432493</v>
      </c>
      <c r="D8" s="29">
        <f t="shared" si="6"/>
        <v>126.37472055030091</v>
      </c>
      <c r="E8" s="29">
        <f t="shared" si="6"/>
        <v>-167.6309544282029</v>
      </c>
      <c r="F8" s="29">
        <f t="shared" si="6"/>
        <v>42.636027515047289</v>
      </c>
      <c r="G8" s="29">
        <f t="shared" si="6"/>
        <v>-28.244969905417019</v>
      </c>
      <c r="H8" s="29">
        <f t="shared" si="6"/>
        <v>31.980739466895951</v>
      </c>
      <c r="I8" s="29">
        <f t="shared" si="6"/>
        <v>21.400601891659502</v>
      </c>
      <c r="J8" s="29">
        <f t="shared" si="6"/>
        <v>45.623645743766112</v>
      </c>
      <c r="K8" s="29">
        <f t="shared" si="6"/>
        <v>-82.810060189165952</v>
      </c>
      <c r="L8" s="29">
        <f t="shared" si="6"/>
        <v>5.5094582975064483</v>
      </c>
      <c r="M8" s="29">
        <f t="shared" si="6"/>
        <v>19.845915735167669</v>
      </c>
      <c r="N8" s="29">
        <f t="shared" si="6"/>
        <v>-5.3768701633705929</v>
      </c>
      <c r="O8" s="29">
        <f t="shared" si="6"/>
        <v>-68.535081685296646</v>
      </c>
      <c r="P8" s="29">
        <f t="shared" si="6"/>
        <v>32.07300085984523</v>
      </c>
      <c r="Q8" s="29">
        <f t="shared" si="6"/>
        <v>38.411607910576087</v>
      </c>
      <c r="R8" s="29">
        <f t="shared" si="6"/>
        <v>-14.10361134995701</v>
      </c>
      <c r="S8" s="29">
        <f t="shared" si="6"/>
        <v>-36.115563198624237</v>
      </c>
      <c r="T8" s="29">
        <f t="shared" si="6"/>
        <v>-100.2024935511608</v>
      </c>
      <c r="U8" s="29">
        <f t="shared" si="6"/>
        <v>-14.556233877901979</v>
      </c>
      <c r="V8" s="29">
        <f t="shared" si="6"/>
        <v>-6.2294926913155626</v>
      </c>
      <c r="W8" s="29">
        <f t="shared" si="6"/>
        <v>4.5134995700773857</v>
      </c>
      <c r="X8" s="29">
        <f t="shared" ref="X8" si="7">SUM(X9:X10)</f>
        <v>39.578847807394673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-83.867669819432493</v>
      </c>
      <c r="D10" s="10">
        <v>126.37472055030091</v>
      </c>
      <c r="E10" s="10">
        <v>-167.6309544282029</v>
      </c>
      <c r="F10" s="10">
        <v>42.636027515047289</v>
      </c>
      <c r="G10" s="10">
        <v>-28.244969905417019</v>
      </c>
      <c r="H10" s="10">
        <v>31.980739466895951</v>
      </c>
      <c r="I10" s="10">
        <v>21.400601891659502</v>
      </c>
      <c r="J10" s="10">
        <v>45.623645743766112</v>
      </c>
      <c r="K10" s="10">
        <v>-82.810060189165952</v>
      </c>
      <c r="L10" s="10">
        <v>5.5094582975064483</v>
      </c>
      <c r="M10" s="10">
        <v>19.845915735167669</v>
      </c>
      <c r="N10" s="10">
        <v>-5.3768701633705929</v>
      </c>
      <c r="O10" s="10">
        <v>-68.535081685296646</v>
      </c>
      <c r="P10" s="10">
        <v>32.07300085984523</v>
      </c>
      <c r="Q10" s="10">
        <v>38.411607910576087</v>
      </c>
      <c r="R10" s="10">
        <v>-14.10361134995701</v>
      </c>
      <c r="S10" s="10">
        <v>-36.115563198624237</v>
      </c>
      <c r="T10" s="10">
        <v>-100.2024935511608</v>
      </c>
      <c r="U10" s="10">
        <v>-14.556233877901979</v>
      </c>
      <c r="V10" s="10">
        <v>-6.2294926913155626</v>
      </c>
      <c r="W10" s="10">
        <v>4.5134995700773857</v>
      </c>
      <c r="X10" s="10">
        <v>39.578847807394673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11.610318142734307</v>
      </c>
      <c r="D11" s="29">
        <f t="shared" si="8"/>
        <v>-1.8012037833190027</v>
      </c>
      <c r="E11" s="29">
        <f t="shared" si="8"/>
        <v>30.101547721410142</v>
      </c>
      <c r="F11" s="29">
        <f t="shared" si="8"/>
        <v>-57.733104041272554</v>
      </c>
      <c r="G11" s="29">
        <f t="shared" si="8"/>
        <v>7.3760103181427326</v>
      </c>
      <c r="H11" s="29">
        <f t="shared" si="8"/>
        <v>0.73327601031814371</v>
      </c>
      <c r="I11" s="29">
        <f t="shared" si="8"/>
        <v>-1.5718830610490109</v>
      </c>
      <c r="J11" s="29">
        <f t="shared" si="8"/>
        <v>9.4980223559759231</v>
      </c>
      <c r="K11" s="29">
        <f t="shared" si="8"/>
        <v>-34.895356835769562</v>
      </c>
      <c r="L11" s="29">
        <f t="shared" si="8"/>
        <v>-9.3622527944969889</v>
      </c>
      <c r="M11" s="29">
        <f t="shared" si="8"/>
        <v>25.194411006018914</v>
      </c>
      <c r="N11" s="29">
        <f t="shared" si="8"/>
        <v>-7.4546861564918308</v>
      </c>
      <c r="O11" s="29">
        <f t="shared" si="8"/>
        <v>-1.5469475494411005</v>
      </c>
      <c r="P11" s="29">
        <f t="shared" si="8"/>
        <v>24.668959587274291</v>
      </c>
      <c r="Q11" s="29">
        <f t="shared" si="8"/>
        <v>7.9506448839208996</v>
      </c>
      <c r="R11" s="29">
        <f t="shared" si="8"/>
        <v>20.06595012897678</v>
      </c>
      <c r="S11" s="29">
        <f t="shared" si="8"/>
        <v>-1.000773860705074</v>
      </c>
      <c r="T11" s="29">
        <f t="shared" si="8"/>
        <v>-38.292691315563204</v>
      </c>
      <c r="U11" s="29">
        <f t="shared" si="8"/>
        <v>-89.621926053310403</v>
      </c>
      <c r="V11" s="29">
        <f t="shared" si="8"/>
        <v>-57.382889079965608</v>
      </c>
      <c r="W11" s="29">
        <f t="shared" si="8"/>
        <v>-8.2843508168529674</v>
      </c>
      <c r="X11" s="29">
        <f t="shared" ref="X11" si="9">SUM(X12:X16)</f>
        <v>5.466122098022355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5.5527085124677553</v>
      </c>
      <c r="D13" s="10">
        <v>-1.407738607050731</v>
      </c>
      <c r="E13" s="10">
        <v>31.682115219260531</v>
      </c>
      <c r="F13" s="10">
        <v>-33.794239036973337</v>
      </c>
      <c r="G13" s="10">
        <v>13.09974204643164</v>
      </c>
      <c r="H13" s="10">
        <v>6.513327601031814</v>
      </c>
      <c r="I13" s="10">
        <v>-6.3843508168529661</v>
      </c>
      <c r="J13" s="10">
        <v>14.29492691315563</v>
      </c>
      <c r="K13" s="10">
        <v>0</v>
      </c>
      <c r="L13" s="10">
        <v>-5.4456577815993112</v>
      </c>
      <c r="M13" s="10">
        <v>3.4035253654342221</v>
      </c>
      <c r="N13" s="10">
        <v>4.08426483233018</v>
      </c>
      <c r="O13" s="10">
        <v>-0.68073946689595866</v>
      </c>
      <c r="P13" s="10">
        <v>0</v>
      </c>
      <c r="Q13" s="10">
        <v>-6.1263972484952696</v>
      </c>
      <c r="R13" s="10">
        <v>2.7228718830610492</v>
      </c>
      <c r="S13" s="10">
        <v>2.04213241616509</v>
      </c>
      <c r="T13" s="10">
        <v>0.1239036973344798</v>
      </c>
      <c r="U13" s="10">
        <v>0.68890799656061907</v>
      </c>
      <c r="V13" s="10">
        <v>0.20352536543422181</v>
      </c>
      <c r="W13" s="10">
        <v>-4.8446259673258814</v>
      </c>
      <c r="X13" s="10">
        <v>0.99862424763542568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6.0576096302665521</v>
      </c>
      <c r="D16" s="10">
        <v>-0.39346517626827171</v>
      </c>
      <c r="E16" s="10">
        <v>-1.580567497850387</v>
      </c>
      <c r="F16" s="10">
        <v>-23.93886500429922</v>
      </c>
      <c r="G16" s="10">
        <v>-5.7237317282889073</v>
      </c>
      <c r="H16" s="10">
        <v>-5.7800515907136703</v>
      </c>
      <c r="I16" s="10">
        <v>4.8124677558039552</v>
      </c>
      <c r="J16" s="10">
        <v>-4.7969045571797073</v>
      </c>
      <c r="K16" s="10">
        <v>-34.895356835769562</v>
      </c>
      <c r="L16" s="10">
        <v>-3.9165950128976781</v>
      </c>
      <c r="M16" s="10">
        <v>21.79088564058469</v>
      </c>
      <c r="N16" s="10">
        <v>-11.538950988822011</v>
      </c>
      <c r="O16" s="10">
        <v>-0.86620808254514181</v>
      </c>
      <c r="P16" s="10">
        <v>24.668959587274291</v>
      </c>
      <c r="Q16" s="10">
        <v>14.077042132416169</v>
      </c>
      <c r="R16" s="10">
        <v>17.343078245915731</v>
      </c>
      <c r="S16" s="10">
        <v>-3.042906276870164</v>
      </c>
      <c r="T16" s="10">
        <v>-38.41659501289768</v>
      </c>
      <c r="U16" s="10">
        <v>-90.310834049871019</v>
      </c>
      <c r="V16" s="10">
        <v>-57.586414445399832</v>
      </c>
      <c r="W16" s="10">
        <v>-3.4397248495270851</v>
      </c>
      <c r="X16" s="10">
        <v>4.4674978503869296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-1.4477214101461739</v>
      </c>
      <c r="W25" s="37">
        <v>-2.1649183147033528</v>
      </c>
      <c r="X25" s="37">
        <v>-7.877644024075666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122.86233877901977</v>
      </c>
      <c r="D26" s="37">
        <f t="shared" si="14"/>
        <v>30.714531384350835</v>
      </c>
      <c r="E26" s="37">
        <f t="shared" si="14"/>
        <v>12.400601891659512</v>
      </c>
      <c r="F26" s="37">
        <f t="shared" si="14"/>
        <v>71.118744625967324</v>
      </c>
      <c r="G26" s="37">
        <f t="shared" si="14"/>
        <v>43.526483233018055</v>
      </c>
      <c r="H26" s="37">
        <f t="shared" si="14"/>
        <v>-159.5388650042992</v>
      </c>
      <c r="I26" s="37">
        <f t="shared" si="14"/>
        <v>14.549011177987952</v>
      </c>
      <c r="J26" s="37">
        <f t="shared" si="14"/>
        <v>-68.41220980223558</v>
      </c>
      <c r="K26" s="37">
        <f t="shared" si="14"/>
        <v>-6.4236457437661016</v>
      </c>
      <c r="L26" s="37">
        <f t="shared" si="14"/>
        <v>-114.46285468615643</v>
      </c>
      <c r="M26" s="37">
        <f t="shared" si="14"/>
        <v>-100.56827171109205</v>
      </c>
      <c r="N26" s="37">
        <f t="shared" si="14"/>
        <v>30.57317282889079</v>
      </c>
      <c r="O26" s="37">
        <f t="shared" si="14"/>
        <v>61.446173688736039</v>
      </c>
      <c r="P26" s="37">
        <f t="shared" si="14"/>
        <v>-206.16809974204637</v>
      </c>
      <c r="Q26" s="37">
        <f t="shared" si="14"/>
        <v>18.339552880481524</v>
      </c>
      <c r="R26" s="37">
        <f t="shared" si="14"/>
        <v>-110.12596732588132</v>
      </c>
      <c r="S26" s="37">
        <f t="shared" si="14"/>
        <v>-60.453310404127237</v>
      </c>
      <c r="T26" s="37">
        <f t="shared" si="14"/>
        <v>-111.26732588134135</v>
      </c>
      <c r="U26" s="37">
        <f t="shared" si="14"/>
        <v>167.38142734307823</v>
      </c>
      <c r="V26" s="37">
        <f t="shared" si="14"/>
        <v>-148.55107480653479</v>
      </c>
      <c r="W26" s="37">
        <f t="shared" si="14"/>
        <v>92.305760963026643</v>
      </c>
      <c r="X26" s="37">
        <f t="shared" ref="X26" si="15">SUM(X27,X33)</f>
        <v>114.90997420464316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29.29922613929493</v>
      </c>
      <c r="D27" s="29">
        <f t="shared" si="16"/>
        <v>-77.554342218400677</v>
      </c>
      <c r="E27" s="29">
        <f t="shared" si="16"/>
        <v>-19.635769561478931</v>
      </c>
      <c r="F27" s="29">
        <f t="shared" si="16"/>
        <v>-32.330180567497848</v>
      </c>
      <c r="G27" s="29">
        <f t="shared" si="16"/>
        <v>-33.528116938950987</v>
      </c>
      <c r="H27" s="29">
        <f t="shared" si="16"/>
        <v>116.8403267411866</v>
      </c>
      <c r="I27" s="29">
        <f t="shared" si="16"/>
        <v>-15.240068787618229</v>
      </c>
      <c r="J27" s="29">
        <f t="shared" si="16"/>
        <v>-39.624075666380037</v>
      </c>
      <c r="K27" s="29">
        <f t="shared" si="16"/>
        <v>-97.536285468615645</v>
      </c>
      <c r="L27" s="29">
        <f t="shared" si="16"/>
        <v>66.040154772141008</v>
      </c>
      <c r="M27" s="29">
        <f t="shared" si="16"/>
        <v>-0.99329320722269898</v>
      </c>
      <c r="N27" s="29">
        <f t="shared" si="16"/>
        <v>47.774806534823725</v>
      </c>
      <c r="O27" s="29">
        <f t="shared" si="16"/>
        <v>7.0920034393809122</v>
      </c>
      <c r="P27" s="29">
        <f t="shared" si="16"/>
        <v>-40.760189165950131</v>
      </c>
      <c r="Q27" s="29">
        <f t="shared" si="16"/>
        <v>-11.642820292347373</v>
      </c>
      <c r="R27" s="29">
        <f t="shared" si="16"/>
        <v>-40.743508168529658</v>
      </c>
      <c r="S27" s="29">
        <f t="shared" si="16"/>
        <v>57.032674118658647</v>
      </c>
      <c r="T27" s="29">
        <f t="shared" si="16"/>
        <v>-137.04987102321581</v>
      </c>
      <c r="U27" s="29">
        <f t="shared" si="16"/>
        <v>43.736801375752357</v>
      </c>
      <c r="V27" s="29">
        <f t="shared" si="16"/>
        <v>-173.447377472055</v>
      </c>
      <c r="W27" s="29">
        <f t="shared" si="16"/>
        <v>33.989939810834045</v>
      </c>
      <c r="X27" s="29">
        <f t="shared" ref="X27" si="17">SUM(X28:X32)</f>
        <v>64.897162510748061</v>
      </c>
    </row>
    <row r="28" spans="1:24" ht="11.25" customHeight="1" x14ac:dyDescent="0.2">
      <c r="A28" s="41" t="s">
        <v>45</v>
      </c>
      <c r="B28" s="9" t="s">
        <v>46</v>
      </c>
      <c r="C28" s="10">
        <v>29.29922613929493</v>
      </c>
      <c r="D28" s="10">
        <v>-77.554342218400677</v>
      </c>
      <c r="E28" s="10">
        <v>-19.635769561478931</v>
      </c>
      <c r="F28" s="10">
        <v>-32.330180567497848</v>
      </c>
      <c r="G28" s="10">
        <v>-33.528116938950987</v>
      </c>
      <c r="H28" s="10">
        <v>116.8403267411866</v>
      </c>
      <c r="I28" s="10">
        <v>-15.240068787618229</v>
      </c>
      <c r="J28" s="10">
        <v>-39.624075666380037</v>
      </c>
      <c r="K28" s="10">
        <v>-97.536285468615645</v>
      </c>
      <c r="L28" s="10">
        <v>66.040154772141008</v>
      </c>
      <c r="M28" s="10">
        <v>24.384092863284611</v>
      </c>
      <c r="N28" s="10">
        <v>73.152192605331038</v>
      </c>
      <c r="O28" s="10">
        <v>-15.240068787618229</v>
      </c>
      <c r="P28" s="10">
        <v>-46.736113499570081</v>
      </c>
      <c r="Q28" s="10">
        <v>25.400085984522789</v>
      </c>
      <c r="R28" s="10">
        <v>-56.896130696474629</v>
      </c>
      <c r="S28" s="10">
        <v>40.640068787618233</v>
      </c>
      <c r="T28" s="10">
        <v>-100.1707652622528</v>
      </c>
      <c r="U28" s="10">
        <v>6.1965606190885643</v>
      </c>
      <c r="V28" s="10">
        <v>-177.73035253654339</v>
      </c>
      <c r="W28" s="10">
        <v>31.492003439380909</v>
      </c>
      <c r="X28" s="10">
        <v>60.569991401547718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-25.37738607050731</v>
      </c>
      <c r="N30" s="10">
        <v>-25.37738607050731</v>
      </c>
      <c r="O30" s="10">
        <v>22.332072226999141</v>
      </c>
      <c r="P30" s="10">
        <v>5.9759243336199477</v>
      </c>
      <c r="Q30" s="10">
        <v>-37.042906276870163</v>
      </c>
      <c r="R30" s="10">
        <v>16.15262252794497</v>
      </c>
      <c r="S30" s="10">
        <v>16.392605331040411</v>
      </c>
      <c r="T30" s="10">
        <v>-33.737403267411857</v>
      </c>
      <c r="U30" s="10">
        <v>41.38856405846947</v>
      </c>
      <c r="V30" s="10">
        <v>2.0300945829750638</v>
      </c>
      <c r="W30" s="10">
        <v>2.0332760103181431</v>
      </c>
      <c r="X30" s="10">
        <v>3.6206362854686152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-3.1417024935511599</v>
      </c>
      <c r="U31" s="10">
        <v>-3.8483233018056748</v>
      </c>
      <c r="V31" s="10">
        <v>2.2528804815133281</v>
      </c>
      <c r="W31" s="10">
        <v>0.46466036113499559</v>
      </c>
      <c r="X31" s="10">
        <v>0.70653482373172827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93.563112639724835</v>
      </c>
      <c r="D33" s="29">
        <f t="shared" si="18"/>
        <v>108.26887360275151</v>
      </c>
      <c r="E33" s="29">
        <f t="shared" si="18"/>
        <v>32.036371453138443</v>
      </c>
      <c r="F33" s="29">
        <f t="shared" si="18"/>
        <v>103.44892519346517</v>
      </c>
      <c r="G33" s="29">
        <f t="shared" si="18"/>
        <v>77.054600171969042</v>
      </c>
      <c r="H33" s="29">
        <f t="shared" si="18"/>
        <v>-276.3791917454858</v>
      </c>
      <c r="I33" s="29">
        <f t="shared" si="18"/>
        <v>29.789079965606181</v>
      </c>
      <c r="J33" s="29">
        <f t="shared" si="18"/>
        <v>-28.788134135855547</v>
      </c>
      <c r="K33" s="29">
        <f t="shared" si="18"/>
        <v>91.112639724849544</v>
      </c>
      <c r="L33" s="29">
        <f t="shared" si="18"/>
        <v>-180.50300945829744</v>
      </c>
      <c r="M33" s="29">
        <f t="shared" si="18"/>
        <v>-99.574978503869346</v>
      </c>
      <c r="N33" s="29">
        <f t="shared" si="18"/>
        <v>-17.201633705932935</v>
      </c>
      <c r="O33" s="29">
        <f t="shared" si="18"/>
        <v>54.354170249355128</v>
      </c>
      <c r="P33" s="29">
        <f t="shared" si="18"/>
        <v>-165.40791057609624</v>
      </c>
      <c r="Q33" s="29">
        <f t="shared" si="18"/>
        <v>29.982373172828897</v>
      </c>
      <c r="R33" s="29">
        <f t="shared" si="18"/>
        <v>-69.382459157351661</v>
      </c>
      <c r="S33" s="29">
        <f t="shared" si="18"/>
        <v>-117.48598452278588</v>
      </c>
      <c r="T33" s="29">
        <f t="shared" si="18"/>
        <v>25.782545141874458</v>
      </c>
      <c r="U33" s="29">
        <f t="shared" si="18"/>
        <v>123.64462596732587</v>
      </c>
      <c r="V33" s="29">
        <f t="shared" si="18"/>
        <v>24.896302665520199</v>
      </c>
      <c r="W33" s="29">
        <f t="shared" si="18"/>
        <v>58.315821152192598</v>
      </c>
      <c r="X33" s="29">
        <f t="shared" ref="X33" si="19">SUM(X34:X50)</f>
        <v>50.012811693895095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-1.129750644883921</v>
      </c>
      <c r="D36" s="10">
        <v>-2.259501289767841</v>
      </c>
      <c r="E36" s="10">
        <v>-1.129750644883921</v>
      </c>
      <c r="F36" s="10">
        <v>1.129750644883921</v>
      </c>
      <c r="G36" s="10">
        <v>-4.9919174548581253</v>
      </c>
      <c r="H36" s="10">
        <v>-3.743938091143594</v>
      </c>
      <c r="I36" s="10">
        <v>-2.4959587274290631</v>
      </c>
      <c r="J36" s="10">
        <v>1.098710232158211</v>
      </c>
      <c r="K36" s="10">
        <v>-8.7895098882201186</v>
      </c>
      <c r="L36" s="10">
        <v>5.4934651762682716</v>
      </c>
      <c r="M36" s="10">
        <v>-1.098710232158211</v>
      </c>
      <c r="N36" s="10">
        <v>-7.690799656061909</v>
      </c>
      <c r="O36" s="10">
        <v>5.4934651762682716</v>
      </c>
      <c r="P36" s="10">
        <v>1.098710232158211</v>
      </c>
      <c r="Q36" s="10">
        <v>6.592175408426483</v>
      </c>
      <c r="R36" s="10">
        <v>-12.085640584694749</v>
      </c>
      <c r="S36" s="10">
        <v>6.592175408426483</v>
      </c>
      <c r="T36" s="10">
        <v>-5.8889939810834049</v>
      </c>
      <c r="U36" s="10">
        <v>1.728202923473775</v>
      </c>
      <c r="V36" s="10">
        <v>1.0448839208942391</v>
      </c>
      <c r="W36" s="10">
        <v>0.27248495270851247</v>
      </c>
      <c r="X36" s="10">
        <v>1.4623387790197759</v>
      </c>
    </row>
    <row r="37" spans="1:24" ht="11.25" customHeight="1" x14ac:dyDescent="0.2">
      <c r="A37" s="41" t="s">
        <v>61</v>
      </c>
      <c r="B37" s="9" t="s">
        <v>62</v>
      </c>
      <c r="C37" s="10">
        <v>7.4066208082545133</v>
      </c>
      <c r="D37" s="10">
        <v>41.265434221840067</v>
      </c>
      <c r="E37" s="10">
        <v>9.5227858985382632</v>
      </c>
      <c r="F37" s="10">
        <v>3.1742906276870162</v>
      </c>
      <c r="G37" s="10">
        <v>2.1</v>
      </c>
      <c r="H37" s="10">
        <v>-45.149613069647472</v>
      </c>
      <c r="I37" s="10">
        <v>-30.449699054170249</v>
      </c>
      <c r="J37" s="10">
        <v>-13.66199484092863</v>
      </c>
      <c r="K37" s="10">
        <v>47.29148753224419</v>
      </c>
      <c r="L37" s="10">
        <v>-104.0412725709372</v>
      </c>
      <c r="M37" s="10">
        <v>2.101805674978503</v>
      </c>
      <c r="N37" s="10">
        <v>-15.763800515907141</v>
      </c>
      <c r="O37" s="10">
        <v>-13.66199484092863</v>
      </c>
      <c r="P37" s="10">
        <v>-38.884092863284607</v>
      </c>
      <c r="Q37" s="10">
        <v>2.101805674978503</v>
      </c>
      <c r="R37" s="10">
        <v>34.680395528804823</v>
      </c>
      <c r="S37" s="10">
        <v>-7.3564918314703336</v>
      </c>
      <c r="T37" s="10">
        <v>9.2218400687876176</v>
      </c>
      <c r="U37" s="10">
        <v>12.447119518486669</v>
      </c>
      <c r="V37" s="10">
        <v>24.24901117798796</v>
      </c>
      <c r="W37" s="10">
        <v>6.8824591573516756</v>
      </c>
      <c r="X37" s="10">
        <v>-9.1209802235597586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20.012897678417879</v>
      </c>
      <c r="D40" s="10">
        <v>2.1066208082545139</v>
      </c>
      <c r="E40" s="10">
        <v>3.1599312123817711</v>
      </c>
      <c r="F40" s="10">
        <v>3.1599312123817711</v>
      </c>
      <c r="G40" s="10">
        <v>0</v>
      </c>
      <c r="H40" s="10">
        <v>5.1495270851246771</v>
      </c>
      <c r="I40" s="10">
        <v>7.2092863284608759</v>
      </c>
      <c r="J40" s="10">
        <v>-6.1622527944969896</v>
      </c>
      <c r="K40" s="10">
        <v>6.1622527944969896</v>
      </c>
      <c r="L40" s="10">
        <v>-8.2163370593293195</v>
      </c>
      <c r="M40" s="10">
        <v>1.026999140154772</v>
      </c>
      <c r="N40" s="10">
        <v>2.0540842648323299</v>
      </c>
      <c r="O40" s="10">
        <v>2.0540842648323299</v>
      </c>
      <c r="P40" s="10">
        <v>0</v>
      </c>
      <c r="Q40" s="10">
        <v>4.1081685296646597</v>
      </c>
      <c r="R40" s="10">
        <v>-6.1622527944969896</v>
      </c>
      <c r="S40" s="10">
        <v>3.0810834049871021</v>
      </c>
      <c r="T40" s="10">
        <v>-2.413499570077386</v>
      </c>
      <c r="U40" s="10">
        <v>3.3760103181427339</v>
      </c>
      <c r="V40" s="10">
        <v>-7.1980223559759233</v>
      </c>
      <c r="W40" s="10">
        <v>1.790971625107481</v>
      </c>
      <c r="X40" s="10">
        <v>7.2247635425623384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21.257265692175409</v>
      </c>
      <c r="D42" s="10">
        <v>0</v>
      </c>
      <c r="E42" s="10">
        <v>0</v>
      </c>
      <c r="F42" s="10">
        <v>0</v>
      </c>
      <c r="G42" s="10">
        <v>0</v>
      </c>
      <c r="H42" s="10">
        <v>-3.096130696474634</v>
      </c>
      <c r="I42" s="10">
        <v>0</v>
      </c>
      <c r="J42" s="10">
        <v>3.1527944969905422</v>
      </c>
      <c r="K42" s="10">
        <v>0</v>
      </c>
      <c r="L42" s="10">
        <v>0</v>
      </c>
      <c r="M42" s="10">
        <v>-5.2546001719690452</v>
      </c>
      <c r="N42" s="10">
        <v>-3.1527944969905422</v>
      </c>
      <c r="O42" s="10">
        <v>8.4073946689595864</v>
      </c>
      <c r="P42" s="10">
        <v>-5.2546001719690452</v>
      </c>
      <c r="Q42" s="10">
        <v>0</v>
      </c>
      <c r="R42" s="10">
        <v>-3.1527944969905422</v>
      </c>
      <c r="S42" s="10">
        <v>-8.4073946689595864</v>
      </c>
      <c r="T42" s="10">
        <v>-17.070765262252792</v>
      </c>
      <c r="U42" s="10">
        <v>21.647635425623381</v>
      </c>
      <c r="V42" s="10">
        <v>-32.225279449699052</v>
      </c>
      <c r="W42" s="10">
        <v>15.42854686156492</v>
      </c>
      <c r="X42" s="10">
        <v>-3.57944969905417</v>
      </c>
    </row>
    <row r="43" spans="1:24" ht="11.25" customHeight="1" x14ac:dyDescent="0.2">
      <c r="A43" s="41" t="s">
        <v>73</v>
      </c>
      <c r="B43" s="9" t="s">
        <v>74</v>
      </c>
      <c r="C43" s="10">
        <v>-12.32441960447119</v>
      </c>
      <c r="D43" s="10">
        <v>55.460017196904552</v>
      </c>
      <c r="E43" s="10">
        <v>-10.27033533963886</v>
      </c>
      <c r="F43" s="10">
        <v>45.18968185726569</v>
      </c>
      <c r="G43" s="10">
        <v>22.594840928632841</v>
      </c>
      <c r="H43" s="10">
        <v>-123.24445399828031</v>
      </c>
      <c r="I43" s="10">
        <v>-2</v>
      </c>
      <c r="J43" s="10">
        <v>2.020636285468616</v>
      </c>
      <c r="K43" s="10">
        <v>11.113499570077391</v>
      </c>
      <c r="L43" s="10">
        <v>-89.918314703353388</v>
      </c>
      <c r="M43" s="10">
        <v>-151.54772141014621</v>
      </c>
      <c r="N43" s="10">
        <v>-22.226999140154771</v>
      </c>
      <c r="O43" s="10">
        <v>102.0421324161651</v>
      </c>
      <c r="P43" s="10">
        <v>-145.48581255374029</v>
      </c>
      <c r="Q43" s="10">
        <v>47.484952708512473</v>
      </c>
      <c r="R43" s="10">
        <v>-85.877042132416165</v>
      </c>
      <c r="S43" s="10">
        <v>-106.0834049871023</v>
      </c>
      <c r="T43" s="10">
        <v>16.871281169389508</v>
      </c>
      <c r="U43" s="10">
        <v>87.140928632846084</v>
      </c>
      <c r="V43" s="10">
        <v>54.600601891659487</v>
      </c>
      <c r="W43" s="10">
        <v>-5.4658641444539979</v>
      </c>
      <c r="X43" s="10">
        <v>59.644110060189163</v>
      </c>
    </row>
    <row r="44" spans="1:24" ht="11.25" customHeight="1" x14ac:dyDescent="0.2">
      <c r="A44" s="41" t="s">
        <v>75</v>
      </c>
      <c r="B44" s="9" t="s">
        <v>76</v>
      </c>
      <c r="C44" s="10">
        <v>77.19501289767841</v>
      </c>
      <c r="D44" s="10">
        <v>30.877987962166809</v>
      </c>
      <c r="E44" s="10">
        <v>18.33379191745486</v>
      </c>
      <c r="F44" s="10">
        <v>47.281943250214958</v>
      </c>
      <c r="G44" s="10">
        <v>45.352020636285459</v>
      </c>
      <c r="H44" s="10">
        <v>-61.755975924333612</v>
      </c>
      <c r="I44" s="10">
        <v>23.745485812553738</v>
      </c>
      <c r="J44" s="10">
        <v>42.992261392949267</v>
      </c>
      <c r="K44" s="10">
        <v>40.126139294926908</v>
      </c>
      <c r="L44" s="10">
        <v>22.929234737747201</v>
      </c>
      <c r="M44" s="10">
        <v>2.8661220980223558</v>
      </c>
      <c r="N44" s="10">
        <v>11.5792777300086</v>
      </c>
      <c r="O44" s="10">
        <v>-5.732330180567498</v>
      </c>
      <c r="P44" s="10">
        <v>19.10765262252794</v>
      </c>
      <c r="Q44" s="10">
        <v>-36.304557179707651</v>
      </c>
      <c r="R44" s="10">
        <v>11.464574376612211</v>
      </c>
      <c r="S44" s="10">
        <v>6.6877042132416156</v>
      </c>
      <c r="T44" s="10">
        <v>26.784178847807389</v>
      </c>
      <c r="U44" s="10">
        <v>-23.920894239036969</v>
      </c>
      <c r="V44" s="10">
        <v>-12.126655202063629</v>
      </c>
      <c r="W44" s="10">
        <v>-2.3531384350816849</v>
      </c>
      <c r="X44" s="10">
        <v>-8.4388650042992257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0.96018916595012893</v>
      </c>
      <c r="F45" s="10">
        <v>-0.96018916595012893</v>
      </c>
      <c r="G45" s="10">
        <v>0</v>
      </c>
      <c r="H45" s="10">
        <v>-1.039982803095443</v>
      </c>
      <c r="I45" s="10">
        <v>0</v>
      </c>
      <c r="J45" s="10">
        <v>1.050902837489252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-1.485984522785899</v>
      </c>
      <c r="U45" s="10">
        <v>-0.28899398108340502</v>
      </c>
      <c r="V45" s="10">
        <v>2.9234737747205509E-3</v>
      </c>
      <c r="W45" s="10">
        <v>7.58383490971625E-2</v>
      </c>
      <c r="X45" s="10">
        <v>-0.45898538263112643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-2.8804815133276009</v>
      </c>
      <c r="E46" s="10">
        <v>-0.96018916595012893</v>
      </c>
      <c r="F46" s="10">
        <v>-0.96018916595012893</v>
      </c>
      <c r="G46" s="10">
        <v>0</v>
      </c>
      <c r="H46" s="10">
        <v>0</v>
      </c>
      <c r="I46" s="10">
        <v>3.0309544282029228</v>
      </c>
      <c r="J46" s="10">
        <v>-3.0309544282029228</v>
      </c>
      <c r="K46" s="10">
        <v>-4.041272570937231</v>
      </c>
      <c r="L46" s="10">
        <v>0</v>
      </c>
      <c r="M46" s="10">
        <v>8.082545141874462</v>
      </c>
      <c r="N46" s="10">
        <v>0</v>
      </c>
      <c r="O46" s="10">
        <v>0</v>
      </c>
      <c r="P46" s="10">
        <v>1.010318142734308</v>
      </c>
      <c r="Q46" s="10">
        <v>0</v>
      </c>
      <c r="R46" s="10">
        <v>0</v>
      </c>
      <c r="S46" s="10">
        <v>0</v>
      </c>
      <c r="T46" s="10">
        <v>0</v>
      </c>
      <c r="U46" s="10">
        <v>-1.0091143594153049</v>
      </c>
      <c r="V46" s="10">
        <v>2.7153052450558901</v>
      </c>
      <c r="W46" s="10">
        <v>0.27368873602751498</v>
      </c>
      <c r="X46" s="10">
        <v>-0.50412725709372308</v>
      </c>
    </row>
    <row r="47" spans="1:24" ht="11.25" customHeight="1" x14ac:dyDescent="0.2">
      <c r="A47" s="41" t="s">
        <v>81</v>
      </c>
      <c r="B47" s="9" t="s">
        <v>82</v>
      </c>
      <c r="C47" s="10">
        <v>2.8804815133276009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-0.18159931212381769</v>
      </c>
      <c r="X47" s="10">
        <v>-2.445227858985382</v>
      </c>
    </row>
    <row r="48" spans="1:24" ht="11.25" customHeight="1" x14ac:dyDescent="0.2">
      <c r="A48" s="41" t="s">
        <v>83</v>
      </c>
      <c r="B48" s="9" t="s">
        <v>84</v>
      </c>
      <c r="C48" s="10">
        <v>-21.734995700773862</v>
      </c>
      <c r="D48" s="10">
        <v>-16.301203783319</v>
      </c>
      <c r="E48" s="10">
        <v>12.419948409286331</v>
      </c>
      <c r="F48" s="10">
        <v>5.4337059329320718</v>
      </c>
      <c r="G48" s="10">
        <v>11.99965606190886</v>
      </c>
      <c r="H48" s="10">
        <v>-43.498624247635433</v>
      </c>
      <c r="I48" s="10">
        <v>30.74901117798796</v>
      </c>
      <c r="J48" s="10">
        <v>-56.248237317282893</v>
      </c>
      <c r="K48" s="10">
        <v>-0.74995700773860696</v>
      </c>
      <c r="L48" s="10">
        <v>-6.7497850386930347</v>
      </c>
      <c r="M48" s="10">
        <v>44.248581255374027</v>
      </c>
      <c r="N48" s="10">
        <v>17.9993981083405</v>
      </c>
      <c r="O48" s="10">
        <v>-44.248581255374027</v>
      </c>
      <c r="P48" s="10">
        <v>2.9999140154772141</v>
      </c>
      <c r="Q48" s="10">
        <v>5.9998280309544283</v>
      </c>
      <c r="R48" s="10">
        <v>-8.2496990541702484</v>
      </c>
      <c r="S48" s="10">
        <v>-11.99965606190886</v>
      </c>
      <c r="T48" s="10">
        <v>-0.2355116079105761</v>
      </c>
      <c r="U48" s="10">
        <v>22.523731728288912</v>
      </c>
      <c r="V48" s="10">
        <v>-6.1664660361134986</v>
      </c>
      <c r="W48" s="10">
        <v>41.907394668959583</v>
      </c>
      <c r="X48" s="10">
        <v>6.3867583834909718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-0.20739466895958719</v>
      </c>
      <c r="X49" s="10">
        <v>-4.325021496130696E-2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-0.1075666380051591</v>
      </c>
      <c r="X50" s="10">
        <v>-0.11427343078245911</v>
      </c>
    </row>
    <row r="51" spans="1:24" ht="11.25" customHeight="1" x14ac:dyDescent="0.2">
      <c r="A51" s="35" t="s">
        <v>89</v>
      </c>
      <c r="B51" s="36" t="s">
        <v>90</v>
      </c>
      <c r="C51" s="37">
        <v>176.97970765262249</v>
      </c>
      <c r="D51" s="37">
        <v>-11.17798796216681</v>
      </c>
      <c r="E51" s="37">
        <v>-112.14660361135</v>
      </c>
      <c r="F51" s="37">
        <v>130.95631986242469</v>
      </c>
      <c r="G51" s="37">
        <v>-163.41410146173689</v>
      </c>
      <c r="H51" s="37">
        <v>-38.220378331900257</v>
      </c>
      <c r="I51" s="37">
        <v>-81.901461736887356</v>
      </c>
      <c r="J51" s="37">
        <v>21.302923473774719</v>
      </c>
      <c r="K51" s="37">
        <v>-46.518314703353397</v>
      </c>
      <c r="L51" s="37">
        <v>16.723817712811691</v>
      </c>
      <c r="M51" s="37">
        <v>110.2957007738607</v>
      </c>
      <c r="N51" s="37">
        <v>15.19785038693035</v>
      </c>
      <c r="O51" s="37">
        <v>100.1289767841788</v>
      </c>
      <c r="P51" s="37">
        <v>-61.823215821152189</v>
      </c>
      <c r="Q51" s="37">
        <v>-19.303525365434218</v>
      </c>
      <c r="R51" s="37">
        <v>-6.8357695614789344</v>
      </c>
      <c r="S51" s="37">
        <v>18.658899398108339</v>
      </c>
      <c r="T51" s="37">
        <v>-0.1961306964746346</v>
      </c>
      <c r="U51" s="37">
        <v>4.6573516766981937</v>
      </c>
      <c r="V51" s="37">
        <v>-42.099312123817711</v>
      </c>
      <c r="W51" s="37">
        <v>42.236199484092857</v>
      </c>
      <c r="X51" s="37">
        <v>80.455717970765264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-1.218142734307825</v>
      </c>
      <c r="D52" s="37">
        <f t="shared" si="20"/>
        <v>2.101805674978503</v>
      </c>
      <c r="E52" s="37">
        <f t="shared" si="20"/>
        <v>2.2451418744625968</v>
      </c>
      <c r="F52" s="37">
        <f t="shared" si="20"/>
        <v>-1.5047291487532239</v>
      </c>
      <c r="G52" s="37">
        <f t="shared" si="20"/>
        <v>-9.9360275150472912</v>
      </c>
      <c r="H52" s="37">
        <f t="shared" si="20"/>
        <v>0.83594153052450548</v>
      </c>
      <c r="I52" s="37">
        <f t="shared" si="20"/>
        <v>-0.5970765262252794</v>
      </c>
      <c r="J52" s="37">
        <f t="shared" si="20"/>
        <v>-8.2401547721410147</v>
      </c>
      <c r="K52" s="37">
        <f t="shared" si="20"/>
        <v>0.13267411865864145</v>
      </c>
      <c r="L52" s="37">
        <f t="shared" si="20"/>
        <v>-10.384006878761824</v>
      </c>
      <c r="M52" s="37">
        <f t="shared" si="20"/>
        <v>7.9062768701633699</v>
      </c>
      <c r="N52" s="37">
        <f t="shared" si="20"/>
        <v>1.5926053310404131</v>
      </c>
      <c r="O52" s="37">
        <f t="shared" si="20"/>
        <v>-13.172484952708507</v>
      </c>
      <c r="P52" s="37">
        <f t="shared" si="20"/>
        <v>-5.1216680997420454</v>
      </c>
      <c r="Q52" s="37">
        <f t="shared" si="20"/>
        <v>5.4840068787618224</v>
      </c>
      <c r="R52" s="37">
        <f t="shared" si="20"/>
        <v>-25.842132416165086</v>
      </c>
      <c r="S52" s="37">
        <f t="shared" si="20"/>
        <v>-1.3983662940670678</v>
      </c>
      <c r="T52" s="37">
        <f t="shared" si="20"/>
        <v>20.951848667239897</v>
      </c>
      <c r="U52" s="37">
        <f t="shared" si="20"/>
        <v>7.2322441960447117</v>
      </c>
      <c r="V52" s="37">
        <f t="shared" si="20"/>
        <v>-5.1233877901977651</v>
      </c>
      <c r="W52" s="37">
        <f t="shared" si="20"/>
        <v>-3.8522785898538263</v>
      </c>
      <c r="X52" s="37">
        <f t="shared" ref="X52" si="21">SUM(X53:X70)</f>
        <v>-1.0654342218400683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-1.218142734307825</v>
      </c>
      <c r="D59" s="10">
        <v>2.101805674978503</v>
      </c>
      <c r="E59" s="10">
        <v>2.2451418744625968</v>
      </c>
      <c r="F59" s="10">
        <v>-1.5047291487532239</v>
      </c>
      <c r="G59" s="10">
        <v>-9.9360275150472912</v>
      </c>
      <c r="H59" s="10">
        <v>0.83594153052450548</v>
      </c>
      <c r="I59" s="10">
        <v>-0.5970765262252794</v>
      </c>
      <c r="J59" s="10">
        <v>-8.2401547721410147</v>
      </c>
      <c r="K59" s="10">
        <v>2.0301805674978501</v>
      </c>
      <c r="L59" s="10">
        <v>-10.58091143594153</v>
      </c>
      <c r="M59" s="10">
        <v>7.8580395528804807</v>
      </c>
      <c r="N59" s="10">
        <v>2.6273430782459162</v>
      </c>
      <c r="O59" s="10">
        <v>-12.06173688736027</v>
      </c>
      <c r="P59" s="10">
        <v>-3.463284608770421</v>
      </c>
      <c r="Q59" s="10">
        <v>4.5858125537403263</v>
      </c>
      <c r="R59" s="10">
        <v>-21.448323301805669</v>
      </c>
      <c r="S59" s="10">
        <v>-1.026999140154772</v>
      </c>
      <c r="T59" s="10">
        <v>23.669389509888219</v>
      </c>
      <c r="U59" s="10">
        <v>5.6851246775580391</v>
      </c>
      <c r="V59" s="10">
        <v>-8.4894239036973342</v>
      </c>
      <c r="W59" s="10">
        <v>-5.8654342218400686</v>
      </c>
      <c r="X59" s="10">
        <v>-2.213155631986242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-0.27987962166809971</v>
      </c>
      <c r="Q63" s="10">
        <v>2.897678417884781E-2</v>
      </c>
      <c r="R63" s="10">
        <v>-0.1018916595012898</v>
      </c>
      <c r="S63" s="10">
        <v>8.4522785898538261E-2</v>
      </c>
      <c r="T63" s="10">
        <v>0.22570937231298371</v>
      </c>
      <c r="U63" s="10">
        <v>0.16895958727429061</v>
      </c>
      <c r="V63" s="10">
        <v>-0.32184006878761823</v>
      </c>
      <c r="W63" s="10">
        <v>-0.1509028374892519</v>
      </c>
      <c r="X63" s="10">
        <v>-1.9346517626827171E-2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-1.8964746345657779</v>
      </c>
      <c r="L65" s="10">
        <v>0.19690455717970759</v>
      </c>
      <c r="M65" s="10">
        <v>4.8237317282889082E-2</v>
      </c>
      <c r="N65" s="10">
        <v>-1.034737747205503</v>
      </c>
      <c r="O65" s="10">
        <v>-1.1107480653482369</v>
      </c>
      <c r="P65" s="10">
        <v>-1.378503869303525</v>
      </c>
      <c r="Q65" s="10">
        <v>0.86921754084264824</v>
      </c>
      <c r="R65" s="10">
        <v>-4.2919174548581251</v>
      </c>
      <c r="S65" s="10">
        <v>-0.45588993981083398</v>
      </c>
      <c r="T65" s="10">
        <v>-2.943250214961306</v>
      </c>
      <c r="U65" s="10">
        <v>1.378159931212382</v>
      </c>
      <c r="V65" s="10">
        <v>3.6878761822871882</v>
      </c>
      <c r="W65" s="10">
        <v>2.1640584694754939</v>
      </c>
      <c r="X65" s="10">
        <v>1.1670679277730009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-1.031814273430782E-3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18700.120378331896</v>
      </c>
      <c r="D2" s="31">
        <f t="shared" si="0"/>
        <v>19546.18349097162</v>
      </c>
      <c r="E2" s="31">
        <f t="shared" si="0"/>
        <v>19092.149699054171</v>
      </c>
      <c r="F2" s="31">
        <f t="shared" si="0"/>
        <v>19609.299656061903</v>
      </c>
      <c r="G2" s="31">
        <f t="shared" si="0"/>
        <v>19082.765692175406</v>
      </c>
      <c r="H2" s="31">
        <f t="shared" si="0"/>
        <v>20193.869045571795</v>
      </c>
      <c r="I2" s="31">
        <f t="shared" si="0"/>
        <v>20796.797850386927</v>
      </c>
      <c r="J2" s="31">
        <f t="shared" si="0"/>
        <v>20403.119432502153</v>
      </c>
      <c r="K2" s="31">
        <f t="shared" si="0"/>
        <v>20157.848237317285</v>
      </c>
      <c r="L2" s="31">
        <f t="shared" si="0"/>
        <v>17777.004299226137</v>
      </c>
      <c r="M2" s="31">
        <f t="shared" si="0"/>
        <v>18012.375924333617</v>
      </c>
      <c r="N2" s="31">
        <f t="shared" si="0"/>
        <v>19275.49630266552</v>
      </c>
      <c r="O2" s="31">
        <f t="shared" si="0"/>
        <v>18458.680395528801</v>
      </c>
      <c r="P2" s="31">
        <f t="shared" si="0"/>
        <v>17175.487188306102</v>
      </c>
      <c r="Q2" s="31">
        <f t="shared" si="0"/>
        <v>17955.615907136715</v>
      </c>
      <c r="R2" s="31">
        <f t="shared" si="0"/>
        <v>18767.777300085982</v>
      </c>
      <c r="S2" s="31">
        <f t="shared" si="0"/>
        <v>18371.372914875323</v>
      </c>
      <c r="T2" s="31">
        <f t="shared" si="0"/>
        <v>19015.831126397246</v>
      </c>
      <c r="U2" s="31">
        <f t="shared" si="0"/>
        <v>18943.772914875321</v>
      </c>
      <c r="V2" s="31">
        <f t="shared" si="0"/>
        <v>18748.773516766982</v>
      </c>
      <c r="W2" s="31">
        <f t="shared" si="0"/>
        <v>17798.369905417025</v>
      </c>
      <c r="X2" s="31">
        <f t="shared" ref="X2" si="1">SUM(X3,X17,X22,X25,X26,X51,X52,X71,X74,X75,X76)</f>
        <v>19366.677214101459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6413.7466036113492</v>
      </c>
      <c r="D3" s="34">
        <f t="shared" si="2"/>
        <v>7266.0833190025787</v>
      </c>
      <c r="E3" s="34">
        <f t="shared" si="2"/>
        <v>6580.1050730868437</v>
      </c>
      <c r="F3" s="34">
        <f t="shared" si="2"/>
        <v>7364.152622527944</v>
      </c>
      <c r="G3" s="34">
        <f t="shared" si="2"/>
        <v>7184.7329320722265</v>
      </c>
      <c r="H3" s="34">
        <f t="shared" si="2"/>
        <v>6915.8426483233015</v>
      </c>
      <c r="I3" s="34">
        <f t="shared" si="2"/>
        <v>6980.2902837489246</v>
      </c>
      <c r="J3" s="34">
        <f t="shared" si="2"/>
        <v>7884.0423903697329</v>
      </c>
      <c r="K3" s="34">
        <f t="shared" si="2"/>
        <v>7485.0465176268281</v>
      </c>
      <c r="L3" s="34">
        <f t="shared" si="2"/>
        <v>6415.8595012897676</v>
      </c>
      <c r="M3" s="34">
        <f t="shared" si="2"/>
        <v>6938.1972484952703</v>
      </c>
      <c r="N3" s="34">
        <f t="shared" si="2"/>
        <v>8093.6795356835764</v>
      </c>
      <c r="O3" s="34">
        <f t="shared" si="2"/>
        <v>6915.0001719690445</v>
      </c>
      <c r="P3" s="34">
        <f t="shared" si="2"/>
        <v>5946.6233877901968</v>
      </c>
      <c r="Q3" s="34">
        <f t="shared" si="2"/>
        <v>6357.2795356835759</v>
      </c>
      <c r="R3" s="34">
        <f t="shared" si="2"/>
        <v>6607.4036973344791</v>
      </c>
      <c r="S3" s="34">
        <f t="shared" si="2"/>
        <v>5698.5881341358572</v>
      </c>
      <c r="T3" s="34">
        <f t="shared" si="2"/>
        <v>6122.7607050730849</v>
      </c>
      <c r="U3" s="34">
        <f t="shared" si="2"/>
        <v>5492.404127257093</v>
      </c>
      <c r="V3" s="34">
        <f t="shared" si="2"/>
        <v>5077.4593293207217</v>
      </c>
      <c r="W3" s="34">
        <f t="shared" si="2"/>
        <v>4160.1322441960447</v>
      </c>
      <c r="X3" s="34">
        <f t="shared" ref="X3" si="3">SUM(X4,X8,X11)</f>
        <v>5269.7178847807381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2223.7556319862415</v>
      </c>
      <c r="D4" s="29">
        <f t="shared" si="4"/>
        <v>2541.7024075666377</v>
      </c>
      <c r="E4" s="29">
        <f t="shared" si="4"/>
        <v>2245.2729148753224</v>
      </c>
      <c r="F4" s="29">
        <f t="shared" si="4"/>
        <v>2579.5987102321578</v>
      </c>
      <c r="G4" s="29">
        <f t="shared" si="4"/>
        <v>2607.9581255374032</v>
      </c>
      <c r="H4" s="29">
        <f t="shared" si="4"/>
        <v>2648.6702493551161</v>
      </c>
      <c r="I4" s="29">
        <f t="shared" si="4"/>
        <v>2547.0373172828886</v>
      </c>
      <c r="J4" s="29">
        <f t="shared" si="4"/>
        <v>2910.8278589853826</v>
      </c>
      <c r="K4" s="29">
        <f t="shared" si="4"/>
        <v>2685.6752364574377</v>
      </c>
      <c r="L4" s="29">
        <f t="shared" si="4"/>
        <v>1829.7226999140153</v>
      </c>
      <c r="M4" s="29">
        <f t="shared" si="4"/>
        <v>1939.5884780739466</v>
      </c>
      <c r="N4" s="29">
        <f t="shared" si="4"/>
        <v>1898.3612209802238</v>
      </c>
      <c r="O4" s="29">
        <f t="shared" si="4"/>
        <v>1375.4435081685294</v>
      </c>
      <c r="P4" s="29">
        <f t="shared" si="4"/>
        <v>1097.1090283748927</v>
      </c>
      <c r="Q4" s="29">
        <f t="shared" si="4"/>
        <v>1164.2827171109202</v>
      </c>
      <c r="R4" s="29">
        <f t="shared" si="4"/>
        <v>732.68890799656049</v>
      </c>
      <c r="S4" s="29">
        <f t="shared" si="4"/>
        <v>592.72975064488389</v>
      </c>
      <c r="T4" s="29">
        <f t="shared" si="4"/>
        <v>558.85356835769551</v>
      </c>
      <c r="U4" s="29">
        <f t="shared" si="4"/>
        <v>458.66775580395523</v>
      </c>
      <c r="V4" s="29">
        <f t="shared" si="4"/>
        <v>392.11943250214949</v>
      </c>
      <c r="W4" s="29">
        <f t="shared" si="4"/>
        <v>352.73164230438522</v>
      </c>
      <c r="X4" s="29">
        <f t="shared" ref="X4" si="5">SUM(X5:X7)</f>
        <v>477.46001719690457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756.53766122098023</v>
      </c>
      <c r="H5" s="10">
        <f>PPRD!H5+RCV_RCY!H5+IMP!H5-EXP!H5+STK_CHG!H5</f>
        <v>836.76981943250212</v>
      </c>
      <c r="I5" s="10">
        <f>PPRD!I5+RCV_RCY!I5+IMP!I5-EXP!I5+STK_CHG!I5</f>
        <v>924.90988822012037</v>
      </c>
      <c r="J5" s="10">
        <f>PPRD!J5+RCV_RCY!J5+IMP!J5-EXP!J5+STK_CHG!J5</f>
        <v>1190.1551160791062</v>
      </c>
      <c r="K5" s="10">
        <f>PPRD!K5+RCV_RCY!K5+IMP!K5-EXP!K5+STK_CHG!K5</f>
        <v>1145.3181427343075</v>
      </c>
      <c r="L5" s="10">
        <f>PPRD!L5+RCV_RCY!L5+IMP!L5-EXP!L5+STK_CHG!L5</f>
        <v>808.14299226139292</v>
      </c>
      <c r="M5" s="10">
        <f>PPRD!M5+RCV_RCY!M5+IMP!M5-EXP!M5+STK_CHG!M5</f>
        <v>1002.6958727429063</v>
      </c>
      <c r="N5" s="10">
        <f>PPRD!N5+RCV_RCY!N5+IMP!N5-EXP!N5+STK_CHG!N5</f>
        <v>1098.3959587274294</v>
      </c>
      <c r="O5" s="10">
        <f>PPRD!O5+RCV_RCY!O5+IMP!O5-EXP!O5+STK_CHG!O5</f>
        <v>639.70722269991393</v>
      </c>
      <c r="P5" s="10">
        <f>PPRD!P5+RCV_RCY!P5+IMP!P5-EXP!P5+STK_CHG!P5</f>
        <v>390.59363714531389</v>
      </c>
      <c r="Q5" s="10">
        <f>PPRD!Q5+RCV_RCY!Q5+IMP!Q5-EXP!Q5+STK_CHG!Q5</f>
        <v>496.67214101461741</v>
      </c>
      <c r="R5" s="10">
        <f>PPRD!R5+RCV_RCY!R5+IMP!R5-EXP!R5+STK_CHG!R5</f>
        <v>145.43207222699914</v>
      </c>
      <c r="S5" s="10">
        <f>PPRD!S5+RCV_RCY!S5+IMP!S5-EXP!S5+STK_CHG!S5</f>
        <v>109.48039552880482</v>
      </c>
      <c r="T5" s="10">
        <f>PPRD!T5+RCV_RCY!T5+IMP!T5-EXP!T5+STK_CHG!T5</f>
        <v>121.76612209802235</v>
      </c>
      <c r="U5" s="10">
        <f>PPRD!U5+RCV_RCY!U5+IMP!U5-EXP!U5+STK_CHG!U5</f>
        <v>122.56758383490968</v>
      </c>
      <c r="V5" s="10">
        <f>PPRD!V5+RCV_RCY!V5+IMP!V5-EXP!V5+STK_CHG!V5</f>
        <v>116.92966466036108</v>
      </c>
      <c r="W5" s="10">
        <f>PPRD!W5+RCV_RCY!W5+IMP!W5-EXP!W5+STK_CHG!W5</f>
        <v>99.542820292347372</v>
      </c>
      <c r="X5" s="10">
        <f>PPRD!X5+RCV_RCY!X5+IMP!X5-EXP!X5+STK_CHG!X5</f>
        <v>162.54797936371455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1057.2029234737745</v>
      </c>
      <c r="D6" s="10">
        <f>PPRD!D6+RCV_RCY!D6+IMP!D6-EXP!D6+STK_CHG!D6</f>
        <v>835.85064488392095</v>
      </c>
      <c r="E6" s="10">
        <f>PPRD!E6+RCV_RCY!E6+IMP!E6-EXP!E6+STK_CHG!E6</f>
        <v>702.02312983662932</v>
      </c>
      <c r="F6" s="10">
        <f>PPRD!F6+RCV_RCY!F6+IMP!F6-EXP!F6+STK_CHG!F6</f>
        <v>832.51994840928626</v>
      </c>
      <c r="G6" s="10">
        <f>PPRD!G6+RCV_RCY!G6+IMP!G6-EXP!G6+STK_CHG!G6</f>
        <v>802.24393809114349</v>
      </c>
      <c r="H6" s="10">
        <f>PPRD!H6+RCV_RCY!H6+IMP!H6-EXP!H6+STK_CHG!H6</f>
        <v>718.89122957867585</v>
      </c>
      <c r="I6" s="10">
        <f>PPRD!I6+RCV_RCY!I6+IMP!I6-EXP!I6+STK_CHG!I6</f>
        <v>568.2271711092003</v>
      </c>
      <c r="J6" s="10">
        <f>PPRD!J6+RCV_RCY!J6+IMP!J6-EXP!J6+STK_CHG!J6</f>
        <v>501.76087704213239</v>
      </c>
      <c r="K6" s="10">
        <f>PPRD!K6+RCV_RCY!K6+IMP!K6-EXP!K6+STK_CHG!K6</f>
        <v>296.5681857265692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1166.5527085124672</v>
      </c>
      <c r="D7" s="10">
        <f>PPRD!D7+RCV_RCY!D7+IMP!D7-EXP!D7+STK_CHG!D7</f>
        <v>1705.8517626827165</v>
      </c>
      <c r="E7" s="10">
        <f>PPRD!E7+RCV_RCY!E7+IMP!E7-EXP!E7+STK_CHG!E7</f>
        <v>1543.2497850386928</v>
      </c>
      <c r="F7" s="10">
        <f>PPRD!F7+RCV_RCY!F7+IMP!F7-EXP!F7+STK_CHG!F7</f>
        <v>1747.0787618228717</v>
      </c>
      <c r="G7" s="10">
        <f>PPRD!G7+RCV_RCY!G7+IMP!G7-EXP!G7+STK_CHG!G7</f>
        <v>1049.1765262252798</v>
      </c>
      <c r="H7" s="10">
        <f>PPRD!H7+RCV_RCY!H7+IMP!H7-EXP!H7+STK_CHG!H7</f>
        <v>1093.0092003439381</v>
      </c>
      <c r="I7" s="10">
        <f>PPRD!I7+RCV_RCY!I7+IMP!I7-EXP!I7+STK_CHG!I7</f>
        <v>1053.9002579535681</v>
      </c>
      <c r="J7" s="10">
        <f>PPRD!J7+RCV_RCY!J7+IMP!J7-EXP!J7+STK_CHG!J7</f>
        <v>1218.9118658641441</v>
      </c>
      <c r="K7" s="10">
        <f>PPRD!K7+RCV_RCY!K7+IMP!K7-EXP!K7+STK_CHG!K7</f>
        <v>1243.7889079965607</v>
      </c>
      <c r="L7" s="10">
        <f>PPRD!L7+RCV_RCY!L7+IMP!L7-EXP!L7+STK_CHG!L7</f>
        <v>1021.5797076526225</v>
      </c>
      <c r="M7" s="10">
        <f>PPRD!M7+RCV_RCY!M7+IMP!M7-EXP!M7+STK_CHG!M7</f>
        <v>936.89260533104039</v>
      </c>
      <c r="N7" s="10">
        <f>PPRD!N7+RCV_RCY!N7+IMP!N7-EXP!N7+STK_CHG!N7</f>
        <v>799.96526225279445</v>
      </c>
      <c r="O7" s="10">
        <f>PPRD!O7+RCV_RCY!O7+IMP!O7-EXP!O7+STK_CHG!O7</f>
        <v>735.73628546861551</v>
      </c>
      <c r="P7" s="10">
        <f>PPRD!P7+RCV_RCY!P7+IMP!P7-EXP!P7+STK_CHG!P7</f>
        <v>706.51539122957865</v>
      </c>
      <c r="Q7" s="10">
        <f>PPRD!Q7+RCV_RCY!Q7+IMP!Q7-EXP!Q7+STK_CHG!Q7</f>
        <v>667.61057609630268</v>
      </c>
      <c r="R7" s="10">
        <f>PPRD!R7+RCV_RCY!R7+IMP!R7-EXP!R7+STK_CHG!R7</f>
        <v>587.25683576956135</v>
      </c>
      <c r="S7" s="10">
        <f>PPRD!S7+RCV_RCY!S7+IMP!S7-EXP!S7+STK_CHG!S7</f>
        <v>483.24935511607907</v>
      </c>
      <c r="T7" s="10">
        <f>PPRD!T7+RCV_RCY!T7+IMP!T7-EXP!T7+STK_CHG!T7</f>
        <v>437.08744625967319</v>
      </c>
      <c r="U7" s="10">
        <f>PPRD!U7+RCV_RCY!U7+IMP!U7-EXP!U7+STK_CHG!U7</f>
        <v>336.10017196904556</v>
      </c>
      <c r="V7" s="10">
        <f>PPRD!V7+RCV_RCY!V7+IMP!V7-EXP!V7+STK_CHG!V7</f>
        <v>275.18976784178841</v>
      </c>
      <c r="W7" s="10">
        <f>PPRD!W7+RCV_RCY!W7+IMP!W7-EXP!W7+STK_CHG!W7</f>
        <v>253.18882201203783</v>
      </c>
      <c r="X7" s="10">
        <f>PPRD!X7+RCV_RCY!X7+IMP!X7-EXP!X7+STK_CHG!X7</f>
        <v>314.91203783319003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4166.0431642304384</v>
      </c>
      <c r="D8" s="29">
        <f t="shared" si="6"/>
        <v>4579.9200343938082</v>
      </c>
      <c r="E8" s="29">
        <f t="shared" si="6"/>
        <v>4220.7237317282879</v>
      </c>
      <c r="F8" s="29">
        <f t="shared" si="6"/>
        <v>4667.2726569217539</v>
      </c>
      <c r="G8" s="29">
        <f t="shared" si="6"/>
        <v>4496.0402407566635</v>
      </c>
      <c r="H8" s="29">
        <f t="shared" si="6"/>
        <v>4205.8651762682712</v>
      </c>
      <c r="I8" s="29">
        <f t="shared" si="6"/>
        <v>4315.8122957867581</v>
      </c>
      <c r="J8" s="29">
        <f t="shared" si="6"/>
        <v>4778.563198624247</v>
      </c>
      <c r="K8" s="29">
        <f t="shared" si="6"/>
        <v>4759.3821152192613</v>
      </c>
      <c r="L8" s="29">
        <f t="shared" si="6"/>
        <v>4547.1686156491833</v>
      </c>
      <c r="M8" s="29">
        <f t="shared" si="6"/>
        <v>4927.1260533104041</v>
      </c>
      <c r="N8" s="29">
        <f t="shared" si="6"/>
        <v>6160.5689595872736</v>
      </c>
      <c r="O8" s="29">
        <f t="shared" si="6"/>
        <v>5496.1766981943238</v>
      </c>
      <c r="P8" s="29">
        <f t="shared" si="6"/>
        <v>4776.5149613069634</v>
      </c>
      <c r="Q8" s="29">
        <f t="shared" si="6"/>
        <v>5123.7822012037823</v>
      </c>
      <c r="R8" s="29">
        <f t="shared" si="6"/>
        <v>5802.9147893379186</v>
      </c>
      <c r="S8" s="29">
        <f t="shared" si="6"/>
        <v>5040.8301805674992</v>
      </c>
      <c r="T8" s="29">
        <f t="shared" si="6"/>
        <v>5560.1681857265676</v>
      </c>
      <c r="U8" s="29">
        <f t="shared" si="6"/>
        <v>5081.9125537403261</v>
      </c>
      <c r="V8" s="29">
        <f t="shared" si="6"/>
        <v>4700.5003439380907</v>
      </c>
      <c r="W8" s="29">
        <f t="shared" si="6"/>
        <v>3767.7772141014616</v>
      </c>
      <c r="X8" s="29">
        <f t="shared" ref="X8" si="7">SUM(X9:X10)</f>
        <v>4748.7141014617364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4166.0431642304384</v>
      </c>
      <c r="D10" s="10">
        <f>PPRD!D10+RCV_RCY!D10+IMP!D10-EXP!D10+STK_CHG!D10</f>
        <v>4579.9200343938082</v>
      </c>
      <c r="E10" s="10">
        <f>PPRD!E10+RCV_RCY!E10+IMP!E10-EXP!E10+STK_CHG!E10</f>
        <v>4220.7237317282879</v>
      </c>
      <c r="F10" s="10">
        <f>PPRD!F10+RCV_RCY!F10+IMP!F10-EXP!F10+STK_CHG!F10</f>
        <v>4667.2726569217539</v>
      </c>
      <c r="G10" s="10">
        <f>PPRD!G10+RCV_RCY!G10+IMP!G10-EXP!G10+STK_CHG!G10</f>
        <v>4496.0402407566635</v>
      </c>
      <c r="H10" s="10">
        <f>PPRD!H10+RCV_RCY!H10+IMP!H10-EXP!H10+STK_CHG!H10</f>
        <v>4205.8651762682712</v>
      </c>
      <c r="I10" s="10">
        <f>PPRD!I10+RCV_RCY!I10+IMP!I10-EXP!I10+STK_CHG!I10</f>
        <v>4315.8122957867581</v>
      </c>
      <c r="J10" s="10">
        <f>PPRD!J10+RCV_RCY!J10+IMP!J10-EXP!J10+STK_CHG!J10</f>
        <v>4778.563198624247</v>
      </c>
      <c r="K10" s="10">
        <f>PPRD!K10+RCV_RCY!K10+IMP!K10-EXP!K10+STK_CHG!K10</f>
        <v>4759.3821152192613</v>
      </c>
      <c r="L10" s="10">
        <f>PPRD!L10+RCV_RCY!L10+IMP!L10-EXP!L10+STK_CHG!L10</f>
        <v>4547.1686156491833</v>
      </c>
      <c r="M10" s="10">
        <f>PPRD!M10+RCV_RCY!M10+IMP!M10-EXP!M10+STK_CHG!M10</f>
        <v>4927.1260533104041</v>
      </c>
      <c r="N10" s="10">
        <f>PPRD!N10+RCV_RCY!N10+IMP!N10-EXP!N10+STK_CHG!N10</f>
        <v>6160.5689595872736</v>
      </c>
      <c r="O10" s="10">
        <f>PPRD!O10+RCV_RCY!O10+IMP!O10-EXP!O10+STK_CHG!O10</f>
        <v>5496.1766981943238</v>
      </c>
      <c r="P10" s="10">
        <f>PPRD!P10+RCV_RCY!P10+IMP!P10-EXP!P10+STK_CHG!P10</f>
        <v>4776.5149613069634</v>
      </c>
      <c r="Q10" s="10">
        <f>PPRD!Q10+RCV_RCY!Q10+IMP!Q10-EXP!Q10+STK_CHG!Q10</f>
        <v>5123.7822012037823</v>
      </c>
      <c r="R10" s="10">
        <f>PPRD!R10+RCV_RCY!R10+IMP!R10-EXP!R10+STK_CHG!R10</f>
        <v>5802.9147893379186</v>
      </c>
      <c r="S10" s="10">
        <f>PPRD!S10+RCV_RCY!S10+IMP!S10-EXP!S10+STK_CHG!S10</f>
        <v>5040.8301805674992</v>
      </c>
      <c r="T10" s="10">
        <f>PPRD!T10+RCV_RCY!T10+IMP!T10-EXP!T10+STK_CHG!T10</f>
        <v>5560.1681857265676</v>
      </c>
      <c r="U10" s="10">
        <f>PPRD!U10+RCV_RCY!U10+IMP!U10-EXP!U10+STK_CHG!U10</f>
        <v>5081.9125537403261</v>
      </c>
      <c r="V10" s="10">
        <f>PPRD!V10+RCV_RCY!V10+IMP!V10-EXP!V10+STK_CHG!V10</f>
        <v>4700.5003439380907</v>
      </c>
      <c r="W10" s="10">
        <f>PPRD!W10+RCV_RCY!W10+IMP!W10-EXP!W10+STK_CHG!W10</f>
        <v>3767.7772141014616</v>
      </c>
      <c r="X10" s="10">
        <f>PPRD!X10+RCV_RCY!X10+IMP!X10-EXP!X10+STK_CHG!X10</f>
        <v>4748.7141014617364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23.947807394668992</v>
      </c>
      <c r="D11" s="29">
        <f t="shared" si="8"/>
        <v>144.46087704213238</v>
      </c>
      <c r="E11" s="29">
        <f t="shared" si="8"/>
        <v>114.10842648323305</v>
      </c>
      <c r="F11" s="29">
        <f t="shared" si="8"/>
        <v>117.28125537403263</v>
      </c>
      <c r="G11" s="29">
        <f t="shared" si="8"/>
        <v>80.734565778159919</v>
      </c>
      <c r="H11" s="29">
        <f t="shared" si="8"/>
        <v>61.307222699914007</v>
      </c>
      <c r="I11" s="29">
        <f t="shared" si="8"/>
        <v>117.44067067927777</v>
      </c>
      <c r="J11" s="29">
        <f t="shared" si="8"/>
        <v>194.65133276010314</v>
      </c>
      <c r="K11" s="29">
        <f t="shared" si="8"/>
        <v>39.989165950128978</v>
      </c>
      <c r="L11" s="29">
        <f t="shared" si="8"/>
        <v>38.96818572656921</v>
      </c>
      <c r="M11" s="29">
        <f t="shared" si="8"/>
        <v>71.482717110920021</v>
      </c>
      <c r="N11" s="29">
        <f t="shared" si="8"/>
        <v>34.749355116079109</v>
      </c>
      <c r="O11" s="29">
        <f t="shared" si="8"/>
        <v>43.379965606190893</v>
      </c>
      <c r="P11" s="29">
        <f t="shared" si="8"/>
        <v>72.999398108340486</v>
      </c>
      <c r="Q11" s="29">
        <f t="shared" si="8"/>
        <v>69.214617368873604</v>
      </c>
      <c r="R11" s="29">
        <f t="shared" si="8"/>
        <v>71.8</v>
      </c>
      <c r="S11" s="29">
        <f t="shared" si="8"/>
        <v>65.028202923473771</v>
      </c>
      <c r="T11" s="29">
        <f t="shared" si="8"/>
        <v>3.7389509888219976</v>
      </c>
      <c r="U11" s="29">
        <f t="shared" si="8"/>
        <v>-48.176182287188304</v>
      </c>
      <c r="V11" s="29">
        <f t="shared" si="8"/>
        <v>-15.160447119518487</v>
      </c>
      <c r="W11" s="29">
        <f t="shared" si="8"/>
        <v>39.623387790197768</v>
      </c>
      <c r="X11" s="29">
        <f t="shared" ref="X11" si="9">SUM(X12:X16)</f>
        <v>43.54376612209802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5.452020636285468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17.890197764402441</v>
      </c>
      <c r="D13" s="10">
        <f>PPRD!D13+RCV_RCY!D13+IMP!D13-EXP!D13+STK_CHG!D13</f>
        <v>144.85434221840066</v>
      </c>
      <c r="E13" s="10">
        <f>PPRD!E13+RCV_RCY!E13+IMP!E13-EXP!E13+STK_CHG!E13</f>
        <v>115.68899398108343</v>
      </c>
      <c r="F13" s="10">
        <f>PPRD!F13+RCV_RCY!F13+IMP!F13-EXP!F13+STK_CHG!F13</f>
        <v>141.22012037833184</v>
      </c>
      <c r="G13" s="10">
        <f>PPRD!G13+RCV_RCY!G13+IMP!G13-EXP!G13+STK_CHG!G13</f>
        <v>86.458297506448829</v>
      </c>
      <c r="H13" s="10">
        <f>PPRD!H13+RCV_RCY!H13+IMP!H13-EXP!H13+STK_CHG!H13</f>
        <v>67.087274290627676</v>
      </c>
      <c r="I13" s="10">
        <f>PPRD!I13+RCV_RCY!I13+IMP!I13-EXP!I13+STK_CHG!I13</f>
        <v>113.49957007738611</v>
      </c>
      <c r="J13" s="10">
        <f>PPRD!J13+RCV_RCY!J13+IMP!J13-EXP!J13+STK_CHG!J13</f>
        <v>199.44823731728286</v>
      </c>
      <c r="K13" s="10">
        <f>PPRD!K13+RCV_RCY!K13+IMP!K13-EXP!K13+STK_CHG!K13</f>
        <v>69.432502149613072</v>
      </c>
      <c r="L13" s="10">
        <f>PPRD!L13+RCV_RCY!L13+IMP!L13-EXP!L13+STK_CHG!L13</f>
        <v>42.884780739466891</v>
      </c>
      <c r="M13" s="10">
        <f>PPRD!M13+RCV_RCY!M13+IMP!M13-EXP!M13+STK_CHG!M13</f>
        <v>49.69183147033533</v>
      </c>
      <c r="N13" s="10">
        <f>PPRD!N13+RCV_RCY!N13+IMP!N13-EXP!N13+STK_CHG!N13</f>
        <v>46.288306104901118</v>
      </c>
      <c r="O13" s="10">
        <f>PPRD!O13+RCV_RCY!O13+IMP!O13-EXP!O13+STK_CHG!O13</f>
        <v>44.246173688736036</v>
      </c>
      <c r="P13" s="10">
        <f>PPRD!P13+RCV_RCY!P13+IMP!P13-EXP!P13+STK_CHG!P13</f>
        <v>48.330438521066199</v>
      </c>
      <c r="Q13" s="10">
        <f>PPRD!Q13+RCV_RCY!Q13+IMP!Q13-EXP!Q13+STK_CHG!Q13</f>
        <v>55.137575236457437</v>
      </c>
      <c r="R13" s="10">
        <f>PPRD!R13+RCV_RCY!R13+IMP!R13-EXP!R13+STK_CHG!R13</f>
        <v>54.456921754084263</v>
      </c>
      <c r="S13" s="10">
        <f>PPRD!S13+RCV_RCY!S13+IMP!S13-EXP!S13+STK_CHG!S13</f>
        <v>68.07110920034394</v>
      </c>
      <c r="T13" s="10">
        <f>PPRD!T13+RCV_RCY!T13+IMP!T13-EXP!T13+STK_CHG!T13</f>
        <v>42.103353396388634</v>
      </c>
      <c r="U13" s="10">
        <f>PPRD!U13+RCV_RCY!U13+IMP!U13-EXP!U13+STK_CHG!U13</f>
        <v>42.134651762682715</v>
      </c>
      <c r="V13" s="10">
        <f>PPRD!V13+RCV_RCY!V13+IMP!V13-EXP!V13+STK_CHG!V13</f>
        <v>42.425967325881345</v>
      </c>
      <c r="W13" s="10">
        <f>PPRD!W13+RCV_RCY!W13+IMP!W13-EXP!W13+STK_CHG!W13</f>
        <v>43.063112639724849</v>
      </c>
      <c r="X13" s="10">
        <f>PPRD!X13+RCV_RCY!X13+IMP!X13-EXP!X13+STK_CHG!X13</f>
        <v>39.076268271711093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6.0576096302665521</v>
      </c>
      <c r="D16" s="10">
        <f>PPRD!D16+RCV_RCY!D16+IMP!D16-EXP!D16+STK_CHG!D16</f>
        <v>-0.39346517626827171</v>
      </c>
      <c r="E16" s="10">
        <f>PPRD!E16+RCV_RCY!E16+IMP!E16-EXP!E16+STK_CHG!E16</f>
        <v>-1.580567497850387</v>
      </c>
      <c r="F16" s="10">
        <f>PPRD!F16+RCV_RCY!F16+IMP!F16-EXP!F16+STK_CHG!F16</f>
        <v>-23.93886500429922</v>
      </c>
      <c r="G16" s="10">
        <f>PPRD!G16+RCV_RCY!G16+IMP!G16-EXP!G16+STK_CHG!G16</f>
        <v>-5.7237317282889073</v>
      </c>
      <c r="H16" s="10">
        <f>PPRD!H16+RCV_RCY!H16+IMP!H16-EXP!H16+STK_CHG!H16</f>
        <v>-5.7800515907136703</v>
      </c>
      <c r="I16" s="10">
        <f>PPRD!I16+RCV_RCY!I16+IMP!I16-EXP!I16+STK_CHG!I16</f>
        <v>3.9411006018916597</v>
      </c>
      <c r="J16" s="10">
        <f>PPRD!J16+RCV_RCY!J16+IMP!J16-EXP!J16+STK_CHG!J16</f>
        <v>-4.7969045571797073</v>
      </c>
      <c r="K16" s="10">
        <f>PPRD!K16+RCV_RCY!K16+IMP!K16-EXP!K16+STK_CHG!K16</f>
        <v>-34.895356835769562</v>
      </c>
      <c r="L16" s="10">
        <f>PPRD!L16+RCV_RCY!L16+IMP!L16-EXP!L16+STK_CHG!L16</f>
        <v>-3.9165950128976781</v>
      </c>
      <c r="M16" s="10">
        <f>PPRD!M16+RCV_RCY!M16+IMP!M16-EXP!M16+STK_CHG!M16</f>
        <v>21.79088564058469</v>
      </c>
      <c r="N16" s="10">
        <f>PPRD!N16+RCV_RCY!N16+IMP!N16-EXP!N16+STK_CHG!N16</f>
        <v>-11.538950988822011</v>
      </c>
      <c r="O16" s="10">
        <f>PPRD!O16+RCV_RCY!O16+IMP!O16-EXP!O16+STK_CHG!O16</f>
        <v>-0.86620808254514181</v>
      </c>
      <c r="P16" s="10">
        <f>PPRD!P16+RCV_RCY!P16+IMP!P16-EXP!P16+STK_CHG!P16</f>
        <v>24.668959587274291</v>
      </c>
      <c r="Q16" s="10">
        <f>PPRD!Q16+RCV_RCY!Q16+IMP!Q16-EXP!Q16+STK_CHG!Q16</f>
        <v>14.077042132416169</v>
      </c>
      <c r="R16" s="10">
        <f>PPRD!R16+RCV_RCY!R16+IMP!R16-EXP!R16+STK_CHG!R16</f>
        <v>17.343078245915731</v>
      </c>
      <c r="S16" s="10">
        <f>PPRD!S16+RCV_RCY!S16+IMP!S16-EXP!S16+STK_CHG!S16</f>
        <v>-3.042906276870164</v>
      </c>
      <c r="T16" s="10">
        <f>PPRD!T16+RCV_RCY!T16+IMP!T16-EXP!T16+STK_CHG!T16</f>
        <v>-38.364402407566637</v>
      </c>
      <c r="U16" s="10">
        <f>PPRD!U16+RCV_RCY!U16+IMP!U16-EXP!U16+STK_CHG!U16</f>
        <v>-90.310834049871019</v>
      </c>
      <c r="V16" s="10">
        <f>PPRD!V16+RCV_RCY!V16+IMP!V16-EXP!V16+STK_CHG!V16</f>
        <v>-57.586414445399832</v>
      </c>
      <c r="W16" s="10">
        <f>PPRD!W16+RCV_RCY!W16+IMP!W16-EXP!W16+STK_CHG!W16</f>
        <v>-3.4397248495270851</v>
      </c>
      <c r="X16" s="10">
        <f>PPRD!X16+RCV_RCY!X16+IMP!X16-EXP!X16+STK_CHG!X16</f>
        <v>4.4674978503869296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5.2095442820292348</v>
      </c>
      <c r="W25" s="37">
        <f>PPRD!W25+RCV_RCY!W25+IMP!W25-EXP!W25+STK_CHG!W25</f>
        <v>5.1268271711092002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4247.8758383490958</v>
      </c>
      <c r="D26" s="37">
        <f t="shared" si="14"/>
        <v>4365.1779019776423</v>
      </c>
      <c r="E26" s="37">
        <f t="shared" si="14"/>
        <v>4556.8084264832332</v>
      </c>
      <c r="F26" s="37">
        <f t="shared" si="14"/>
        <v>4744.6138435081684</v>
      </c>
      <c r="G26" s="37">
        <f t="shared" si="14"/>
        <v>4510.0696474634569</v>
      </c>
      <c r="H26" s="37">
        <f t="shared" si="14"/>
        <v>5101.220378331901</v>
      </c>
      <c r="I26" s="37">
        <f t="shared" si="14"/>
        <v>5291.3317282889066</v>
      </c>
      <c r="J26" s="37">
        <f t="shared" si="14"/>
        <v>5004.960017196905</v>
      </c>
      <c r="K26" s="37">
        <f t="shared" si="14"/>
        <v>5000.6931212381751</v>
      </c>
      <c r="L26" s="37">
        <f t="shared" si="14"/>
        <v>4573.1886500429919</v>
      </c>
      <c r="M26" s="37">
        <f t="shared" si="14"/>
        <v>4105.0153052450551</v>
      </c>
      <c r="N26" s="37">
        <f t="shared" si="14"/>
        <v>3883.9971625107473</v>
      </c>
      <c r="O26" s="37">
        <f t="shared" si="14"/>
        <v>4072.40834049871</v>
      </c>
      <c r="P26" s="37">
        <f t="shared" si="14"/>
        <v>3749.9840068787607</v>
      </c>
      <c r="Q26" s="37">
        <f t="shared" si="14"/>
        <v>4087.1056749785039</v>
      </c>
      <c r="R26" s="37">
        <f t="shared" si="14"/>
        <v>4425.071539122956</v>
      </c>
      <c r="S26" s="37">
        <f t="shared" si="14"/>
        <v>4417.2848667239905</v>
      </c>
      <c r="T26" s="37">
        <f t="shared" si="14"/>
        <v>4620.5223559759252</v>
      </c>
      <c r="U26" s="37">
        <f t="shared" si="14"/>
        <v>4703.4784178847804</v>
      </c>
      <c r="V26" s="37">
        <f t="shared" si="14"/>
        <v>4827.8922613929499</v>
      </c>
      <c r="W26" s="37">
        <f t="shared" si="14"/>
        <v>4397.1236457437662</v>
      </c>
      <c r="X26" s="37">
        <f t="shared" ref="X26" si="15">SUM(X27,X33)</f>
        <v>4656.7404987102309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5437.1111779879611</v>
      </c>
      <c r="D27" s="29">
        <f t="shared" si="16"/>
        <v>5681.2185726569205</v>
      </c>
      <c r="E27" s="29">
        <f t="shared" si="16"/>
        <v>5384.2804815133277</v>
      </c>
      <c r="F27" s="29">
        <f t="shared" si="16"/>
        <v>5291.9795356835766</v>
      </c>
      <c r="G27" s="29">
        <f t="shared" si="16"/>
        <v>5785.324591573517</v>
      </c>
      <c r="H27" s="29">
        <f t="shared" si="16"/>
        <v>6588.368099742047</v>
      </c>
      <c r="I27" s="29">
        <f t="shared" si="16"/>
        <v>7294.4991401547704</v>
      </c>
      <c r="J27" s="29">
        <f t="shared" si="16"/>
        <v>7257.4198624247638</v>
      </c>
      <c r="K27" s="29">
        <f t="shared" si="16"/>
        <v>7353.4237317282877</v>
      </c>
      <c r="L27" s="29">
        <f t="shared" si="16"/>
        <v>6417.2653482373162</v>
      </c>
      <c r="M27" s="29">
        <f t="shared" si="16"/>
        <v>6095.5045571797073</v>
      </c>
      <c r="N27" s="29">
        <f t="shared" si="16"/>
        <v>5931.7569217540831</v>
      </c>
      <c r="O27" s="29">
        <f t="shared" si="16"/>
        <v>6483.9686156491825</v>
      </c>
      <c r="P27" s="29">
        <f t="shared" si="16"/>
        <v>6501.1519346517616</v>
      </c>
      <c r="Q27" s="29">
        <f t="shared" si="16"/>
        <v>6065.2442820292345</v>
      </c>
      <c r="R27" s="29">
        <f t="shared" si="16"/>
        <v>6728.7972484952697</v>
      </c>
      <c r="S27" s="29">
        <f t="shared" si="16"/>
        <v>6954.5094582975062</v>
      </c>
      <c r="T27" s="29">
        <f t="shared" si="16"/>
        <v>7136.3250214961308</v>
      </c>
      <c r="U27" s="29">
        <f t="shared" si="16"/>
        <v>6129.0988822012032</v>
      </c>
      <c r="V27" s="29">
        <f t="shared" si="16"/>
        <v>6965.4828030954432</v>
      </c>
      <c r="W27" s="29">
        <f t="shared" si="16"/>
        <v>5079.6293207222698</v>
      </c>
      <c r="X27" s="29">
        <f t="shared" ref="X27" si="17">SUM(X28:X32)</f>
        <v>4397.6925193465167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5384.9957007738603</v>
      </c>
      <c r="D28" s="10">
        <f>PPRD!D28+RCV_RCY!D28+IMP!D28-EXP!D28+STK_CHG!D28</f>
        <v>5385.6380051590704</v>
      </c>
      <c r="E28" s="10">
        <f>PPRD!E28+RCV_RCY!E28+IMP!E28-EXP!E28+STK_CHG!E28</f>
        <v>5317.7022355975923</v>
      </c>
      <c r="F28" s="10">
        <f>PPRD!F28+RCV_RCY!F28+IMP!F28-EXP!F28+STK_CHG!F28</f>
        <v>5099.0756663800512</v>
      </c>
      <c r="G28" s="10">
        <f>PPRD!G28+RCV_RCY!G28+IMP!G28-EXP!G28+STK_CHG!G28</f>
        <v>5370.5901117798794</v>
      </c>
      <c r="H28" s="10">
        <f>PPRD!H28+RCV_RCY!H28+IMP!H28-EXP!H28+STK_CHG!H28</f>
        <v>6287.0245055889945</v>
      </c>
      <c r="I28" s="10">
        <f>PPRD!I28+RCV_RCY!I28+IMP!I28-EXP!I28+STK_CHG!I28</f>
        <v>7222.7629406706783</v>
      </c>
      <c r="J28" s="10">
        <f>PPRD!J28+RCV_RCY!J28+IMP!J28-EXP!J28+STK_CHG!J28</f>
        <v>7213.6190025795358</v>
      </c>
      <c r="K28" s="10">
        <f>PPRD!K28+RCV_RCY!K28+IMP!K28-EXP!K28+STK_CHG!K28</f>
        <v>7261.3711092003432</v>
      </c>
      <c r="L28" s="10">
        <f>PPRD!L28+RCV_RCY!L28+IMP!L28-EXP!L28+STK_CHG!L28</f>
        <v>6347.9846947549431</v>
      </c>
      <c r="M28" s="10">
        <f>PPRD!M28+RCV_RCY!M28+IMP!M28-EXP!M28+STK_CHG!M28</f>
        <v>5568.7107480653476</v>
      </c>
      <c r="N28" s="10">
        <f>PPRD!N28+RCV_RCY!N28+IMP!N28-EXP!N28+STK_CHG!N28</f>
        <v>5164.3415305245053</v>
      </c>
      <c r="O28" s="10">
        <f>PPRD!O28+RCV_RCY!O28+IMP!O28-EXP!O28+STK_CHG!O28</f>
        <v>5988.3197764402403</v>
      </c>
      <c r="P28" s="10">
        <f>PPRD!P28+RCV_RCY!P28+IMP!P28-EXP!P28+STK_CHG!P28</f>
        <v>5712.9830610490108</v>
      </c>
      <c r="Q28" s="10">
        <f>PPRD!Q28+RCV_RCY!Q28+IMP!Q28-EXP!Q28+STK_CHG!Q28</f>
        <v>5236.4778159931211</v>
      </c>
      <c r="R28" s="10">
        <f>PPRD!R28+RCV_RCY!R28+IMP!R28-EXP!R28+STK_CHG!R28</f>
        <v>6133.608168529664</v>
      </c>
      <c r="S28" s="10">
        <f>PPRD!S28+RCV_RCY!S28+IMP!S28-EXP!S28+STK_CHG!S28</f>
        <v>6359.1607050730872</v>
      </c>
      <c r="T28" s="10">
        <f>PPRD!T28+RCV_RCY!T28+IMP!T28-EXP!T28+STK_CHG!T28</f>
        <v>6892.9685296646603</v>
      </c>
      <c r="U28" s="10">
        <f>PPRD!U28+RCV_RCY!U28+IMP!U28-EXP!U28+STK_CHG!U28</f>
        <v>5980.3918314703351</v>
      </c>
      <c r="V28" s="10">
        <f>PPRD!V28+RCV_RCY!V28+IMP!V28-EXP!V28+STK_CHG!V28</f>
        <v>6918.9335339638865</v>
      </c>
      <c r="W28" s="10">
        <f>PPRD!W28+RCV_RCY!W28+IMP!W28-EXP!W28+STK_CHG!W28</f>
        <v>4967.7602751504728</v>
      </c>
      <c r="X28" s="10">
        <f>PPRD!X28+RCV_RCY!X28+IMP!X28-EXP!X28+STK_CHG!X28</f>
        <v>4280.0575236457435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34.919260533104037</v>
      </c>
      <c r="D30" s="10">
        <f>PPRD!D30+RCV_RCY!D30+IMP!D30-EXP!D30+STK_CHG!D30</f>
        <v>279.35417024935509</v>
      </c>
      <c r="E30" s="10">
        <f>PPRD!E30+RCV_RCY!E30+IMP!E30-EXP!E30+STK_CHG!E30</f>
        <v>51.351848667239892</v>
      </c>
      <c r="F30" s="10">
        <f>PPRD!F30+RCV_RCY!F30+IMP!F30-EXP!F30+STK_CHG!F30</f>
        <v>177.67747205503011</v>
      </c>
      <c r="G30" s="10">
        <f>PPRD!G30+RCV_RCY!G30+IMP!G30-EXP!G30+STK_CHG!G30</f>
        <v>404.97394668959578</v>
      </c>
      <c r="H30" s="10">
        <f>PPRD!H30+RCV_RCY!H30+IMP!H30-EXP!H30+STK_CHG!H30</f>
        <v>292.12527944969901</v>
      </c>
      <c r="I30" s="10">
        <f>PPRD!I30+RCV_RCY!I30+IMP!I30-EXP!I30+STK_CHG!I30</f>
        <v>60.89114359415305</v>
      </c>
      <c r="J30" s="10">
        <f>PPRD!J30+RCV_RCY!J30+IMP!J30-EXP!J30+STK_CHG!J30</f>
        <v>33.49810834049871</v>
      </c>
      <c r="K30" s="10">
        <f>PPRD!K30+RCV_RCY!K30+IMP!K30-EXP!K30+STK_CHG!K30</f>
        <v>81.207566638005147</v>
      </c>
      <c r="L30" s="10">
        <f>PPRD!L30+RCV_RCY!L30+IMP!L30-EXP!L30+STK_CHG!L30</f>
        <v>59.890627687016327</v>
      </c>
      <c r="M30" s="10">
        <f>PPRD!M30+RCV_RCY!M30+IMP!M30-EXP!M30+STK_CHG!M30</f>
        <v>506.53241616509024</v>
      </c>
      <c r="N30" s="10">
        <f>PPRD!N30+RCV_RCY!N30+IMP!N30-EXP!N30+STK_CHG!N30</f>
        <v>754.21564918314687</v>
      </c>
      <c r="O30" s="10">
        <f>PPRD!O30+RCV_RCY!O30+IMP!O30-EXP!O30+STK_CHG!O30</f>
        <v>484.20034393809112</v>
      </c>
      <c r="P30" s="10">
        <f>PPRD!P30+RCV_RCY!P30+IMP!P30-EXP!P30+STK_CHG!P30</f>
        <v>777.86612209802229</v>
      </c>
      <c r="Q30" s="10">
        <f>PPRD!Q30+RCV_RCY!Q30+IMP!Q30-EXP!Q30+STK_CHG!Q30</f>
        <v>809.24539982803094</v>
      </c>
      <c r="R30" s="10">
        <f>PPRD!R30+RCV_RCY!R30+IMP!R30-EXP!R30+STK_CHG!R30</f>
        <v>584.34402407566631</v>
      </c>
      <c r="S30" s="10">
        <f>PPRD!S30+RCV_RCY!S30+IMP!S30-EXP!S30+STK_CHG!S30</f>
        <v>584.50369733447974</v>
      </c>
      <c r="T30" s="10">
        <f>PPRD!T30+RCV_RCY!T30+IMP!T30-EXP!T30+STK_CHG!T30</f>
        <v>226.26689595872747</v>
      </c>
      <c r="U30" s="10">
        <f>PPRD!U30+RCV_RCY!U30+IMP!U30-EXP!U30+STK_CHG!U30</f>
        <v>139.36990541702491</v>
      </c>
      <c r="V30" s="10">
        <f>PPRD!V30+RCV_RCY!V30+IMP!V30-EXP!V30+STK_CHG!V30</f>
        <v>31.144883920894234</v>
      </c>
      <c r="W30" s="10">
        <f>PPRD!W30+RCV_RCY!W30+IMP!W30-EXP!W30+STK_CHG!W30</f>
        <v>100.29888220120378</v>
      </c>
      <c r="X30" s="10">
        <f>PPRD!X30+RCV_RCY!X30+IMP!X30-EXP!X30+STK_CHG!X30</f>
        <v>107.36414445399832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13.19621668099742</v>
      </c>
      <c r="D31" s="10">
        <f>PPRD!D31+RCV_RCY!D31+IMP!D31-EXP!D31+STK_CHG!D31</f>
        <v>15.226397248495269</v>
      </c>
      <c r="E31" s="10">
        <f>PPRD!E31+RCV_RCY!E31+IMP!E31-EXP!E31+STK_CHG!E31</f>
        <v>15.226397248495269</v>
      </c>
      <c r="F31" s="10">
        <f>PPRD!F31+RCV_RCY!F31+IMP!F31-EXP!F31+STK_CHG!F31</f>
        <v>15.226397248495269</v>
      </c>
      <c r="G31" s="10">
        <f>PPRD!G31+RCV_RCY!G31+IMP!G31-EXP!G31+STK_CHG!G31</f>
        <v>9.7605331040412722</v>
      </c>
      <c r="H31" s="10">
        <f>PPRD!H31+RCV_RCY!H31+IMP!H31-EXP!H31+STK_CHG!H31</f>
        <v>9.2183147033533963</v>
      </c>
      <c r="I31" s="10">
        <f>PPRD!I31+RCV_RCY!I31+IMP!I31-EXP!I31+STK_CHG!I31</f>
        <v>10.845055889939809</v>
      </c>
      <c r="J31" s="10">
        <f>PPRD!J31+RCV_RCY!J31+IMP!J31-EXP!J31+STK_CHG!J31</f>
        <v>10.30275150472915</v>
      </c>
      <c r="K31" s="10">
        <f>PPRD!K31+RCV_RCY!K31+IMP!K31-EXP!K31+STK_CHG!K31</f>
        <v>10.845055889939809</v>
      </c>
      <c r="L31" s="10">
        <f>PPRD!L31+RCV_RCY!L31+IMP!L31-EXP!L31+STK_CHG!L31</f>
        <v>9.390025795356836</v>
      </c>
      <c r="M31" s="10">
        <f>PPRD!M31+RCV_RCY!M31+IMP!M31-EXP!M31+STK_CHG!M31</f>
        <v>20.26139294926913</v>
      </c>
      <c r="N31" s="10">
        <f>PPRD!N31+RCV_RCY!N31+IMP!N31-EXP!N31+STK_CHG!N31</f>
        <v>13.19974204643164</v>
      </c>
      <c r="O31" s="10">
        <f>PPRD!O31+RCV_RCY!O31+IMP!O31-EXP!O31+STK_CHG!O31</f>
        <v>11.44849527085124</v>
      </c>
      <c r="P31" s="10">
        <f>PPRD!P31+RCV_RCY!P31+IMP!P31-EXP!P31+STK_CHG!P31</f>
        <v>10.30275150472915</v>
      </c>
      <c r="Q31" s="10">
        <f>PPRD!Q31+RCV_RCY!Q31+IMP!Q31-EXP!Q31+STK_CHG!Q31</f>
        <v>19.521066208082541</v>
      </c>
      <c r="R31" s="10">
        <f>PPRD!R31+RCV_RCY!R31+IMP!R31-EXP!R31+STK_CHG!R31</f>
        <v>10.845055889939809</v>
      </c>
      <c r="S31" s="10">
        <f>PPRD!S31+RCV_RCY!S31+IMP!S31-EXP!S31+STK_CHG!S31</f>
        <v>10.845055889939809</v>
      </c>
      <c r="T31" s="10">
        <f>PPRD!T31+RCV_RCY!T31+IMP!T31-EXP!T31+STK_CHG!T31</f>
        <v>17.089595872742908</v>
      </c>
      <c r="U31" s="10">
        <f>PPRD!U31+RCV_RCY!U31+IMP!U31-EXP!U31+STK_CHG!U31</f>
        <v>9.3371453138435054</v>
      </c>
      <c r="V31" s="10">
        <f>PPRD!V31+RCV_RCY!V31+IMP!V31-EXP!V31+STK_CHG!V31</f>
        <v>15.404385210662078</v>
      </c>
      <c r="W31" s="10">
        <f>PPRD!W31+RCV_RCY!W31+IMP!W31-EXP!W31+STK_CHG!W31</f>
        <v>11.570163370593296</v>
      </c>
      <c r="X31" s="10">
        <f>PPRD!X31+RCV_RCY!X31+IMP!X31-EXP!X31+STK_CHG!X31</f>
        <v>10.27085124677558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4</v>
      </c>
      <c r="D32" s="10">
        <f>PPRD!D32+RCV_RCY!D32+IMP!D32-EXP!D32+STK_CHG!D32</f>
        <v>1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-1189.2353396388651</v>
      </c>
      <c r="D33" s="29">
        <f t="shared" si="18"/>
        <v>-1316.0406706792778</v>
      </c>
      <c r="E33" s="29">
        <f t="shared" si="18"/>
        <v>-827.47205503009457</v>
      </c>
      <c r="F33" s="29">
        <f t="shared" si="18"/>
        <v>-547.36569217540841</v>
      </c>
      <c r="G33" s="29">
        <f t="shared" si="18"/>
        <v>-1275.2549441100605</v>
      </c>
      <c r="H33" s="29">
        <f t="shared" si="18"/>
        <v>-1487.147721410146</v>
      </c>
      <c r="I33" s="29">
        <f t="shared" si="18"/>
        <v>-2003.1674118658641</v>
      </c>
      <c r="J33" s="29">
        <f t="shared" si="18"/>
        <v>-2252.4598452278592</v>
      </c>
      <c r="K33" s="29">
        <f t="shared" si="18"/>
        <v>-2352.7306104901127</v>
      </c>
      <c r="L33" s="29">
        <f t="shared" si="18"/>
        <v>-1844.0766981943241</v>
      </c>
      <c r="M33" s="29">
        <f t="shared" si="18"/>
        <v>-1990.4892519346527</v>
      </c>
      <c r="N33" s="29">
        <f t="shared" si="18"/>
        <v>-2047.7597592433356</v>
      </c>
      <c r="O33" s="29">
        <f t="shared" si="18"/>
        <v>-2411.5602751504725</v>
      </c>
      <c r="P33" s="29">
        <f t="shared" si="18"/>
        <v>-2751.1679277730009</v>
      </c>
      <c r="Q33" s="29">
        <f t="shared" si="18"/>
        <v>-1978.1386070507303</v>
      </c>
      <c r="R33" s="29">
        <f t="shared" si="18"/>
        <v>-2303.7257093723138</v>
      </c>
      <c r="S33" s="29">
        <f t="shared" si="18"/>
        <v>-2537.2245915735161</v>
      </c>
      <c r="T33" s="29">
        <f t="shared" si="18"/>
        <v>-2515.8026655202061</v>
      </c>
      <c r="U33" s="29">
        <f t="shared" si="18"/>
        <v>-1425.6204643164231</v>
      </c>
      <c r="V33" s="29">
        <f t="shared" si="18"/>
        <v>-2137.5905417024933</v>
      </c>
      <c r="W33" s="29">
        <f t="shared" si="18"/>
        <v>-682.50567497850386</v>
      </c>
      <c r="X33" s="29">
        <f t="shared" ref="X33" si="19">SUM(X34:X50)</f>
        <v>259.04797936371438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0.3446259673258813</v>
      </c>
      <c r="X35" s="10">
        <f>PPRD!X35+RCV_RCY!X35+IMP!X35-EXP!X35+STK_CHG!X35</f>
        <v>0.43551160791057608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134.43912295786751</v>
      </c>
      <c r="D36" s="10">
        <f>PPRD!D36+RCV_RCY!D36+IMP!D36-EXP!D36+STK_CHG!D36</f>
        <v>193.18572656921754</v>
      </c>
      <c r="E36" s="10">
        <f>PPRD!E36+RCV_RCY!E36+IMP!E36-EXP!E36+STK_CHG!E36</f>
        <v>262.09991401547717</v>
      </c>
      <c r="F36" s="10">
        <f>PPRD!F36+RCV_RCY!F36+IMP!F36-EXP!F36+STK_CHG!F36</f>
        <v>303.90034393809111</v>
      </c>
      <c r="G36" s="10">
        <f>PPRD!G36+RCV_RCY!G36+IMP!G36-EXP!G36+STK_CHG!G36</f>
        <v>284.5370593293207</v>
      </c>
      <c r="H36" s="10">
        <f>PPRD!H36+RCV_RCY!H36+IMP!H36-EXP!H36+STK_CHG!H36</f>
        <v>353.17540842648322</v>
      </c>
      <c r="I36" s="10">
        <f>PPRD!I36+RCV_RCY!I36+IMP!I36-EXP!I36+STK_CHG!I36</f>
        <v>340.69578675838346</v>
      </c>
      <c r="J36" s="10">
        <f>PPRD!J36+RCV_RCY!J36+IMP!J36-EXP!J36+STK_CHG!J36</f>
        <v>266.98202923473769</v>
      </c>
      <c r="K36" s="10">
        <f>PPRD!K36+RCV_RCY!K36+IMP!K36-EXP!K36+STK_CHG!K36</f>
        <v>235.11994840928628</v>
      </c>
      <c r="L36" s="10">
        <f>PPRD!L36+RCV_RCY!L36+IMP!L36-EXP!L36+STK_CHG!L36</f>
        <v>269.17927773000861</v>
      </c>
      <c r="M36" s="10">
        <f>PPRD!M36+RCV_RCY!M36+IMP!M36-EXP!M36+STK_CHG!M36</f>
        <v>286.75838349097165</v>
      </c>
      <c r="N36" s="10">
        <f>PPRD!N36+RCV_RCY!N36+IMP!N36-EXP!N36+STK_CHG!N36</f>
        <v>272.47540842648323</v>
      </c>
      <c r="O36" s="10">
        <f>PPRD!O36+RCV_RCY!O36+IMP!O36-EXP!O36+STK_CHG!O36</f>
        <v>298.84393809114357</v>
      </c>
      <c r="P36" s="10">
        <f>PPRD!P36+RCV_RCY!P36+IMP!P36-EXP!P36+STK_CHG!P36</f>
        <v>343.89028374892524</v>
      </c>
      <c r="Q36" s="10">
        <f>PPRD!Q36+RCV_RCY!Q36+IMP!Q36-EXP!Q36+STK_CHG!Q36</f>
        <v>371.35769561478935</v>
      </c>
      <c r="R36" s="10">
        <f>PPRD!R36+RCV_RCY!R36+IMP!R36-EXP!R36+STK_CHG!R36</f>
        <v>405.41693895098882</v>
      </c>
      <c r="S36" s="10">
        <f>PPRD!S36+RCV_RCY!S36+IMP!S36-EXP!S36+STK_CHG!S36</f>
        <v>442.77257093723125</v>
      </c>
      <c r="T36" s="10">
        <f>PPRD!T36+RCV_RCY!T36+IMP!T36-EXP!T36+STK_CHG!T36</f>
        <v>419.27480653482371</v>
      </c>
      <c r="U36" s="10">
        <f>PPRD!U36+RCV_RCY!U36+IMP!U36-EXP!U36+STK_CHG!U36</f>
        <v>419.86362854686149</v>
      </c>
      <c r="V36" s="10">
        <f>PPRD!V36+RCV_RCY!V36+IMP!V36-EXP!V36+STK_CHG!V36</f>
        <v>356.2857265692175</v>
      </c>
      <c r="W36" s="10">
        <f>PPRD!W36+RCV_RCY!W36+IMP!W36-EXP!W36+STK_CHG!W36</f>
        <v>387.55227858985387</v>
      </c>
      <c r="X36" s="10">
        <f>PPRD!X36+RCV_RCY!X36+IMP!X36-EXP!X36+STK_CHG!X36</f>
        <v>377.19819432502152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-375.62106620808254</v>
      </c>
      <c r="D37" s="10">
        <f>PPRD!D37+RCV_RCY!D37+IMP!D37-EXP!D37+STK_CHG!D37</f>
        <v>-599.93542562338769</v>
      </c>
      <c r="E37" s="10">
        <f>PPRD!E37+RCV_RCY!E37+IMP!E37-EXP!E37+STK_CHG!E37</f>
        <v>-436.99002579535681</v>
      </c>
      <c r="F37" s="10">
        <f>PPRD!F37+RCV_RCY!F37+IMP!F37-EXP!F37+STK_CHG!F37</f>
        <v>-399.95700773860705</v>
      </c>
      <c r="G37" s="10">
        <f>PPRD!G37+RCV_RCY!G37+IMP!G37-EXP!G37+STK_CHG!G37</f>
        <v>-875.69200343938076</v>
      </c>
      <c r="H37" s="10">
        <f>PPRD!H37+RCV_RCY!H37+IMP!H37-EXP!H37+STK_CHG!H37</f>
        <v>-878.84204643164219</v>
      </c>
      <c r="I37" s="10">
        <f>PPRD!I37+RCV_RCY!I37+IMP!I37-EXP!I37+STK_CHG!I37</f>
        <v>-1000.6409286328465</v>
      </c>
      <c r="J37" s="10">
        <f>PPRD!J37+RCV_RCY!J37+IMP!J37-EXP!J37+STK_CHG!J37</f>
        <v>-913.25124677558028</v>
      </c>
      <c r="K37" s="10">
        <f>PPRD!K37+RCV_RCY!K37+IMP!K37-EXP!K37+STK_CHG!K37</f>
        <v>-1009.9360275150477</v>
      </c>
      <c r="L37" s="10">
        <f>PPRD!L37+RCV_RCY!L37+IMP!L37-EXP!L37+STK_CHG!L37</f>
        <v>-873.31616509028356</v>
      </c>
      <c r="M37" s="10">
        <f>PPRD!M37+RCV_RCY!M37+IMP!M37-EXP!M37+STK_CHG!M37</f>
        <v>-929.01504729148769</v>
      </c>
      <c r="N37" s="10">
        <f>PPRD!N37+RCV_RCY!N37+IMP!N37-EXP!N37+STK_CHG!N37</f>
        <v>-1043.5655202063629</v>
      </c>
      <c r="O37" s="10">
        <f>PPRD!O37+RCV_RCY!O37+IMP!O37-EXP!O37+STK_CHG!O37</f>
        <v>-1203.3056749785037</v>
      </c>
      <c r="P37" s="10">
        <f>PPRD!P37+RCV_RCY!P37+IMP!P37-EXP!P37+STK_CHG!P37</f>
        <v>-1402.9807394668962</v>
      </c>
      <c r="Q37" s="10">
        <f>PPRD!Q37+RCV_RCY!Q37+IMP!Q37-EXP!Q37+STK_CHG!Q37</f>
        <v>-1174.9307824591569</v>
      </c>
      <c r="R37" s="10">
        <f>PPRD!R37+RCV_RCY!R37+IMP!R37-EXP!R37+STK_CHG!R37</f>
        <v>-1357.7911435941535</v>
      </c>
      <c r="S37" s="10">
        <f>PPRD!S37+RCV_RCY!S37+IMP!S37-EXP!S37+STK_CHG!S37</f>
        <v>-1383.0133276010313</v>
      </c>
      <c r="T37" s="10">
        <f>PPRD!T37+RCV_RCY!T37+IMP!T37-EXP!T37+STK_CHG!T37</f>
        <v>-1436.9245055889937</v>
      </c>
      <c r="U37" s="10">
        <f>PPRD!U37+RCV_RCY!U37+IMP!U37-EXP!U37+STK_CHG!U37</f>
        <v>-1087.1231298366295</v>
      </c>
      <c r="V37" s="10">
        <f>PPRD!V37+RCV_RCY!V37+IMP!V37-EXP!V37+STK_CHG!V37</f>
        <v>-1376.0771281169384</v>
      </c>
      <c r="W37" s="10">
        <f>PPRD!W37+RCV_RCY!W37+IMP!W37-EXP!W37+STK_CHG!W37</f>
        <v>-811.18460877042151</v>
      </c>
      <c r="X37" s="10">
        <f>PPRD!X37+RCV_RCY!X37+IMP!X37-EXP!X37+STK_CHG!X37</f>
        <v>-527.94539982803099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1.058125537403267</v>
      </c>
      <c r="E38" s="10">
        <f>PPRD!E38+RCV_RCY!E38+IMP!E38-EXP!E38+STK_CHG!E38</f>
        <v>1.058125537403267</v>
      </c>
      <c r="F38" s="10">
        <f>PPRD!F38+RCV_RCY!F38+IMP!F38-EXP!F38+STK_CHG!F38</f>
        <v>1.058125537403267</v>
      </c>
      <c r="G38" s="10">
        <f>PPRD!G38+RCV_RCY!G38+IMP!G38-EXP!G38+STK_CHG!G38</f>
        <v>1.0499570077386069</v>
      </c>
      <c r="H38" s="10">
        <f>PPRD!H38+RCV_RCY!H38+IMP!H38-EXP!H38+STK_CHG!H38</f>
        <v>1.0499570077386069</v>
      </c>
      <c r="I38" s="10">
        <f>PPRD!I38+RCV_RCY!I38+IMP!I38-EXP!I38+STK_CHG!I38</f>
        <v>0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1.050902837489252</v>
      </c>
      <c r="P38" s="10">
        <f>PPRD!P38+RCV_RCY!P38+IMP!P38-EXP!P38+STK_CHG!P38</f>
        <v>1.050902837489252</v>
      </c>
      <c r="Q38" s="10">
        <f>PPRD!Q38+RCV_RCY!Q38+IMP!Q38-EXP!Q38+STK_CHG!Q38</f>
        <v>0</v>
      </c>
      <c r="R38" s="10">
        <f>PPRD!R38+RCV_RCY!R38+IMP!R38-EXP!R38+STK_CHG!R38</f>
        <v>1.050902837489252</v>
      </c>
      <c r="S38" s="10">
        <f>PPRD!S38+RCV_RCY!S38+IMP!S38-EXP!S38+STK_CHG!S38</f>
        <v>0</v>
      </c>
      <c r="T38" s="10">
        <f>PPRD!T38+RCV_RCY!T38+IMP!T38-EXP!T38+STK_CHG!T38</f>
        <v>0.48134135855546001</v>
      </c>
      <c r="U38" s="10">
        <f>PPRD!U38+RCV_RCY!U38+IMP!U38-EXP!U38+STK_CHG!U38</f>
        <v>0.1460877042132416</v>
      </c>
      <c r="V38" s="10">
        <f>PPRD!V38+RCV_RCY!V38+IMP!V38-EXP!V38+STK_CHG!V38</f>
        <v>8.8306104901117788E-2</v>
      </c>
      <c r="W38" s="10">
        <f>PPRD!W38+RCV_RCY!W38+IMP!W38-EXP!W38+STK_CHG!W38</f>
        <v>7.1453138435081678E-2</v>
      </c>
      <c r="X38" s="10">
        <f>PPRD!X38+RCV_RCY!X38+IMP!X38-EXP!X38+STK_CHG!X38</f>
        <v>7.0421324161650894E-2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-18.959587274290627</v>
      </c>
      <c r="D40" s="10">
        <f>PPRD!D40+RCV_RCY!D40+IMP!D40-EXP!D40+STK_CHG!D40</f>
        <v>-10.533104041272571</v>
      </c>
      <c r="E40" s="10">
        <f>PPRD!E40+RCV_RCY!E40+IMP!E40-EXP!E40+STK_CHG!E40</f>
        <v>24.226139294926917</v>
      </c>
      <c r="F40" s="10">
        <f>PPRD!F40+RCV_RCY!F40+IMP!F40-EXP!F40+STK_CHG!F40</f>
        <v>34.759243336199482</v>
      </c>
      <c r="G40" s="10">
        <f>PPRD!G40+RCV_RCY!G40+IMP!G40-EXP!G40+STK_CHG!G40</f>
        <v>25.74763542562339</v>
      </c>
      <c r="H40" s="10">
        <f>PPRD!H40+RCV_RCY!H40+IMP!H40-EXP!H40+STK_CHG!H40</f>
        <v>52.525021496130698</v>
      </c>
      <c r="I40" s="10">
        <f>PPRD!I40+RCV_RCY!I40+IMP!I40-EXP!I40+STK_CHG!I40</f>
        <v>49.43533963886501</v>
      </c>
      <c r="J40" s="10">
        <f>PPRD!J40+RCV_RCY!J40+IMP!J40-EXP!J40+STK_CHG!J40</f>
        <v>34.919260533104037</v>
      </c>
      <c r="K40" s="10">
        <f>PPRD!K40+RCV_RCY!K40+IMP!K40-EXP!K40+STK_CHG!K40</f>
        <v>27.73009458297506</v>
      </c>
      <c r="L40" s="10">
        <f>PPRD!L40+RCV_RCY!L40+IMP!L40-EXP!L40+STK_CHG!L40</f>
        <v>-8.2163370593293195</v>
      </c>
      <c r="M40" s="10">
        <f>PPRD!M40+RCV_RCY!M40+IMP!M40-EXP!M40+STK_CHG!M40</f>
        <v>-10.270421324161648</v>
      </c>
      <c r="N40" s="10">
        <f>PPRD!N40+RCV_RCY!N40+IMP!N40-EXP!N40+STK_CHG!N40</f>
        <v>-1.0269991401547713</v>
      </c>
      <c r="O40" s="10">
        <f>PPRD!O40+RCV_RCY!O40+IMP!O40-EXP!O40+STK_CHG!O40</f>
        <v>-1.0269991401547678</v>
      </c>
      <c r="P40" s="10">
        <f>PPRD!P40+RCV_RCY!P40+IMP!P40-EXP!P40+STK_CHG!P40</f>
        <v>0</v>
      </c>
      <c r="Q40" s="10">
        <f>PPRD!Q40+RCV_RCY!Q40+IMP!Q40-EXP!Q40+STK_CHG!Q40</f>
        <v>3.081083404987103</v>
      </c>
      <c r="R40" s="10">
        <f>PPRD!R40+RCV_RCY!R40+IMP!R40-EXP!R40+STK_CHG!R40</f>
        <v>5.1351676698194417</v>
      </c>
      <c r="S40" s="10">
        <f>PPRD!S40+RCV_RCY!S40+IMP!S40-EXP!S40+STK_CHG!S40</f>
        <v>16.432588134135855</v>
      </c>
      <c r="T40" s="10">
        <f>PPRD!T40+RCV_RCY!T40+IMP!T40-EXP!T40+STK_CHG!T40</f>
        <v>-13.519862424763547</v>
      </c>
      <c r="U40" s="10">
        <f>PPRD!U40+RCV_RCY!U40+IMP!U40-EXP!U40+STK_CHG!U40</f>
        <v>10.212553740326745</v>
      </c>
      <c r="V40" s="10">
        <f>PPRD!V40+RCV_RCY!V40+IMP!V40-EXP!V40+STK_CHG!V40</f>
        <v>19.680395528804812</v>
      </c>
      <c r="W40" s="10">
        <f>PPRD!W40+RCV_RCY!W40+IMP!W40-EXP!W40+STK_CHG!W40</f>
        <v>12.261994840928635</v>
      </c>
      <c r="X40" s="10">
        <f>PPRD!X40+RCV_RCY!X40+IMP!X40-EXP!X40+STK_CHG!X40</f>
        <v>-2.6282889079965637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0</v>
      </c>
      <c r="D41" s="10">
        <f>PPRD!D41+RCV_RCY!D41+IMP!D41-EXP!D41+STK_CHG!D41</f>
        <v>0</v>
      </c>
      <c r="E41" s="10">
        <f>PPRD!E41+RCV_RCY!E41+IMP!E41-EXP!E41+STK_CHG!E41</f>
        <v>0</v>
      </c>
      <c r="F41" s="10">
        <f>PPRD!F41+RCV_RCY!F41+IMP!F41-EXP!F41+STK_CHG!F41</f>
        <v>0</v>
      </c>
      <c r="G41" s="10">
        <f>PPRD!G41+RCV_RCY!G41+IMP!G41-EXP!G41+STK_CHG!G41</f>
        <v>0</v>
      </c>
      <c r="H41" s="10">
        <f>PPRD!H41+RCV_RCY!H41+IMP!H41-EXP!H41+STK_CHG!H41</f>
        <v>0</v>
      </c>
      <c r="I41" s="10">
        <f>PPRD!I41+RCV_RCY!I41+IMP!I41-EXP!I41+STK_CHG!I41</f>
        <v>0</v>
      </c>
      <c r="J41" s="10">
        <f>PPRD!J41+RCV_RCY!J41+IMP!J41-EXP!J41+STK_CHG!J41</f>
        <v>0</v>
      </c>
      <c r="K41" s="10">
        <f>PPRD!K41+RCV_RCY!K41+IMP!K41-EXP!K41+STK_CHG!K41</f>
        <v>0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0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</v>
      </c>
      <c r="U41" s="10">
        <f>PPRD!U41+RCV_RCY!U41+IMP!U41-EXP!U41+STK_CHG!U41</f>
        <v>0</v>
      </c>
      <c r="V41" s="10">
        <f>PPRD!V41+RCV_RCY!V41+IMP!V41-EXP!V41+STK_CHG!V41</f>
        <v>0</v>
      </c>
      <c r="W41" s="10">
        <f>PPRD!W41+RCV_RCY!W41+IMP!W41-EXP!W41+STK_CHG!W41</f>
        <v>0</v>
      </c>
      <c r="X41" s="10">
        <f>PPRD!X41+RCV_RCY!X41+IMP!X41-EXP!X41+STK_CHG!X41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21.257265692175409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-143.48667239896821</v>
      </c>
      <c r="G42" s="10">
        <f>PPRD!G42+RCV_RCY!G42+IMP!G42-EXP!G42+STK_CHG!G42</f>
        <v>-44.378245915735157</v>
      </c>
      <c r="H42" s="10">
        <f>PPRD!H42+RCV_RCY!H42+IMP!H42-EXP!H42+STK_CHG!H42</f>
        <v>-49.538521066208084</v>
      </c>
      <c r="I42" s="10">
        <f>PPRD!I42+RCV_RCY!I42+IMP!I42-EXP!I42+STK_CHG!I42</f>
        <v>-124.8784178847807</v>
      </c>
      <c r="J42" s="10">
        <f>PPRD!J42+RCV_RCY!J42+IMP!J42-EXP!J42+STK_CHG!J42</f>
        <v>-125.05967325881338</v>
      </c>
      <c r="K42" s="10">
        <f>PPRD!K42+RCV_RCY!K42+IMP!K42-EXP!K42+STK_CHG!K42</f>
        <v>-135.56895958727429</v>
      </c>
      <c r="L42" s="10">
        <f>PPRD!L42+RCV_RCY!L42+IMP!L42-EXP!L42+STK_CHG!L42</f>
        <v>-235.4065348237317</v>
      </c>
      <c r="M42" s="10">
        <f>PPRD!M42+RCV_RCY!M42+IMP!M42-EXP!M42+STK_CHG!M42</f>
        <v>-338.39681857265697</v>
      </c>
      <c r="N42" s="10">
        <f>PPRD!N42+RCV_RCY!N42+IMP!N42-EXP!N42+STK_CHG!N42</f>
        <v>-290.05451418744627</v>
      </c>
      <c r="O42" s="10">
        <f>PPRD!O42+RCV_RCY!O42+IMP!O42-EXP!O42+STK_CHG!O42</f>
        <v>-318.42932072226995</v>
      </c>
      <c r="P42" s="10">
        <f>PPRD!P42+RCV_RCY!P42+IMP!P42-EXP!P42+STK_CHG!P42</f>
        <v>-289.00352536543414</v>
      </c>
      <c r="Q42" s="10">
        <f>PPRD!Q42+RCV_RCY!Q42+IMP!Q42-EXP!Q42+STK_CHG!Q42</f>
        <v>-261.67953568357689</v>
      </c>
      <c r="R42" s="10">
        <f>PPRD!R42+RCV_RCY!R42+IMP!R42-EXP!R42+STK_CHG!R42</f>
        <v>-314.22570937231296</v>
      </c>
      <c r="S42" s="10">
        <f>PPRD!S42+RCV_RCY!S42+IMP!S42-EXP!S42+STK_CHG!S42</f>
        <v>-384.6374892519346</v>
      </c>
      <c r="T42" s="10">
        <f>PPRD!T42+RCV_RCY!T42+IMP!T42-EXP!T42+STK_CHG!T42</f>
        <v>-470.48495270851248</v>
      </c>
      <c r="U42" s="10">
        <f>PPRD!U42+RCV_RCY!U42+IMP!U42-EXP!U42+STK_CHG!U42</f>
        <v>-390.9124677558039</v>
      </c>
      <c r="V42" s="10">
        <f>PPRD!V42+RCV_RCY!V42+IMP!V42-EXP!V42+STK_CHG!V42</f>
        <v>-511.46930352536532</v>
      </c>
      <c r="W42" s="10">
        <f>PPRD!W42+RCV_RCY!W42+IMP!W42-EXP!W42+STK_CHG!W42</f>
        <v>-390.01900257953554</v>
      </c>
      <c r="X42" s="10">
        <f>PPRD!X42+RCV_RCY!X42+IMP!X42-EXP!X42+STK_CHG!X42</f>
        <v>-354.48727429062768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-696.33129836629416</v>
      </c>
      <c r="D43" s="10">
        <f>PPRD!D43+RCV_RCY!D43+IMP!D43-EXP!D43+STK_CHG!D43</f>
        <v>-587.46534823731736</v>
      </c>
      <c r="E43" s="10">
        <f>PPRD!E43+RCV_RCY!E43+IMP!E43-EXP!E43+STK_CHG!E43</f>
        <v>-429.30154772141009</v>
      </c>
      <c r="F43" s="10">
        <f>PPRD!F43+RCV_RCY!F43+IMP!F43-EXP!F43+STK_CHG!F43</f>
        <v>-292.70567497850379</v>
      </c>
      <c r="G43" s="10">
        <f>PPRD!G43+RCV_RCY!G43+IMP!G43-EXP!G43+STK_CHG!G43</f>
        <v>-272.16491831470341</v>
      </c>
      <c r="H43" s="10">
        <f>PPRD!H43+RCV_RCY!H43+IMP!H43-EXP!H43+STK_CHG!H43</f>
        <v>-434.43680137575234</v>
      </c>
      <c r="I43" s="10">
        <f>PPRD!I43+RCV_RCY!I43+IMP!I43-EXP!I43+STK_CHG!I43</f>
        <v>-505</v>
      </c>
      <c r="J43" s="10">
        <f>PPRD!J43+RCV_RCY!J43+IMP!J43-EXP!J43+STK_CHG!J43</f>
        <v>-652.66552020636288</v>
      </c>
      <c r="K43" s="10">
        <f>PPRD!K43+RCV_RCY!K43+IMP!K43-EXP!K43+STK_CHG!K43</f>
        <v>-557.6956147893377</v>
      </c>
      <c r="L43" s="10">
        <f>PPRD!L43+RCV_RCY!L43+IMP!L43-EXP!L43+STK_CHG!L43</f>
        <v>-204.08426483233015</v>
      </c>
      <c r="M43" s="10">
        <f>PPRD!M43+RCV_RCY!M43+IMP!M43-EXP!M43+STK_CHG!M43</f>
        <v>-150.53740326741195</v>
      </c>
      <c r="N43" s="10">
        <f>PPRD!N43+RCV_RCY!N43+IMP!N43-EXP!N43+STK_CHG!N43</f>
        <v>41.423043852106545</v>
      </c>
      <c r="O43" s="10">
        <f>PPRD!O43+RCV_RCY!O43+IMP!O43-EXP!O43+STK_CHG!O43</f>
        <v>-203.07394668959586</v>
      </c>
      <c r="P43" s="10">
        <f>PPRD!P43+RCV_RCY!P43+IMP!P43-EXP!P43+STK_CHG!P43</f>
        <v>-327.34307824591576</v>
      </c>
      <c r="Q43" s="10">
        <f>PPRD!Q43+RCV_RCY!Q43+IMP!Q43-EXP!Q43+STK_CHG!Q43</f>
        <v>125.27944969905417</v>
      </c>
      <c r="R43" s="10">
        <f>PPRD!R43+RCV_RCY!R43+IMP!R43-EXP!R43+STK_CHG!R43</f>
        <v>-17.175408426483415</v>
      </c>
      <c r="S43" s="10">
        <f>PPRD!S43+RCV_RCY!S43+IMP!S43-EXP!S43+STK_CHG!S43</f>
        <v>-531.42734307824571</v>
      </c>
      <c r="T43" s="10">
        <f>PPRD!T43+RCV_RCY!T43+IMP!T43-EXP!T43+STK_CHG!T43</f>
        <v>-724.75674978503844</v>
      </c>
      <c r="U43" s="10">
        <f>PPRD!U43+RCV_RCY!U43+IMP!U43-EXP!U43+STK_CHG!U43</f>
        <v>-66.086930352536484</v>
      </c>
      <c r="V43" s="10">
        <f>PPRD!V43+RCV_RCY!V43+IMP!V43-EXP!V43+STK_CHG!V43</f>
        <v>-625.85477214101468</v>
      </c>
      <c r="W43" s="10">
        <f>PPRD!W43+RCV_RCY!W43+IMP!W43-EXP!W43+STK_CHG!W43</f>
        <v>-100.5347377472053</v>
      </c>
      <c r="X43" s="10">
        <f>PPRD!X43+RCV_RCY!X43+IMP!X43-EXP!X43+STK_CHG!X43</f>
        <v>471.23860705073071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-342.5527085124678</v>
      </c>
      <c r="D44" s="10">
        <f>PPRD!D44+RCV_RCY!D44+IMP!D44-EXP!D44+STK_CHG!D44</f>
        <v>-413.95812553740325</v>
      </c>
      <c r="E44" s="10">
        <f>PPRD!E44+RCV_RCY!E44+IMP!E44-EXP!E44+STK_CHG!E44</f>
        <v>-468.95958727429058</v>
      </c>
      <c r="F44" s="10">
        <f>PPRD!F44+RCV_RCY!F44+IMP!F44-EXP!F44+STK_CHG!F44</f>
        <v>-311.67480653482374</v>
      </c>
      <c r="G44" s="10">
        <f>PPRD!G44+RCV_RCY!G44+IMP!G44-EXP!G44+STK_CHG!G44</f>
        <v>-644.57824591573512</v>
      </c>
      <c r="H44" s="10">
        <f>PPRD!H44+RCV_RCY!H44+IMP!H44-EXP!H44+STK_CHG!H44</f>
        <v>-858.79423903697318</v>
      </c>
      <c r="I44" s="10">
        <f>PPRD!I44+RCV_RCY!I44+IMP!I44-EXP!I44+STK_CHG!I44</f>
        <v>-1124.5850386930351</v>
      </c>
      <c r="J44" s="10">
        <f>PPRD!J44+RCV_RCY!J44+IMP!J44-EXP!J44+STK_CHG!J44</f>
        <v>-1233.4001719690452</v>
      </c>
      <c r="K44" s="10">
        <f>PPRD!K44+RCV_RCY!K44+IMP!K44-EXP!K44+STK_CHG!K44</f>
        <v>-1179.8987102321587</v>
      </c>
      <c r="L44" s="10">
        <f>PPRD!L44+RCV_RCY!L44+IMP!L44-EXP!L44+STK_CHG!L44</f>
        <v>-1018.4388650042987</v>
      </c>
      <c r="M44" s="10">
        <f>PPRD!M44+RCV_RCY!M44+IMP!M44-EXP!M44+STK_CHG!M44</f>
        <v>-1202.8279449699057</v>
      </c>
      <c r="N44" s="10">
        <f>PPRD!N44+RCV_RCY!N44+IMP!N44-EXP!N44+STK_CHG!N44</f>
        <v>-1251.5238177128115</v>
      </c>
      <c r="O44" s="10">
        <f>PPRD!O44+RCV_RCY!O44+IMP!O44-EXP!O44+STK_CHG!O44</f>
        <v>-1281.1693895098881</v>
      </c>
      <c r="P44" s="10">
        <f>PPRD!P44+RCV_RCY!P44+IMP!P44-EXP!P44+STK_CHG!P44</f>
        <v>-1435.9415305245054</v>
      </c>
      <c r="Q44" s="10">
        <f>PPRD!Q44+RCV_RCY!Q44+IMP!Q44-EXP!Q44+STK_CHG!Q44</f>
        <v>-1434.9861564918317</v>
      </c>
      <c r="R44" s="10">
        <f>PPRD!R44+RCV_RCY!R44+IMP!R44-EXP!R44+STK_CHG!R44</f>
        <v>-1465.5584694754941</v>
      </c>
      <c r="S44" s="10">
        <f>PPRD!S44+RCV_RCY!S44+IMP!S44-EXP!S44+STK_CHG!S44</f>
        <v>-1129.2633705932933</v>
      </c>
      <c r="T44" s="10">
        <f>PPRD!T44+RCV_RCY!T44+IMP!T44-EXP!T44+STK_CHG!T44</f>
        <v>-777.57231298366275</v>
      </c>
      <c r="U44" s="10">
        <f>PPRD!U44+RCV_RCY!U44+IMP!U44-EXP!U44+STK_CHG!U44</f>
        <v>-807.52940670679266</v>
      </c>
      <c r="V44" s="10">
        <f>PPRD!V44+RCV_RCY!V44+IMP!V44-EXP!V44+STK_CHG!V44</f>
        <v>-493.72502149613064</v>
      </c>
      <c r="W44" s="10">
        <f>PPRD!W44+RCV_RCY!W44+IMP!W44-EXP!W44+STK_CHG!W44</f>
        <v>-202.08469475494408</v>
      </c>
      <c r="X44" s="10">
        <f>PPRD!X44+RCV_RCY!X44+IMP!X44-EXP!X44+STK_CHG!X44</f>
        <v>-131.43112639724845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3.8406706792777299</v>
      </c>
      <c r="D45" s="10">
        <f>PPRD!D45+RCV_RCY!D45+IMP!D45-EXP!D45+STK_CHG!D45</f>
        <v>4.8007738607050729</v>
      </c>
      <c r="E45" s="10">
        <f>PPRD!E45+RCV_RCY!E45+IMP!E45-EXP!E45+STK_CHG!E45</f>
        <v>7.6813413585554597</v>
      </c>
      <c r="F45" s="10">
        <f>PPRD!F45+RCV_RCY!F45+IMP!F45-EXP!F45+STK_CHG!F45</f>
        <v>7.6812553740326743</v>
      </c>
      <c r="G45" s="10">
        <f>PPRD!G45+RCV_RCY!G45+IMP!G45-EXP!G45+STK_CHG!G45</f>
        <v>12.48005159071367</v>
      </c>
      <c r="H45" s="10">
        <f>PPRD!H45+RCV_RCY!H45+IMP!H45-EXP!H45+STK_CHG!H45</f>
        <v>6.2400687876182257</v>
      </c>
      <c r="I45" s="10">
        <f>PPRD!I45+RCV_RCY!I45+IMP!I45-EXP!I45+STK_CHG!I45</f>
        <v>9.3600171969045558</v>
      </c>
      <c r="J45" s="10">
        <f>PPRD!J45+RCV_RCY!J45+IMP!J45-EXP!J45+STK_CHG!J45</f>
        <v>11.560103181427342</v>
      </c>
      <c r="K45" s="10">
        <f>PPRD!K45+RCV_RCY!K45+IMP!K45-EXP!K45+STK_CHG!K45</f>
        <v>8.4073946689595864</v>
      </c>
      <c r="L45" s="10">
        <f>PPRD!L45+RCV_RCY!L45+IMP!L45-EXP!L45+STK_CHG!L45</f>
        <v>9.4582975064488384</v>
      </c>
      <c r="M45" s="10">
        <f>PPRD!M45+RCV_RCY!M45+IMP!M45-EXP!M45+STK_CHG!M45</f>
        <v>8.4073946689595864</v>
      </c>
      <c r="N45" s="10">
        <f>PPRD!N45+RCV_RCY!N45+IMP!N45-EXP!N45+STK_CHG!N45</f>
        <v>7.3564918314703336</v>
      </c>
      <c r="O45" s="10">
        <f>PPRD!O45+RCV_RCY!O45+IMP!O45-EXP!O45+STK_CHG!O45</f>
        <v>6.3055030094582971</v>
      </c>
      <c r="P45" s="10">
        <f>PPRD!P45+RCV_RCY!P45+IMP!P45-EXP!P45+STK_CHG!P45</f>
        <v>4.2036973344797932</v>
      </c>
      <c r="Q45" s="10">
        <f>PPRD!Q45+RCV_RCY!Q45+IMP!Q45-EXP!Q45+STK_CHG!Q45</f>
        <v>8.4073946689595864</v>
      </c>
      <c r="R45" s="10">
        <f>PPRD!R45+RCV_RCY!R45+IMP!R45-EXP!R45+STK_CHG!R45</f>
        <v>10.50920034393809</v>
      </c>
      <c r="S45" s="10">
        <f>PPRD!S45+RCV_RCY!S45+IMP!S45-EXP!S45+STK_CHG!S45</f>
        <v>10.50920034393809</v>
      </c>
      <c r="T45" s="10">
        <f>PPRD!T45+RCV_RCY!T45+IMP!T45-EXP!T45+STK_CHG!T45</f>
        <v>11.985812553740322</v>
      </c>
      <c r="U45" s="10">
        <f>PPRD!U45+RCV_RCY!U45+IMP!U45-EXP!U45+STK_CHG!U45</f>
        <v>10.502235597592435</v>
      </c>
      <c r="V45" s="10">
        <f>PPRD!V45+RCV_RCY!V45+IMP!V45-EXP!V45+STK_CHG!V45</f>
        <v>16.954600171969044</v>
      </c>
      <c r="W45" s="10">
        <f>PPRD!W45+RCV_RCY!W45+IMP!W45-EXP!W45+STK_CHG!W45</f>
        <v>13.335597592433361</v>
      </c>
      <c r="X45" s="10">
        <f>PPRD!X45+RCV_RCY!X45+IMP!X45-EXP!X45+STK_CHG!X45</f>
        <v>9.9347377472055012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33.605588993981087</v>
      </c>
      <c r="D46" s="10">
        <f>PPRD!D46+RCV_RCY!D46+IMP!D46-EXP!D46+STK_CHG!D46</f>
        <v>25.924333619948406</v>
      </c>
      <c r="E46" s="10">
        <f>PPRD!E46+RCV_RCY!E46+IMP!E46-EXP!E46+STK_CHG!E46</f>
        <v>32.645399828030961</v>
      </c>
      <c r="F46" s="10">
        <f>PPRD!F46+RCV_RCY!F46+IMP!F46-EXP!F46+STK_CHG!F46</f>
        <v>41.28684436801376</v>
      </c>
      <c r="G46" s="10">
        <f>PPRD!G46+RCV_RCY!G46+IMP!G46-EXP!G46+STK_CHG!G46</f>
        <v>45.464316423043847</v>
      </c>
      <c r="H46" s="10">
        <f>PPRD!H46+RCV_RCY!H46+IMP!H46-EXP!H46+STK_CHG!H46</f>
        <v>42.433361994840929</v>
      </c>
      <c r="I46" s="10">
        <f>PPRD!I46+RCV_RCY!I46+IMP!I46-EXP!I46+STK_CHG!I46</f>
        <v>46.474634565778153</v>
      </c>
      <c r="J46" s="10">
        <f>PPRD!J46+RCV_RCY!J46+IMP!J46-EXP!J46+STK_CHG!J46</f>
        <v>43.443680137575235</v>
      </c>
      <c r="K46" s="10">
        <f>PPRD!K46+RCV_RCY!K46+IMP!K46-EXP!K46+STK_CHG!K46</f>
        <v>32.330180567497848</v>
      </c>
      <c r="L46" s="10">
        <f>PPRD!L46+RCV_RCY!L46+IMP!L46-EXP!L46+STK_CHG!L46</f>
        <v>50.515907136715391</v>
      </c>
      <c r="M46" s="10">
        <f>PPRD!M46+RCV_RCY!M46+IMP!M46-EXP!M46+STK_CHG!M46</f>
        <v>46.47463456577816</v>
      </c>
      <c r="N46" s="10">
        <f>PPRD!N46+RCV_RCY!N46+IMP!N46-EXP!N46+STK_CHG!N46</f>
        <v>40.41272570937231</v>
      </c>
      <c r="O46" s="10">
        <f>PPRD!O46+RCV_RCY!O46+IMP!O46-EXP!O46+STK_CHG!O46</f>
        <v>35.361134995700773</v>
      </c>
      <c r="P46" s="10">
        <f>PPRD!P46+RCV_RCY!P46+IMP!P46-EXP!P46+STK_CHG!P46</f>
        <v>27.278589853826315</v>
      </c>
      <c r="Q46" s="10">
        <f>PPRD!Q46+RCV_RCY!Q46+IMP!Q46-EXP!Q46+STK_CHG!Q46</f>
        <v>28.288907996560621</v>
      </c>
      <c r="R46" s="10">
        <f>PPRD!R46+RCV_RCY!R46+IMP!R46-EXP!R46+STK_CHG!R46</f>
        <v>19.196044711951849</v>
      </c>
      <c r="S46" s="10">
        <f>PPRD!S46+RCV_RCY!S46+IMP!S46-EXP!S46+STK_CHG!S46</f>
        <v>19.196044711951849</v>
      </c>
      <c r="T46" s="10">
        <f>PPRD!T46+RCV_RCY!T46+IMP!T46-EXP!T46+STK_CHG!T46</f>
        <v>22.42502149613069</v>
      </c>
      <c r="U46" s="10">
        <f>PPRD!U46+RCV_RCY!U46+IMP!U46-EXP!U46+STK_CHG!U46</f>
        <v>43.872656921754071</v>
      </c>
      <c r="V46" s="10">
        <f>PPRD!V46+RCV_RCY!V46+IMP!V46-EXP!V46+STK_CHG!V46</f>
        <v>47.155374032674118</v>
      </c>
      <c r="W46" s="10">
        <f>PPRD!W46+RCV_RCY!W46+IMP!W46-EXP!W46+STK_CHG!W46</f>
        <v>45.152622527944963</v>
      </c>
      <c r="X46" s="10">
        <f>PPRD!X46+RCV_RCY!X46+IMP!X46-EXP!X46+STK_CHG!X46</f>
        <v>43.864918314703353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-34.565778159931206</v>
      </c>
      <c r="D47" s="10">
        <f>PPRD!D47+RCV_RCY!D47+IMP!D47-EXP!D47+STK_CHG!D47</f>
        <v>-18.242992261392949</v>
      </c>
      <c r="E47" s="10">
        <f>PPRD!E47+RCV_RCY!E47+IMP!E47-EXP!E47+STK_CHG!E47</f>
        <v>-7.6813413585554589</v>
      </c>
      <c r="F47" s="10">
        <f>PPRD!F47+RCV_RCY!F47+IMP!F47-EXP!F47+STK_CHG!F47</f>
        <v>1.920292347377472</v>
      </c>
      <c r="G47" s="10">
        <f>PPRD!G47+RCV_RCY!G47+IMP!G47-EXP!G47+STK_CHG!G47</f>
        <v>-4.8305245055889934</v>
      </c>
      <c r="H47" s="10">
        <f>PPRD!H47+RCV_RCY!H47+IMP!H47-EXP!H47+STK_CHG!H47</f>
        <v>1.9322441960447121</v>
      </c>
      <c r="I47" s="10">
        <f>PPRD!I47+RCV_RCY!I47+IMP!I47-EXP!I47+STK_CHG!I47</f>
        <v>6.7627687016337017</v>
      </c>
      <c r="J47" s="10">
        <f>PPRD!J47+RCV_RCY!J47+IMP!J47-EXP!J47+STK_CHG!J47</f>
        <v>6.3030954428202879</v>
      </c>
      <c r="K47" s="10">
        <f>PPRD!K47+RCV_RCY!K47+IMP!K47-EXP!K47+STK_CHG!K47</f>
        <v>4.5022355975924331</v>
      </c>
      <c r="L47" s="10">
        <f>PPRD!L47+RCV_RCY!L47+IMP!L47-EXP!L47+STK_CHG!L47</f>
        <v>-23.411693895098878</v>
      </c>
      <c r="M47" s="10">
        <f>PPRD!M47+RCV_RCY!M47+IMP!M47-EXP!M47+STK_CHG!M47</f>
        <v>-42.321152192605325</v>
      </c>
      <c r="N47" s="10">
        <f>PPRD!N47+RCV_RCY!N47+IMP!N47-EXP!N47+STK_CHG!N47</f>
        <v>-0.90051590713671814</v>
      </c>
      <c r="O47" s="10">
        <f>PPRD!O47+RCV_RCY!O47+IMP!O47-EXP!O47+STK_CHG!O47</f>
        <v>16.208082545141885</v>
      </c>
      <c r="P47" s="10">
        <f>PPRD!P47+RCV_RCY!P47+IMP!P47-EXP!P47+STK_CHG!P47</f>
        <v>72.035941530524497</v>
      </c>
      <c r="Q47" s="10">
        <f>PPRD!Q47+RCV_RCY!Q47+IMP!Q47-EXP!Q47+STK_CHG!Q47</f>
        <v>76.538177128116928</v>
      </c>
      <c r="R47" s="10">
        <f>PPRD!R47+RCV_RCY!R47+IMP!R47-EXP!R47+STK_CHG!R47</f>
        <v>160.2798796216681</v>
      </c>
      <c r="S47" s="10">
        <f>PPRD!S47+RCV_RCY!S47+IMP!S47-EXP!S47+STK_CHG!S47</f>
        <v>92.746259673258805</v>
      </c>
      <c r="T47" s="10">
        <f>PPRD!T47+RCV_RCY!T47+IMP!T47-EXP!T47+STK_CHG!T47</f>
        <v>97.111607910576083</v>
      </c>
      <c r="U47" s="10">
        <f>PPRD!U47+RCV_RCY!U47+IMP!U47-EXP!U47+STK_CHG!U47</f>
        <v>96.444625967325877</v>
      </c>
      <c r="V47" s="10">
        <f>PPRD!V47+RCV_RCY!V47+IMP!V47-EXP!V47+STK_CHG!V47</f>
        <v>96.58469475494411</v>
      </c>
      <c r="W47" s="10">
        <f>PPRD!W47+RCV_RCY!W47+IMP!W47-EXP!W47+STK_CHG!W47</f>
        <v>88.323559759243366</v>
      </c>
      <c r="X47" s="10">
        <f>PPRD!X47+RCV_RCY!X47+IMP!X47-EXP!X47+STK_CHG!X47</f>
        <v>102.0122957867584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92.373602751504734</v>
      </c>
      <c r="D48" s="10">
        <f>PPRD!D48+RCV_RCY!D48+IMP!D48-EXP!D48+STK_CHG!D48</f>
        <v>93.926139294926898</v>
      </c>
      <c r="E48" s="10">
        <f>PPRD!E48+RCV_RCY!E48+IMP!E48-EXP!E48+STK_CHG!E48</f>
        <v>196.39097162510745</v>
      </c>
      <c r="F48" s="10">
        <f>PPRD!F48+RCV_RCY!F48+IMP!F48-EXP!F48+STK_CHG!F48</f>
        <v>216.57351676698198</v>
      </c>
      <c r="G48" s="10">
        <f>PPRD!G48+RCV_RCY!G48+IMP!G48-EXP!G48+STK_CHG!G48</f>
        <v>194.24385210662078</v>
      </c>
      <c r="H48" s="10">
        <f>PPRD!H48+RCV_RCY!H48+IMP!H48-EXP!H48+STK_CHG!H48</f>
        <v>274.49122957867587</v>
      </c>
      <c r="I48" s="10">
        <f>PPRD!I48+RCV_RCY!I48+IMP!I48-EXP!I48+STK_CHG!I48</f>
        <v>299.24049871023215</v>
      </c>
      <c r="J48" s="10">
        <f>PPRD!J48+RCV_RCY!J48+IMP!J48-EXP!J48+STK_CHG!J48</f>
        <v>308.99011177987961</v>
      </c>
      <c r="K48" s="10">
        <f>PPRD!K48+RCV_RCY!K48+IMP!K48-EXP!K48+STK_CHG!K48</f>
        <v>224.24290627687006</v>
      </c>
      <c r="L48" s="10">
        <f>PPRD!L48+RCV_RCY!L48+IMP!L48-EXP!L48+STK_CHG!L48</f>
        <v>187.49406706792777</v>
      </c>
      <c r="M48" s="10">
        <f>PPRD!M48+RCV_RCY!M48+IMP!M48-EXP!M48+STK_CHG!M48</f>
        <v>341.23912295786749</v>
      </c>
      <c r="N48" s="10">
        <f>PPRD!N48+RCV_RCY!N48+IMP!N48-EXP!N48+STK_CHG!N48</f>
        <v>175.49432502149611</v>
      </c>
      <c r="O48" s="10">
        <f>PPRD!O48+RCV_RCY!O48+IMP!O48-EXP!O48+STK_CHG!O48</f>
        <v>236.24247635425624</v>
      </c>
      <c r="P48" s="10">
        <f>PPRD!P48+RCV_RCY!P48+IMP!P48-EXP!P48+STK_CHG!P48</f>
        <v>253.49191745485811</v>
      </c>
      <c r="Q48" s="10">
        <f>PPRD!Q48+RCV_RCY!Q48+IMP!Q48-EXP!Q48+STK_CHG!Q48</f>
        <v>274.49131556319861</v>
      </c>
      <c r="R48" s="10">
        <f>PPRD!R48+RCV_RCY!R48+IMP!R48-EXP!R48+STK_CHG!R48</f>
        <v>240.74239036973336</v>
      </c>
      <c r="S48" s="10">
        <f>PPRD!S48+RCV_RCY!S48+IMP!S48-EXP!S48+STK_CHG!S48</f>
        <v>287.24084264832322</v>
      </c>
      <c r="T48" s="10">
        <f>PPRD!T48+RCV_RCY!T48+IMP!T48-EXP!T48+STK_CHG!T48</f>
        <v>336.58177128116932</v>
      </c>
      <c r="U48" s="10">
        <f>PPRD!U48+RCV_RCY!U48+IMP!U48-EXP!U48+STK_CHG!U48</f>
        <v>334.14471195184859</v>
      </c>
      <c r="V48" s="10">
        <f>PPRD!V48+RCV_RCY!V48+IMP!V48-EXP!V48+STK_CHG!V48</f>
        <v>321.19931212381766</v>
      </c>
      <c r="W48" s="10">
        <f>PPRD!W48+RCV_RCY!W48+IMP!W48-EXP!W48+STK_CHG!W48</f>
        <v>257.42347377472061</v>
      </c>
      <c r="X48" s="10">
        <f>PPRD!X48+RCV_RCY!X48+IMP!X48-EXP!X48+STK_CHG!X48</f>
        <v>255.27119518486668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1.920292347377472</v>
      </c>
      <c r="D49" s="10">
        <f>PPRD!D49+RCV_RCY!D49+IMP!D49-EXP!D49+STK_CHG!D49</f>
        <v>2.8804815133276009</v>
      </c>
      <c r="E49" s="10">
        <f>PPRD!E49+RCV_RCY!E49+IMP!E49-EXP!E49+STK_CHG!E49</f>
        <v>3.8406706792777299</v>
      </c>
      <c r="F49" s="10">
        <f>PPRD!F49+RCV_RCY!F49+IMP!F49-EXP!F49+STK_CHG!F49</f>
        <v>2.8804815133276009</v>
      </c>
      <c r="G49" s="10">
        <f>PPRD!G49+RCV_RCY!G49+IMP!G49-EXP!G49+STK_CHG!G49</f>
        <v>2.8661220980223558</v>
      </c>
      <c r="H49" s="10">
        <f>PPRD!H49+RCV_RCY!H49+IMP!H49-EXP!H49+STK_CHG!H49</f>
        <v>3.5827171109200342</v>
      </c>
      <c r="I49" s="10">
        <f>PPRD!I49+RCV_RCY!I49+IMP!I49-EXP!I49+STK_CHG!I49</f>
        <v>2.8661220980223558</v>
      </c>
      <c r="J49" s="10">
        <f>PPRD!J49+RCV_RCY!J49+IMP!J49-EXP!J49+STK_CHG!J49</f>
        <v>3.5827171109200342</v>
      </c>
      <c r="K49" s="10">
        <f>PPRD!K49+RCV_RCY!K49+IMP!K49-EXP!K49+STK_CHG!K49</f>
        <v>2.8662080825451417</v>
      </c>
      <c r="L49" s="10">
        <f>PPRD!L49+RCV_RCY!L49+IMP!L49-EXP!L49+STK_CHG!L49</f>
        <v>2.1496130696474633</v>
      </c>
      <c r="M49" s="10">
        <f>PPRD!M49+RCV_RCY!M49+IMP!M49-EXP!M49+STK_CHG!M49</f>
        <v>0</v>
      </c>
      <c r="N49" s="10">
        <f>PPRD!N49+RCV_RCY!N49+IMP!N49-EXP!N49+STK_CHG!N49</f>
        <v>2.1496130696474633</v>
      </c>
      <c r="O49" s="10">
        <f>PPRD!O49+RCV_RCY!O49+IMP!O49-EXP!O49+STK_CHG!O49</f>
        <v>1.4330180567497848</v>
      </c>
      <c r="P49" s="10">
        <f>PPRD!P49+RCV_RCY!P49+IMP!P49-EXP!P49+STK_CHG!P49</f>
        <v>2.1496130696474633</v>
      </c>
      <c r="Q49" s="10">
        <f>PPRD!Q49+RCV_RCY!Q49+IMP!Q49-EXP!Q49+STK_CHG!Q49</f>
        <v>2.1496130696474633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0.77747205503009453</v>
      </c>
      <c r="U49" s="10">
        <f>PPRD!U49+RCV_RCY!U49+IMP!U49-EXP!U49+STK_CHG!U49</f>
        <v>1.2127257093723129</v>
      </c>
      <c r="V49" s="10">
        <f>PPRD!V49+RCV_RCY!V49+IMP!V49-EXP!V49+STK_CHG!V49</f>
        <v>1.190627687016337</v>
      </c>
      <c r="W49" s="10">
        <f>PPRD!W49+RCV_RCY!W49+IMP!W49-EXP!W49+STK_CHG!W49</f>
        <v>1.0427343078245923</v>
      </c>
      <c r="X49" s="10">
        <f>PPRD!X49+RCV_RCY!X49+IMP!X49-EXP!X49+STK_CHG!X49</f>
        <v>1.7589853826311259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-8.6414445399828033</v>
      </c>
      <c r="D50" s="10">
        <f>PPRD!D50+RCV_RCY!D50+IMP!D50-EXP!D50+STK_CHG!D50</f>
        <v>-7.6812553740326726</v>
      </c>
      <c r="E50" s="10">
        <f>PPRD!E50+RCV_RCY!E50+IMP!E50-EXP!E50+STK_CHG!E50</f>
        <v>-12.48211521926053</v>
      </c>
      <c r="F50" s="10">
        <f>PPRD!F50+RCV_RCY!F50+IMP!F50-EXP!F50+STK_CHG!F50</f>
        <v>-9.6016337059329313</v>
      </c>
      <c r="G50" s="10">
        <f>PPRD!G50+RCV_RCY!G50+IMP!G50-EXP!G50+STK_CHG!G50</f>
        <v>0</v>
      </c>
      <c r="H50" s="10">
        <f>PPRD!H50+RCV_RCY!H50+IMP!H50-EXP!H50+STK_CHG!H50</f>
        <v>-0.96612209802235605</v>
      </c>
      <c r="I50" s="10">
        <f>PPRD!I50+RCV_RCY!I50+IMP!I50-EXP!I50+STK_CHG!I50</f>
        <v>-2.8981943250214961</v>
      </c>
      <c r="J50" s="10">
        <f>PPRD!J50+RCV_RCY!J50+IMP!J50-EXP!J50+STK_CHG!J50</f>
        <v>-3.8642304385210662</v>
      </c>
      <c r="K50" s="10">
        <f>PPRD!K50+RCV_RCY!K50+IMP!K50-EXP!K50+STK_CHG!K50</f>
        <v>-4.8302665520206363</v>
      </c>
      <c r="L50" s="10">
        <f>PPRD!L50+RCV_RCY!L50+IMP!L50-EXP!L50+STK_CHG!L50</f>
        <v>0</v>
      </c>
      <c r="M50" s="10">
        <f>PPRD!M50+RCV_RCY!M50+IMP!M50-EXP!M50+STK_CHG!M50</f>
        <v>0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3.8642304385210662</v>
      </c>
      <c r="R50" s="10">
        <f>PPRD!R50+RCV_RCY!R50+IMP!R50-EXP!R50+STK_CHG!R50</f>
        <v>8.6944969905417029</v>
      </c>
      <c r="S50" s="10">
        <f>PPRD!S50+RCV_RCY!S50+IMP!S50-EXP!S50+STK_CHG!S50</f>
        <v>22.219432502149616</v>
      </c>
      <c r="T50" s="10">
        <f>PPRD!T50+RCV_RCY!T50+IMP!T50-EXP!T50+STK_CHG!T50</f>
        <v>18.817884780739465</v>
      </c>
      <c r="U50" s="10">
        <f>PPRD!U50+RCV_RCY!U50+IMP!U50-EXP!U50+STK_CHG!U50</f>
        <v>9.6322441960447112</v>
      </c>
      <c r="V50" s="10">
        <f>PPRD!V50+RCV_RCY!V50+IMP!V50-EXP!V50+STK_CHG!V50</f>
        <v>10.39664660361135</v>
      </c>
      <c r="W50" s="10">
        <f>PPRD!W50+RCV_RCY!W50+IMP!W50-EXP!W50+STK_CHG!W50</f>
        <v>15.80902837489252</v>
      </c>
      <c r="X50" s="10">
        <f>PPRD!X50+RCV_RCY!X50+IMP!X50-EXP!X50+STK_CHG!X50</f>
        <v>13.755202063628547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2931.3755803955287</v>
      </c>
      <c r="D51" s="37">
        <f>PPRD!D51+RCV_RCY!D51+IMP!D51-EXP!D51+STK_CHG!D51</f>
        <v>2738.1285468615642</v>
      </c>
      <c r="E51" s="37">
        <f>PPRD!E51+RCV_RCY!E51+IMP!E51-EXP!E51+STK_CHG!E51</f>
        <v>2402.327085124678</v>
      </c>
      <c r="F51" s="37">
        <f>PPRD!F51+RCV_RCY!F51+IMP!F51-EXP!F51+STK_CHG!F51</f>
        <v>2499.5873602751499</v>
      </c>
      <c r="G51" s="37">
        <f>PPRD!G51+RCV_RCY!G51+IMP!G51-EXP!G51+STK_CHG!G51</f>
        <v>2492.6999140154767</v>
      </c>
      <c r="H51" s="37">
        <f>PPRD!H51+RCV_RCY!H51+IMP!H51-EXP!H51+STK_CHG!H51</f>
        <v>2804.0552020636283</v>
      </c>
      <c r="I51" s="37">
        <f>PPRD!I51+RCV_RCY!I51+IMP!I51-EXP!I51+STK_CHG!I51</f>
        <v>2900.6235597592431</v>
      </c>
      <c r="J51" s="37">
        <f>PPRD!J51+RCV_RCY!J51+IMP!J51-EXP!J51+STK_CHG!J51</f>
        <v>3010.412553740327</v>
      </c>
      <c r="K51" s="37">
        <f>PPRD!K51+RCV_RCY!K51+IMP!K51-EXP!K51+STK_CHG!K51</f>
        <v>2914.2307824591567</v>
      </c>
      <c r="L51" s="37">
        <f>PPRD!L51+RCV_RCY!L51+IMP!L51-EXP!L51+STK_CHG!L51</f>
        <v>2160.7141014617373</v>
      </c>
      <c r="M51" s="37">
        <f>PPRD!M51+RCV_RCY!M51+IMP!M51-EXP!M51+STK_CHG!M51</f>
        <v>2300.3703353396381</v>
      </c>
      <c r="N51" s="37">
        <f>PPRD!N51+RCV_RCY!N51+IMP!N51-EXP!N51+STK_CHG!N51</f>
        <v>2630.2687016337054</v>
      </c>
      <c r="O51" s="37">
        <f>PPRD!O51+RCV_RCY!O51+IMP!O51-EXP!O51+STK_CHG!O51</f>
        <v>2451.170421324161</v>
      </c>
      <c r="P51" s="37">
        <f>PPRD!P51+RCV_RCY!P51+IMP!P51-EXP!P51+STK_CHG!P51</f>
        <v>2397.7259673258818</v>
      </c>
      <c r="Q51" s="37">
        <f>PPRD!Q51+RCV_RCY!Q51+IMP!Q51-EXP!Q51+STK_CHG!Q51</f>
        <v>2362.6031814273433</v>
      </c>
      <c r="R51" s="37">
        <f>PPRD!R51+RCV_RCY!R51+IMP!R51-EXP!R51+STK_CHG!R51</f>
        <v>2594.770507308684</v>
      </c>
      <c r="S51" s="37">
        <f>PPRD!S51+RCV_RCY!S51+IMP!S51-EXP!S51+STK_CHG!S51</f>
        <v>2686.5600171969036</v>
      </c>
      <c r="T51" s="37">
        <f>PPRD!T51+RCV_RCY!T51+IMP!T51-EXP!T51+STK_CHG!T51</f>
        <v>2762.2583834909715</v>
      </c>
      <c r="U51" s="37">
        <f>PPRD!U51+RCV_RCY!U51+IMP!U51-EXP!U51+STK_CHG!U51</f>
        <v>2612.1423043852096</v>
      </c>
      <c r="V51" s="37">
        <f>PPRD!V51+RCV_RCY!V51+IMP!V51-EXP!V51+STK_CHG!V51</f>
        <v>2441.8184866723991</v>
      </c>
      <c r="W51" s="37">
        <f>PPRD!W51+RCV_RCY!W51+IMP!W51-EXP!W51+STK_CHG!W51</f>
        <v>2515.1520206362857</v>
      </c>
      <c r="X51" s="37">
        <f>PPRD!X51+RCV_RCY!X51+IMP!X51-EXP!X51+STK_CHG!X51</f>
        <v>2840.9426483233015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772.77635425623384</v>
      </c>
      <c r="D52" s="37">
        <f t="shared" si="20"/>
        <v>684.85717970765268</v>
      </c>
      <c r="E52" s="37">
        <f t="shared" si="20"/>
        <v>821.30980223559743</v>
      </c>
      <c r="F52" s="37">
        <f t="shared" si="20"/>
        <v>939.16595012897676</v>
      </c>
      <c r="G52" s="37">
        <f t="shared" si="20"/>
        <v>990.26173688736026</v>
      </c>
      <c r="H52" s="37">
        <f t="shared" si="20"/>
        <v>1111.5298366294064</v>
      </c>
      <c r="I52" s="37">
        <f t="shared" si="20"/>
        <v>1160.9141874462596</v>
      </c>
      <c r="J52" s="37">
        <f t="shared" si="20"/>
        <v>982.5092863284608</v>
      </c>
      <c r="K52" s="37">
        <f t="shared" si="20"/>
        <v>1083.9359415305246</v>
      </c>
      <c r="L52" s="37">
        <f t="shared" si="20"/>
        <v>1136.8547721410143</v>
      </c>
      <c r="M52" s="37">
        <f t="shared" si="20"/>
        <v>1485.5705932932069</v>
      </c>
      <c r="N52" s="37">
        <f t="shared" si="20"/>
        <v>1394.6677558039551</v>
      </c>
      <c r="O52" s="37">
        <f t="shared" si="20"/>
        <v>1650.9506448839211</v>
      </c>
      <c r="P52" s="37">
        <f t="shared" si="20"/>
        <v>1881.2675838349094</v>
      </c>
      <c r="Q52" s="37">
        <f t="shared" si="20"/>
        <v>1860.1247635425616</v>
      </c>
      <c r="R52" s="37">
        <f t="shared" si="20"/>
        <v>2076.2290627687007</v>
      </c>
      <c r="S52" s="37">
        <f t="shared" si="20"/>
        <v>2022.556921754084</v>
      </c>
      <c r="T52" s="37">
        <f t="shared" si="20"/>
        <v>1952.2010318142736</v>
      </c>
      <c r="U52" s="37">
        <f t="shared" si="20"/>
        <v>2541.461908856405</v>
      </c>
      <c r="V52" s="37">
        <f t="shared" si="20"/>
        <v>2469.4196044711944</v>
      </c>
      <c r="W52" s="37">
        <f t="shared" si="20"/>
        <v>2548.994754944109</v>
      </c>
      <c r="X52" s="37">
        <f t="shared" ref="X52" si="21">SUM(X53:X70)</f>
        <v>2924.0634565778159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226.225279449699</v>
      </c>
      <c r="D53" s="10">
        <f>PPRD!D53+RCV_RCY!D53+IMP!D53-EXP!D53+STK_CHG!D53</f>
        <v>141.96044711951851</v>
      </c>
      <c r="E53" s="10">
        <f>PPRD!E53+RCV_RCY!E53+IMP!E53-EXP!E53+STK_CHG!E53</f>
        <v>181.9432502149613</v>
      </c>
      <c r="F53" s="10">
        <f>PPRD!F53+RCV_RCY!F53+IMP!F53-EXP!F53+STK_CHG!F53</f>
        <v>257.52364574376611</v>
      </c>
      <c r="G53" s="10">
        <f>PPRD!G53+RCV_RCY!G53+IMP!G53-EXP!G53+STK_CHG!G53</f>
        <v>269.88916595012898</v>
      </c>
      <c r="H53" s="10">
        <f>PPRD!H53+RCV_RCY!H53+IMP!H53-EXP!H53+STK_CHG!H53</f>
        <v>369.51229578675827</v>
      </c>
      <c r="I53" s="10">
        <f>PPRD!I53+RCV_RCY!I53+IMP!I53-EXP!I53+STK_CHG!I53</f>
        <v>362.25055889939807</v>
      </c>
      <c r="J53" s="10">
        <f>PPRD!J53+RCV_RCY!J53+IMP!J53-EXP!J53+STK_CHG!J53</f>
        <v>243.32304385210659</v>
      </c>
      <c r="K53" s="10">
        <f>PPRD!K53+RCV_RCY!K53+IMP!K53-EXP!K53+STK_CHG!K53</f>
        <v>240.1298366294067</v>
      </c>
      <c r="L53" s="10">
        <f>PPRD!L53+RCV_RCY!L53+IMP!L53-EXP!L53+STK_CHG!L53</f>
        <v>295.0741186586414</v>
      </c>
      <c r="M53" s="10">
        <f>PPRD!M53+RCV_RCY!M53+IMP!M53-EXP!M53+STK_CHG!M53</f>
        <v>432.61745485812548</v>
      </c>
      <c r="N53" s="10">
        <f>PPRD!N53+RCV_RCY!N53+IMP!N53-EXP!N53+STK_CHG!N53</f>
        <v>246.9115219260533</v>
      </c>
      <c r="O53" s="10">
        <f>PPRD!O53+RCV_RCY!O53+IMP!O53-EXP!O53+STK_CHG!O53</f>
        <v>273.22751504729149</v>
      </c>
      <c r="P53" s="10">
        <f>PPRD!P53+RCV_RCY!P53+IMP!P53-EXP!P53+STK_CHG!P53</f>
        <v>347.04539982803101</v>
      </c>
      <c r="Q53" s="10">
        <f>PPRD!Q53+RCV_RCY!Q53+IMP!Q53-EXP!Q53+STK_CHG!Q53</f>
        <v>395.66887360275149</v>
      </c>
      <c r="R53" s="10">
        <f>PPRD!R53+RCV_RCY!R53+IMP!R53-EXP!R53+STK_CHG!R53</f>
        <v>486.20309544282031</v>
      </c>
      <c r="S53" s="10">
        <f>PPRD!S53+RCV_RCY!S53+IMP!S53-EXP!S53+STK_CHG!S53</f>
        <v>333.60636285468621</v>
      </c>
      <c r="T53" s="10">
        <f>PPRD!T53+RCV_RCY!T53+IMP!T53-EXP!T53+STK_CHG!T53</f>
        <v>243.17308684436799</v>
      </c>
      <c r="U53" s="10">
        <f>PPRD!U53+RCV_RCY!U53+IMP!U53-EXP!U53+STK_CHG!U53</f>
        <v>442.52605331040411</v>
      </c>
      <c r="V53" s="10">
        <f>PPRD!V53+RCV_RCY!V53+IMP!V53-EXP!V53+STK_CHG!V53</f>
        <v>251.89157351676701</v>
      </c>
      <c r="W53" s="10">
        <f>PPRD!W53+RCV_RCY!W53+IMP!W53-EXP!W53+STK_CHG!W53</f>
        <v>242.51057609630271</v>
      </c>
      <c r="X53" s="10">
        <f>PPRD!X53+RCV_RCY!X53+IMP!X53-EXP!X53+STK_CHG!X53</f>
        <v>414.37704213241608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</v>
      </c>
      <c r="G55" s="10">
        <f>PPRD!G55+RCV_RCY!G55+IMP!G55-EXP!G55+STK_CHG!G55</f>
        <v>8.5984522785898534E-2</v>
      </c>
      <c r="H55" s="10">
        <f>PPRD!H55+RCV_RCY!H55+IMP!H55-EXP!H55+STK_CHG!H55</f>
        <v>0.39441100601891649</v>
      </c>
      <c r="I55" s="10">
        <f>PPRD!I55+RCV_RCY!I55+IMP!I55-EXP!I55+STK_CHG!I55</f>
        <v>1.723731728288908</v>
      </c>
      <c r="J55" s="10">
        <f>PPRD!J55+RCV_RCY!J55+IMP!J55-EXP!J55+STK_CHG!J55</f>
        <v>4.0242476354256231</v>
      </c>
      <c r="K55" s="10">
        <f>PPRD!K55+RCV_RCY!K55+IMP!K55-EXP!K55+STK_CHG!K55</f>
        <v>10.469303525365429</v>
      </c>
      <c r="L55" s="10">
        <f>PPRD!L55+RCV_RCY!L55+IMP!L55-EXP!L55+STK_CHG!L55</f>
        <v>20.379105760963029</v>
      </c>
      <c r="M55" s="10">
        <f>PPRD!M55+RCV_RCY!M55+IMP!M55-EXP!M55+STK_CHG!M55</f>
        <v>58.587188306104899</v>
      </c>
      <c r="N55" s="10">
        <f>PPRD!N55+RCV_RCY!N55+IMP!N55-EXP!N55+STK_CHG!N55</f>
        <v>74.040842648323306</v>
      </c>
      <c r="O55" s="10">
        <f>PPRD!O55+RCV_RCY!O55+IMP!O55-EXP!O55+STK_CHG!O55</f>
        <v>104.9783319002579</v>
      </c>
      <c r="P55" s="10">
        <f>PPRD!P55+RCV_RCY!P55+IMP!P55-EXP!P55+STK_CHG!P55</f>
        <v>118.1007738607051</v>
      </c>
      <c r="Q55" s="10">
        <f>PPRD!Q55+RCV_RCY!Q55+IMP!Q55-EXP!Q55+STK_CHG!Q55</f>
        <v>114.4090283748925</v>
      </c>
      <c r="R55" s="10">
        <f>PPRD!R55+RCV_RCY!R55+IMP!R55-EXP!R55+STK_CHG!R55</f>
        <v>124.8074806534824</v>
      </c>
      <c r="S55" s="10">
        <f>PPRD!S55+RCV_RCY!S55+IMP!S55-EXP!S55+STK_CHG!S55</f>
        <v>122.5253654342218</v>
      </c>
      <c r="T55" s="10">
        <f>PPRD!T55+RCV_RCY!T55+IMP!T55-EXP!T55+STK_CHG!T55</f>
        <v>129.32622527944969</v>
      </c>
      <c r="U55" s="10">
        <f>PPRD!U55+RCV_RCY!U55+IMP!U55-EXP!U55+STK_CHG!U55</f>
        <v>113.3381771281169</v>
      </c>
      <c r="V55" s="10">
        <f>PPRD!V55+RCV_RCY!V55+IMP!V55-EXP!V55+STK_CHG!V55</f>
        <v>113.2405846947549</v>
      </c>
      <c r="W55" s="10">
        <f>PPRD!W55+RCV_RCY!W55+IMP!W55-EXP!W55+STK_CHG!W55</f>
        <v>127.0104041272571</v>
      </c>
      <c r="X55" s="10">
        <f>PPRD!X55+RCV_RCY!X55+IMP!X55-EXP!X55+STK_CHG!X55</f>
        <v>123.2640584694755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5.1590713671539118E-3</v>
      </c>
      <c r="K56" s="10">
        <f>PPRD!K56+RCV_RCY!K56+IMP!K56-EXP!K56+STK_CHG!K56</f>
        <v>1.4359415305245061E-2</v>
      </c>
      <c r="L56" s="10">
        <f>PPRD!L56+RCV_RCY!L56+IMP!L56-EXP!L56+STK_CHG!L56</f>
        <v>0.28091143594153051</v>
      </c>
      <c r="M56" s="10">
        <f>PPRD!M56+RCV_RCY!M56+IMP!M56-EXP!M56+STK_CHG!M56</f>
        <v>1.2781599312123819</v>
      </c>
      <c r="N56" s="10">
        <f>PPRD!N56+RCV_RCY!N56+IMP!N56-EXP!N56+STK_CHG!N56</f>
        <v>8.6725709372312973</v>
      </c>
      <c r="O56" s="10">
        <f>PPRD!O56+RCV_RCY!O56+IMP!O56-EXP!O56+STK_CHG!O56</f>
        <v>66.955803955288047</v>
      </c>
      <c r="P56" s="10">
        <f>PPRD!P56+RCV_RCY!P56+IMP!P56-EXP!P56+STK_CHG!P56</f>
        <v>119.68933791917451</v>
      </c>
      <c r="Q56" s="10">
        <f>PPRD!Q56+RCV_RCY!Q56+IMP!Q56-EXP!Q56+STK_CHG!Q56</f>
        <v>108.05253654342221</v>
      </c>
      <c r="R56" s="10">
        <f>PPRD!R56+RCV_RCY!R56+IMP!R56-EXP!R56+STK_CHG!R56</f>
        <v>118.8014617368874</v>
      </c>
      <c r="S56" s="10">
        <f>PPRD!S56+RCV_RCY!S56+IMP!S56-EXP!S56+STK_CHG!S56</f>
        <v>119.3456577815993</v>
      </c>
      <c r="T56" s="10">
        <f>PPRD!T56+RCV_RCY!T56+IMP!T56-EXP!T56+STK_CHG!T56</f>
        <v>120.6337059329321</v>
      </c>
      <c r="U56" s="10">
        <f>PPRD!U56+RCV_RCY!U56+IMP!U56-EXP!U56+STK_CHG!U56</f>
        <v>115.4589853826311</v>
      </c>
      <c r="V56" s="10">
        <f>PPRD!V56+RCV_RCY!V56+IMP!V56-EXP!V56+STK_CHG!V56</f>
        <v>121.86466036113499</v>
      </c>
      <c r="W56" s="10">
        <f>PPRD!W56+RCV_RCY!W56+IMP!W56-EXP!W56+STK_CHG!W56</f>
        <v>126.28718830610489</v>
      </c>
      <c r="X56" s="10">
        <f>PPRD!X56+RCV_RCY!X56+IMP!X56-EXP!X56+STK_CHG!X56</f>
        <v>126.10472914875319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</v>
      </c>
      <c r="F57" s="10">
        <f>PPRD!F57+RCV_RCY!F57+IMP!F57-EXP!F57+STK_CHG!F57</f>
        <v>0</v>
      </c>
      <c r="G57" s="10">
        <f>PPRD!G57+RCV_RCY!G57+IMP!G57-EXP!G57+STK_CHG!G57</f>
        <v>0</v>
      </c>
      <c r="H57" s="10">
        <f>PPRD!H57+RCV_RCY!H57+IMP!H57-EXP!H57+STK_CHG!H57</f>
        <v>0</v>
      </c>
      <c r="I57" s="10">
        <f>PPRD!I57+RCV_RCY!I57+IMP!I57-EXP!I57+STK_CHG!I57</f>
        <v>0</v>
      </c>
      <c r="J57" s="10">
        <f>PPRD!J57+RCV_RCY!J57+IMP!J57-EXP!J57+STK_CHG!J57</f>
        <v>0</v>
      </c>
      <c r="K57" s="10">
        <f>PPRD!K57+RCV_RCY!K57+IMP!K57-EXP!K57+STK_CHG!K57</f>
        <v>0</v>
      </c>
      <c r="L57" s="10">
        <f>PPRD!L57+RCV_RCY!L57+IMP!L57-EXP!L57+STK_CHG!L57</f>
        <v>0</v>
      </c>
      <c r="M57" s="10">
        <f>PPRD!M57+RCV_RCY!M57+IMP!M57-EXP!M57+STK_CHG!M57</f>
        <v>10.22261392949269</v>
      </c>
      <c r="N57" s="10">
        <f>PPRD!N57+RCV_RCY!N57+IMP!N57-EXP!N57+STK_CHG!N57</f>
        <v>13.82914875322442</v>
      </c>
      <c r="O57" s="10">
        <f>PPRD!O57+RCV_RCY!O57+IMP!O57-EXP!O57+STK_CHG!O57</f>
        <v>15.40558899398108</v>
      </c>
      <c r="P57" s="10">
        <f>PPRD!P57+RCV_RCY!P57+IMP!P57-EXP!P57+STK_CHG!P57</f>
        <v>19.05993121238177</v>
      </c>
      <c r="Q57" s="10">
        <f>PPRD!Q57+RCV_RCY!Q57+IMP!Q57-EXP!Q57+STK_CHG!Q57</f>
        <v>19.680911435941528</v>
      </c>
      <c r="R57" s="10">
        <f>PPRD!R57+RCV_RCY!R57+IMP!R57-EXP!R57+STK_CHG!R57</f>
        <v>21.782717110920029</v>
      </c>
      <c r="S57" s="10">
        <f>PPRD!S57+RCV_RCY!S57+IMP!S57-EXP!S57+STK_CHG!S57</f>
        <v>22.379879621668099</v>
      </c>
      <c r="T57" s="10">
        <f>PPRD!T57+RCV_RCY!T57+IMP!T57-EXP!T57+STK_CHG!T57</f>
        <v>23.473774720550299</v>
      </c>
      <c r="U57" s="10">
        <f>PPRD!U57+RCV_RCY!U57+IMP!U57-EXP!U57+STK_CHG!U57</f>
        <v>24.933104041272571</v>
      </c>
      <c r="V57" s="10">
        <f>PPRD!V57+RCV_RCY!V57+IMP!V57-EXP!V57+STK_CHG!V57</f>
        <v>26.07884780739467</v>
      </c>
      <c r="W57" s="10">
        <f>PPRD!W57+RCV_RCY!W57+IMP!W57-EXP!W57+STK_CHG!W57</f>
        <v>27.40481513327601</v>
      </c>
      <c r="X57" s="10">
        <f>PPRD!X57+RCV_RCY!X57+IMP!X57-EXP!X57+STK_CHG!X57</f>
        <v>29.17661220980224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32.67411865864144</v>
      </c>
      <c r="I58" s="10">
        <f>PPRD!I58+RCV_RCY!I58+IMP!I58-EXP!I58+STK_CHG!I58</f>
        <v>32.67411865864144</v>
      </c>
      <c r="J58" s="10">
        <f>PPRD!J58+RCV_RCY!J58+IMP!J58-EXP!J58+STK_CHG!J58</f>
        <v>32.67411865864144</v>
      </c>
      <c r="K58" s="10">
        <f>PPRD!K58+RCV_RCY!K58+IMP!K58-EXP!K58+STK_CHG!K58</f>
        <v>32.67411865864144</v>
      </c>
      <c r="L58" s="10">
        <f>PPRD!L58+RCV_RCY!L58+IMP!L58-EXP!L58+STK_CHG!L58</f>
        <v>32.67411865864144</v>
      </c>
      <c r="M58" s="10">
        <f>PPRD!M58+RCV_RCY!M58+IMP!M58-EXP!M58+STK_CHG!M58</f>
        <v>32.67411865864144</v>
      </c>
      <c r="N58" s="10">
        <f>PPRD!N58+RCV_RCY!N58+IMP!N58-EXP!N58+STK_CHG!N58</f>
        <v>32.960705073086842</v>
      </c>
      <c r="O58" s="10">
        <f>PPRD!O58+RCV_RCY!O58+IMP!O58-EXP!O58+STK_CHG!O58</f>
        <v>33.438435081685299</v>
      </c>
      <c r="P58" s="10">
        <f>PPRD!P58+RCV_RCY!P58+IMP!P58-EXP!P58+STK_CHG!P58</f>
        <v>33.438435081685299</v>
      </c>
      <c r="Q58" s="10">
        <f>PPRD!Q58+RCV_RCY!Q58+IMP!Q58-EXP!Q58+STK_CHG!Q58</f>
        <v>33.438435081685299</v>
      </c>
      <c r="R58" s="10">
        <f>PPRD!R58+RCV_RCY!R58+IMP!R58-EXP!R58+STK_CHG!R58</f>
        <v>33.438435081685299</v>
      </c>
      <c r="S58" s="10">
        <f>PPRD!S58+RCV_RCY!S58+IMP!S58-EXP!S58+STK_CHG!S58</f>
        <v>34.632674118658642</v>
      </c>
      <c r="T58" s="10">
        <f>PPRD!T58+RCV_RCY!T58+IMP!T58-EXP!T58+STK_CHG!T58</f>
        <v>34.632674118658642</v>
      </c>
      <c r="U58" s="10">
        <f>PPRD!U58+RCV_RCY!U58+IMP!U58-EXP!U58+STK_CHG!U58</f>
        <v>34.632674118658642</v>
      </c>
      <c r="V58" s="10">
        <f>PPRD!V58+RCV_RCY!V58+IMP!V58-EXP!V58+STK_CHG!V58</f>
        <v>35.110318142734307</v>
      </c>
      <c r="W58" s="10">
        <f>PPRD!W58+RCV_RCY!W58+IMP!W58-EXP!W58+STK_CHG!W58</f>
        <v>35.707480653482371</v>
      </c>
      <c r="X58" s="10">
        <f>PPRD!X58+RCV_RCY!X58+IMP!X58-EXP!X58+STK_CHG!X58</f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546.55107480653487</v>
      </c>
      <c r="D59" s="10">
        <f>PPRD!D59+RCV_RCY!D59+IMP!D59-EXP!D59+STK_CHG!D59</f>
        <v>542.89673258813423</v>
      </c>
      <c r="E59" s="10">
        <f>PPRD!E59+RCV_RCY!E59+IMP!E59-EXP!E59+STK_CHG!E59</f>
        <v>639.36655202063616</v>
      </c>
      <c r="F59" s="10">
        <f>PPRD!F59+RCV_RCY!F59+IMP!F59-EXP!F59+STK_CHG!F59</f>
        <v>681.64230438521065</v>
      </c>
      <c r="G59" s="10">
        <f>PPRD!G59+RCV_RCY!G59+IMP!G59-EXP!G59+STK_CHG!G59</f>
        <v>707.5092863284608</v>
      </c>
      <c r="H59" s="10">
        <f>PPRD!H59+RCV_RCY!H59+IMP!H59-EXP!H59+STK_CHG!H59</f>
        <v>692.19922613929475</v>
      </c>
      <c r="I59" s="10">
        <f>PPRD!I59+RCV_RCY!I59+IMP!I59-EXP!I59+STK_CHG!I59</f>
        <v>736.26638005159066</v>
      </c>
      <c r="J59" s="10">
        <f>PPRD!J59+RCV_RCY!J59+IMP!J59-EXP!J59+STK_CHG!J59</f>
        <v>675.45614789337912</v>
      </c>
      <c r="K59" s="10">
        <f>PPRD!K59+RCV_RCY!K59+IMP!K59-EXP!K59+STK_CHG!K59</f>
        <v>775.58039552880473</v>
      </c>
      <c r="L59" s="10">
        <f>PPRD!L59+RCV_RCY!L59+IMP!L59-EXP!L59+STK_CHG!L59</f>
        <v>758.76560619088559</v>
      </c>
      <c r="M59" s="10">
        <f>PPRD!M59+RCV_RCY!M59+IMP!M59-EXP!M59+STK_CHG!M59</f>
        <v>905.67979363714517</v>
      </c>
      <c r="N59" s="10">
        <f>PPRD!N59+RCV_RCY!N59+IMP!N59-EXP!N59+STK_CHG!N59</f>
        <v>964.41203783319008</v>
      </c>
      <c r="O59" s="10">
        <f>PPRD!O59+RCV_RCY!O59+IMP!O59-EXP!O59+STK_CHG!O59</f>
        <v>1022.0454858125537</v>
      </c>
      <c r="P59" s="10">
        <f>PPRD!P59+RCV_RCY!P59+IMP!P59-EXP!P59+STK_CHG!P59</f>
        <v>1030.6439380911431</v>
      </c>
      <c r="Q59" s="10">
        <f>PPRD!Q59+RCV_RCY!Q59+IMP!Q59-EXP!Q59+STK_CHG!Q59</f>
        <v>993.57497850386869</v>
      </c>
      <c r="R59" s="10">
        <f>PPRD!R59+RCV_RCY!R59+IMP!R59-EXP!R59+STK_CHG!R59</f>
        <v>1037.4749785038689</v>
      </c>
      <c r="S59" s="10">
        <f>PPRD!S59+RCV_RCY!S59+IMP!S59-EXP!S59+STK_CHG!S59</f>
        <v>1059.7593293207221</v>
      </c>
      <c r="T59" s="10">
        <f>PPRD!T59+RCV_RCY!T59+IMP!T59-EXP!T59+STK_CHG!T59</f>
        <v>1069.0361134995701</v>
      </c>
      <c r="U59" s="10">
        <f>PPRD!U59+RCV_RCY!U59+IMP!U59-EXP!U59+STK_CHG!U59</f>
        <v>1440.6649183147028</v>
      </c>
      <c r="V59" s="10">
        <f>PPRD!V59+RCV_RCY!V59+IMP!V59-EXP!V59+STK_CHG!V59</f>
        <v>1524.05494411006</v>
      </c>
      <c r="W59" s="10">
        <f>PPRD!W59+RCV_RCY!W59+IMP!W59-EXP!W59+STK_CHG!W59</f>
        <v>1609.0992261392942</v>
      </c>
      <c r="X59" s="10">
        <f>PPRD!X59+RCV_RCY!X59+IMP!X59-EXP!X59+STK_CHG!X59</f>
        <v>1792.1905417024936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-6.6877042132416156</v>
      </c>
      <c r="L60" s="10">
        <f>PPRD!L60+RCV_RCY!L60+IMP!L60-EXP!L60+STK_CHG!L60</f>
        <v>-6.6877042132416156</v>
      </c>
      <c r="M60" s="10">
        <f>PPRD!M60+RCV_RCY!M60+IMP!M60-EXP!M60+STK_CHG!M60</f>
        <v>-9.3627687016337049</v>
      </c>
      <c r="N60" s="10">
        <f>PPRD!N60+RCV_RCY!N60+IMP!N60-EXP!N60+STK_CHG!N60</f>
        <v>-9.3627687016337049</v>
      </c>
      <c r="O60" s="10">
        <f>PPRD!O60+RCV_RCY!O60+IMP!O60-EXP!O60+STK_CHG!O60</f>
        <v>0</v>
      </c>
      <c r="P60" s="10">
        <f>PPRD!P60+RCV_RCY!P60+IMP!P60-EXP!P60+STK_CHG!P60</f>
        <v>-0.66878761822871924</v>
      </c>
      <c r="Q60" s="10">
        <f>PPRD!Q60+RCV_RCY!Q60+IMP!Q60-EXP!Q60+STK_CHG!Q60</f>
        <v>-2.00627687016337</v>
      </c>
      <c r="R60" s="10">
        <f>PPRD!R60+RCV_RCY!R60+IMP!R60-EXP!R60+STK_CHG!R60</f>
        <v>-2.0062768701633695</v>
      </c>
      <c r="S60" s="10">
        <f>PPRD!S60+RCV_RCY!S60+IMP!S60-EXP!S60+STK_CHG!S60</f>
        <v>0.66870163370593194</v>
      </c>
      <c r="T60" s="10">
        <f>PPRD!T60+RCV_RCY!T60+IMP!T60-EXP!T60+STK_CHG!T60</f>
        <v>1.8885640584694747</v>
      </c>
      <c r="U60" s="10">
        <f>PPRD!U60+RCV_RCY!U60+IMP!U60-EXP!U60+STK_CHG!U60</f>
        <v>2.5901117798796207</v>
      </c>
      <c r="V60" s="10">
        <f>PPRD!V60+RCV_RCY!V60+IMP!V60-EXP!V60+STK_CHG!V60</f>
        <v>2.2036113499570074</v>
      </c>
      <c r="W60" s="10">
        <f>PPRD!W60+RCV_RCY!W60+IMP!W60-EXP!W60+STK_CHG!W60</f>
        <v>2.0865864144453998</v>
      </c>
      <c r="X60" s="10">
        <f>PPRD!X60+RCV_RCY!X60+IMP!X60-EXP!X60+STK_CHG!X60</f>
        <v>2.2631126397248504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0</v>
      </c>
      <c r="E61" s="10">
        <f>PPRD!E61+RCV_RCY!E61+IMP!E61-EXP!E61+STK_CHG!E61</f>
        <v>0</v>
      </c>
      <c r="F61" s="10">
        <f>PPRD!F61+RCV_RCY!F61+IMP!F61-EXP!F61+STK_CHG!F61</f>
        <v>0</v>
      </c>
      <c r="G61" s="10">
        <f>PPRD!G61+RCV_RCY!G61+IMP!G61-EXP!G61+STK_CHG!G61</f>
        <v>0</v>
      </c>
      <c r="H61" s="10">
        <f>PPRD!H61+RCV_RCY!H61+IMP!H61-EXP!H61+STK_CHG!H61</f>
        <v>0</v>
      </c>
      <c r="I61" s="10">
        <f>PPRD!I61+RCV_RCY!I61+IMP!I61-EXP!I61+STK_CHG!I61</f>
        <v>0</v>
      </c>
      <c r="J61" s="10">
        <f>PPRD!J61+RCV_RCY!J61+IMP!J61-EXP!J61+STK_CHG!J61</f>
        <v>0</v>
      </c>
      <c r="K61" s="10">
        <f>PPRD!K61+RCV_RCY!K61+IMP!K61-EXP!K61+STK_CHG!K61</f>
        <v>0</v>
      </c>
      <c r="L61" s="10">
        <f>PPRD!L61+RCV_RCY!L61+IMP!L61-EXP!L61+STK_CHG!L61</f>
        <v>0.3343938091143594</v>
      </c>
      <c r="M61" s="10">
        <f>PPRD!M61+RCV_RCY!M61+IMP!M61-EXP!M61+STK_CHG!M61</f>
        <v>2.6750644883920889</v>
      </c>
      <c r="N61" s="10">
        <f>PPRD!N61+RCV_RCY!N61+IMP!N61-EXP!N61+STK_CHG!N61</f>
        <v>3.3199484092863281</v>
      </c>
      <c r="O61" s="10">
        <f>PPRD!O61+RCV_RCY!O61+IMP!O61-EXP!O61+STK_CHG!O61</f>
        <v>0.1194325021496131</v>
      </c>
      <c r="P61" s="10">
        <f>PPRD!P61+RCV_RCY!P61+IMP!P61-EXP!P61+STK_CHG!P61</f>
        <v>2.2212381771281171</v>
      </c>
      <c r="Q61" s="10">
        <f>PPRD!Q61+RCV_RCY!Q61+IMP!Q61-EXP!Q61+STK_CHG!Q61</f>
        <v>10.38976784178848</v>
      </c>
      <c r="R61" s="10">
        <f>PPRD!R61+RCV_RCY!R61+IMP!R61-EXP!R61+STK_CHG!R61</f>
        <v>19.5853826311264</v>
      </c>
      <c r="S61" s="10">
        <f>PPRD!S61+RCV_RCY!S61+IMP!S61-EXP!S61+STK_CHG!S61</f>
        <v>59.974204643164228</v>
      </c>
      <c r="T61" s="10">
        <f>PPRD!T61+RCV_RCY!T61+IMP!T61-EXP!T61+STK_CHG!T61</f>
        <v>46.775322441960441</v>
      </c>
      <c r="U61" s="10">
        <f>PPRD!U61+RCV_RCY!U61+IMP!U61-EXP!U61+STK_CHG!U61</f>
        <v>53.613069647463448</v>
      </c>
      <c r="V61" s="10">
        <f>PPRD!V61+RCV_RCY!V61+IMP!V61-EXP!V61+STK_CHG!V61</f>
        <v>50.953224419604467</v>
      </c>
      <c r="W61" s="10">
        <f>PPRD!W61+RCV_RCY!W61+IMP!W61-EXP!W61+STK_CHG!W61</f>
        <v>53.30257953568357</v>
      </c>
      <c r="X61" s="10">
        <f>PPRD!X61+RCV_RCY!X61+IMP!X61-EXP!X61+STK_CHG!X61</f>
        <v>59.696990541702483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0.23886500429922611</v>
      </c>
      <c r="O62" s="10">
        <f>PPRD!O62+RCV_RCY!O62+IMP!O62-EXP!O62+STK_CHG!O62</f>
        <v>1.886844368013757</v>
      </c>
      <c r="P62" s="10">
        <f>PPRD!P62+RCV_RCY!P62+IMP!P62-EXP!P62+STK_CHG!P62</f>
        <v>17.38796216680997</v>
      </c>
      <c r="Q62" s="10">
        <f>PPRD!Q62+RCV_RCY!Q62+IMP!Q62-EXP!Q62+STK_CHG!Q62</f>
        <v>11.201891659501291</v>
      </c>
      <c r="R62" s="10">
        <f>PPRD!R62+RCV_RCY!R62+IMP!R62-EXP!R62+STK_CHG!R62</f>
        <v>15.07119518486672</v>
      </c>
      <c r="S62" s="10">
        <f>PPRD!S62+RCV_RCY!S62+IMP!S62-EXP!S62+STK_CHG!S62</f>
        <v>25.34153052450559</v>
      </c>
      <c r="T62" s="10">
        <f>PPRD!T62+RCV_RCY!T62+IMP!T62-EXP!T62+STK_CHG!T62</f>
        <v>29.608770421324159</v>
      </c>
      <c r="U62" s="10">
        <f>PPRD!U62+RCV_RCY!U62+IMP!U62-EXP!U62+STK_CHG!U62</f>
        <v>57.681685296646599</v>
      </c>
      <c r="V62" s="10">
        <f>PPRD!V62+RCV_RCY!V62+IMP!V62-EXP!V62+STK_CHG!V62</f>
        <v>59.051676698194321</v>
      </c>
      <c r="W62" s="10">
        <f>PPRD!W62+RCV_RCY!W62+IMP!W62-EXP!W62+STK_CHG!W62</f>
        <v>41.929234737747201</v>
      </c>
      <c r="X62" s="10">
        <f>PPRD!X62+RCV_RCY!X62+IMP!X62-EXP!X62+STK_CHG!X62</f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8.3835769561478948</v>
      </c>
      <c r="Q63" s="10">
        <f>PPRD!Q63+RCV_RCY!Q63+IMP!Q63-EXP!Q63+STK_CHG!Q63</f>
        <v>14.832330180567496</v>
      </c>
      <c r="R63" s="10">
        <f>PPRD!R63+RCV_RCY!R63+IMP!R63-EXP!R63+STK_CHG!R63</f>
        <v>32.244282029234739</v>
      </c>
      <c r="S63" s="10">
        <f>PPRD!S63+RCV_RCY!S63+IMP!S63-EXP!S63+STK_CHG!S63</f>
        <v>32.889165950128962</v>
      </c>
      <c r="T63" s="10">
        <f>PPRD!T63+RCV_RCY!T63+IMP!T63-EXP!T63+STK_CHG!T63</f>
        <v>26.649871023215823</v>
      </c>
      <c r="U63" s="10">
        <f>PPRD!U63+RCV_RCY!U63+IMP!U63-EXP!U63+STK_CHG!U63</f>
        <v>28.594840928632838</v>
      </c>
      <c r="V63" s="10">
        <f>PPRD!V63+RCV_RCY!V63+IMP!V63-EXP!V63+STK_CHG!V63</f>
        <v>31.818572656921749</v>
      </c>
      <c r="W63" s="10">
        <f>PPRD!W63+RCV_RCY!W63+IMP!W63-EXP!W63+STK_CHG!W63</f>
        <v>26.507996560619091</v>
      </c>
      <c r="X63" s="10">
        <f>PPRD!X63+RCV_RCY!X63+IMP!X63-EXP!X63+STK_CHG!X63</f>
        <v>20.750472914875321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0</v>
      </c>
      <c r="K65" s="10">
        <f>PPRD!K65+RCV_RCY!K65+IMP!K65-EXP!K65+STK_CHG!K65</f>
        <v>1.7674978503869314</v>
      </c>
      <c r="L65" s="10">
        <f>PPRD!L65+RCV_RCY!L65+IMP!L65-EXP!L65+STK_CHG!L65</f>
        <v>3.4856405846947585</v>
      </c>
      <c r="M65" s="10">
        <f>PPRD!M65+RCV_RCY!M65+IMP!M65-EXP!M65+STK_CHG!M65</f>
        <v>10.457007738607045</v>
      </c>
      <c r="N65" s="10">
        <f>PPRD!N65+RCV_RCY!N65+IMP!N65-EXP!N65+STK_CHG!N65</f>
        <v>15.376698194325018</v>
      </c>
      <c r="O65" s="10">
        <f>PPRD!O65+RCV_RCY!O65+IMP!O65-EXP!O65+STK_CHG!O65</f>
        <v>81.405846947549449</v>
      </c>
      <c r="P65" s="10">
        <f>PPRD!P65+RCV_RCY!P65+IMP!P65-EXP!P65+STK_CHG!P65</f>
        <v>116.9547721410146</v>
      </c>
      <c r="Q65" s="10">
        <f>PPRD!Q65+RCV_RCY!Q65+IMP!Q65-EXP!Q65+STK_CHG!Q65</f>
        <v>89.54643164230437</v>
      </c>
      <c r="R65" s="10">
        <f>PPRD!R65+RCV_RCY!R65+IMP!R65-EXP!R65+STK_CHG!R65</f>
        <v>116.68168529664659</v>
      </c>
      <c r="S65" s="10">
        <f>PPRD!S65+RCV_RCY!S65+IMP!S65-EXP!S65+STK_CHG!S65</f>
        <v>132.96285468615648</v>
      </c>
      <c r="T65" s="10">
        <f>PPRD!T65+RCV_RCY!T65+IMP!T65-EXP!T65+STK_CHG!T65</f>
        <v>144.51891659501291</v>
      </c>
      <c r="U65" s="10">
        <f>PPRD!U65+RCV_RCY!U65+IMP!U65-EXP!U65+STK_CHG!U65</f>
        <v>141.39019776440239</v>
      </c>
      <c r="V65" s="10">
        <f>PPRD!V65+RCV_RCY!V65+IMP!V65-EXP!V65+STK_CHG!V65</f>
        <v>151.75821152192606</v>
      </c>
      <c r="W65" s="10">
        <f>PPRD!W65+RCV_RCY!W65+IMP!W65-EXP!W65+STK_CHG!W65</f>
        <v>148.95958727429067</v>
      </c>
      <c r="X65" s="10">
        <f>PPRD!X65+RCV_RCY!X65+IMP!X65-EXP!X65+STK_CHG!X65</f>
        <v>149.63886500429925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1.8090283748925191</v>
      </c>
      <c r="O66" s="10">
        <f>PPRD!O66+RCV_RCY!O66+IMP!O66-EXP!O66+STK_CHG!O66</f>
        <v>4.5226139294926906</v>
      </c>
      <c r="P66" s="10">
        <f>PPRD!P66+RCV_RCY!P66+IMP!P66-EXP!P66+STK_CHG!P66</f>
        <v>4.5226139294926906</v>
      </c>
      <c r="Q66" s="10">
        <f>PPRD!Q66+RCV_RCY!Q66+IMP!Q66-EXP!Q66+STK_CHG!Q66</f>
        <v>6.3315563198624236</v>
      </c>
      <c r="R66" s="10">
        <f>PPRD!R66+RCV_RCY!R66+IMP!R66-EXP!R66+STK_CHG!R66</f>
        <v>-2.7135855546001726</v>
      </c>
      <c r="S66" s="10">
        <f>PPRD!S66+RCV_RCY!S66+IMP!S66-EXP!S66+STK_CHG!S66</f>
        <v>-2.7134995700773858</v>
      </c>
      <c r="T66" s="10">
        <f>PPRD!T66+RCV_RCY!T66+IMP!T66-EXP!T66+STK_CHG!T66</f>
        <v>-4.9250214961306957</v>
      </c>
      <c r="U66" s="10">
        <f>PPRD!U66+RCV_RCY!U66+IMP!U66-EXP!U66+STK_CHG!U66</f>
        <v>-6.357867583834909</v>
      </c>
      <c r="V66" s="10">
        <f>PPRD!V66+RCV_RCY!V66+IMP!V66-EXP!V66+STK_CHG!V66</f>
        <v>-4.1441100601891652</v>
      </c>
      <c r="W66" s="10">
        <f>PPRD!W66+RCV_RCY!W66+IMP!W66-EXP!W66+STK_CHG!W66</f>
        <v>-3.4093723129836624</v>
      </c>
      <c r="X66" s="10">
        <f>PPRD!X66+RCV_RCY!X66+IMP!X66-EXP!X66+STK_CHG!X66</f>
        <v>-2.8711092003439385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5.4284608770421334</v>
      </c>
      <c r="J69" s="10">
        <f>PPRD!J69+RCV_RCY!J69+IMP!J69-EXP!J69+STK_CHG!J69</f>
        <v>2.3232158211521918</v>
      </c>
      <c r="K69" s="10">
        <f>PPRD!K69+RCV_RCY!K69+IMP!K69-EXP!K69+STK_CHG!K69</f>
        <v>2.4128976784178855</v>
      </c>
      <c r="L69" s="10">
        <f>PPRD!L69+RCV_RCY!L69+IMP!L69-EXP!L69+STK_CHG!L69</f>
        <v>0.26139294926913148</v>
      </c>
      <c r="M69" s="10">
        <f>PPRD!M69+RCV_RCY!M69+IMP!M69-EXP!M69+STK_CHG!M69</f>
        <v>2.9517626827171108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12.777300085984519</v>
      </c>
      <c r="H70" s="10">
        <f>PPRD!H70+RCV_RCY!H70+IMP!H70-EXP!H70+STK_CHG!H70</f>
        <v>16.74978503869303</v>
      </c>
      <c r="I70" s="10">
        <f>PPRD!I70+RCV_RCY!I70+IMP!I70-EXP!I70+STK_CHG!I70</f>
        <v>22.57093723129837</v>
      </c>
      <c r="J70" s="10">
        <f>PPRD!J70+RCV_RCY!J70+IMP!J70-EXP!J70+STK_CHG!J70</f>
        <v>24.70335339638865</v>
      </c>
      <c r="K70" s="10">
        <f>PPRD!K70+RCV_RCY!K70+IMP!K70-EXP!K70+STK_CHG!K70</f>
        <v>27.575236457437661</v>
      </c>
      <c r="L70" s="10">
        <f>PPRD!L70+RCV_RCY!L70+IMP!L70-EXP!L70+STK_CHG!L70</f>
        <v>32.287188306104902</v>
      </c>
      <c r="M70" s="10">
        <f>PPRD!M70+RCV_RCY!M70+IMP!M70-EXP!M70+STK_CHG!M70</f>
        <v>37.790197764402407</v>
      </c>
      <c r="N70" s="10">
        <f>PPRD!N70+RCV_RCY!N70+IMP!N70-EXP!N70+STK_CHG!N70</f>
        <v>42.459157351676687</v>
      </c>
      <c r="O70" s="10">
        <f>PPRD!O70+RCV_RCY!O70+IMP!O70-EXP!O70+STK_CHG!O70</f>
        <v>46.96474634565778</v>
      </c>
      <c r="P70" s="10">
        <f>PPRD!P70+RCV_RCY!P70+IMP!P70-EXP!P70+STK_CHG!P70</f>
        <v>64.488392089423897</v>
      </c>
      <c r="Q70" s="10">
        <f>PPRD!Q70+RCV_RCY!Q70+IMP!Q70-EXP!Q70+STK_CHG!Q70</f>
        <v>65.004299226139295</v>
      </c>
      <c r="R70" s="10">
        <f>PPRD!R70+RCV_RCY!R70+IMP!R70-EXP!R70+STK_CHG!R70</f>
        <v>74.858211521926052</v>
      </c>
      <c r="S70" s="10">
        <f>PPRD!S70+RCV_RCY!S70+IMP!S70-EXP!S70+STK_CHG!S70</f>
        <v>81.184694754944104</v>
      </c>
      <c r="T70" s="10">
        <f>PPRD!T70+RCV_RCY!T70+IMP!T70-EXP!T70+STK_CHG!T70</f>
        <v>87.409028374892515</v>
      </c>
      <c r="U70" s="10">
        <f>PPRD!U70+RCV_RCY!U70+IMP!U70-EXP!U70+STK_CHG!U70</f>
        <v>92.395958727429061</v>
      </c>
      <c r="V70" s="10">
        <f>PPRD!V70+RCV_RCY!V70+IMP!V70-EXP!V70+STK_CHG!V70</f>
        <v>105.5374892519346</v>
      </c>
      <c r="W70" s="10">
        <f>PPRD!W70+RCV_RCY!W70+IMP!W70-EXP!W70+STK_CHG!W70</f>
        <v>111.5984522785899</v>
      </c>
      <c r="X70" s="10">
        <f>PPRD!X70+RCV_RCY!X70+IMP!X70-EXP!X70+STK_CHG!X70</f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11.560103181427341</v>
      </c>
      <c r="D71" s="37">
        <f t="shared" si="22"/>
        <v>0.9792777300085983</v>
      </c>
      <c r="E71" s="37">
        <f t="shared" si="22"/>
        <v>7.5236457437661217</v>
      </c>
      <c r="F71" s="37">
        <f t="shared" si="22"/>
        <v>27.58667239896819</v>
      </c>
      <c r="G71" s="37">
        <f t="shared" si="22"/>
        <v>30.882803095442821</v>
      </c>
      <c r="H71" s="37">
        <f t="shared" si="22"/>
        <v>58.326139294926897</v>
      </c>
      <c r="I71" s="37">
        <f t="shared" si="22"/>
        <v>59.209888220120384</v>
      </c>
      <c r="J71" s="37">
        <f t="shared" si="22"/>
        <v>67.569475494410995</v>
      </c>
      <c r="K71" s="37">
        <f t="shared" si="22"/>
        <v>1.886844368013757</v>
      </c>
      <c r="L71" s="37">
        <f t="shared" si="22"/>
        <v>4.4902837489251937</v>
      </c>
      <c r="M71" s="37">
        <f t="shared" si="22"/>
        <v>3.3915735167669818</v>
      </c>
      <c r="N71" s="37">
        <f t="shared" si="22"/>
        <v>9.0761822871883044</v>
      </c>
      <c r="O71" s="37">
        <f t="shared" si="22"/>
        <v>7.308684436801375</v>
      </c>
      <c r="P71" s="37">
        <f t="shared" si="22"/>
        <v>13.447033533963889</v>
      </c>
      <c r="Q71" s="37">
        <f t="shared" si="22"/>
        <v>13.088736027515051</v>
      </c>
      <c r="R71" s="37">
        <f t="shared" si="22"/>
        <v>18.271711092003439</v>
      </c>
      <c r="S71" s="37">
        <f t="shared" si="22"/>
        <v>31.503783319002579</v>
      </c>
      <c r="T71" s="37">
        <f t="shared" si="22"/>
        <v>38.718830610490109</v>
      </c>
      <c r="U71" s="37">
        <f t="shared" si="22"/>
        <v>50.04110060189165</v>
      </c>
      <c r="V71" s="37">
        <f t="shared" si="22"/>
        <v>66.526655202063623</v>
      </c>
      <c r="W71" s="37">
        <f t="shared" si="22"/>
        <v>66.157953568357698</v>
      </c>
      <c r="X71" s="37">
        <f t="shared" ref="X71" si="23">SUM(X72:X73)</f>
        <v>74.216337059329319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11.560103181427341</v>
      </c>
      <c r="D72" s="10">
        <f>PPRD!D72+RCV_RCY!D72+IMP!D72-EXP!D72+STK_CHG!D72</f>
        <v>0.9792777300085983</v>
      </c>
      <c r="E72" s="10">
        <f>PPRD!E72+RCV_RCY!E72+IMP!E72-EXP!E72+STK_CHG!E72</f>
        <v>7.5236457437661217</v>
      </c>
      <c r="F72" s="10">
        <f>PPRD!F72+RCV_RCY!F72+IMP!F72-EXP!F72+STK_CHG!F72</f>
        <v>27.58667239896819</v>
      </c>
      <c r="G72" s="10">
        <f>PPRD!G72+RCV_RCY!G72+IMP!G72-EXP!G72+STK_CHG!G72</f>
        <v>30.882803095442821</v>
      </c>
      <c r="H72" s="10">
        <f>PPRD!H72+RCV_RCY!H72+IMP!H72-EXP!H72+STK_CHG!H72</f>
        <v>58.326139294926897</v>
      </c>
      <c r="I72" s="10">
        <f>PPRD!I72+RCV_RCY!I72+IMP!I72-EXP!I72+STK_CHG!I72</f>
        <v>59.209888220120384</v>
      </c>
      <c r="J72" s="10">
        <f>PPRD!J72+RCV_RCY!J72+IMP!J72-EXP!J72+STK_CHG!J72</f>
        <v>67.569475494410995</v>
      </c>
      <c r="K72" s="10">
        <f>PPRD!K72+RCV_RCY!K72+IMP!K72-EXP!K72+STK_CHG!K72</f>
        <v>1.886844368013757</v>
      </c>
      <c r="L72" s="10">
        <f>PPRD!L72+RCV_RCY!L72+IMP!L72-EXP!L72+STK_CHG!L72</f>
        <v>4.4902837489251937</v>
      </c>
      <c r="M72" s="10">
        <f>PPRD!M72+RCV_RCY!M72+IMP!M72-EXP!M72+STK_CHG!M72</f>
        <v>3.3915735167669818</v>
      </c>
      <c r="N72" s="10">
        <f>PPRD!N72+RCV_RCY!N72+IMP!N72-EXP!N72+STK_CHG!N72</f>
        <v>9.0761822871883044</v>
      </c>
      <c r="O72" s="10">
        <f>PPRD!O72+RCV_RCY!O72+IMP!O72-EXP!O72+STK_CHG!O72</f>
        <v>7.308684436801375</v>
      </c>
      <c r="P72" s="10">
        <f>PPRD!P72+RCV_RCY!P72+IMP!P72-EXP!P72+STK_CHG!P72</f>
        <v>13.447033533963889</v>
      </c>
      <c r="Q72" s="10">
        <f>PPRD!Q72+RCV_RCY!Q72+IMP!Q72-EXP!Q72+STK_CHG!Q72</f>
        <v>13.088736027515051</v>
      </c>
      <c r="R72" s="10">
        <f>PPRD!R72+RCV_RCY!R72+IMP!R72-EXP!R72+STK_CHG!R72</f>
        <v>18.271711092003439</v>
      </c>
      <c r="S72" s="10">
        <f>PPRD!S72+RCV_RCY!S72+IMP!S72-EXP!S72+STK_CHG!S72</f>
        <v>31.503783319002579</v>
      </c>
      <c r="T72" s="10">
        <f>PPRD!T72+RCV_RCY!T72+IMP!T72-EXP!T72+STK_CHG!T72</f>
        <v>38.718830610490109</v>
      </c>
      <c r="U72" s="10">
        <f>PPRD!U72+RCV_RCY!U72+IMP!U72-EXP!U72+STK_CHG!U72</f>
        <v>50.04110060189165</v>
      </c>
      <c r="V72" s="10">
        <f>PPRD!V72+RCV_RCY!V72+IMP!V72-EXP!V72+STK_CHG!V72</f>
        <v>66.526655202063623</v>
      </c>
      <c r="W72" s="10">
        <f>PPRD!W72+RCV_RCY!W72+IMP!W72-EXP!W72+STK_CHG!W72</f>
        <v>66.157953568357698</v>
      </c>
      <c r="X72" s="10">
        <f>PPRD!X72+RCV_RCY!X72+IMP!X72-EXP!X72+STK_CHG!X72</f>
        <v>74.216337059329319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</v>
      </c>
      <c r="P73" s="10">
        <f>PPRD!P73+RCV_RCY!P73+IMP!P73-EXP!P73+STK_CHG!P73</f>
        <v>0</v>
      </c>
      <c r="Q73" s="10">
        <f>PPRD!Q73+RCV_RCY!Q73+IMP!Q73-EXP!Q73+STK_CHG!Q73</f>
        <v>0</v>
      </c>
      <c r="R73" s="10">
        <f>PPRD!R73+RCV_RCY!R73+IMP!R73-EXP!R73+STK_CHG!R73</f>
        <v>0</v>
      </c>
      <c r="S73" s="10">
        <f>PPRD!S73+RCV_RCY!S73+IMP!S73-EXP!S73+STK_CHG!S73</f>
        <v>0</v>
      </c>
      <c r="T73" s="10">
        <f>PPRD!T73+RCV_RCY!T73+IMP!T73-EXP!T73+STK_CHG!T73</f>
        <v>0</v>
      </c>
      <c r="U73" s="10">
        <f>PPRD!U73+RCV_RCY!U73+IMP!U73-EXP!U73+STK_CHG!U73</f>
        <v>0</v>
      </c>
      <c r="V73" s="10">
        <f>PPRD!V73+RCV_RCY!V73+IMP!V73-EXP!V73+STK_CHG!V73</f>
        <v>0</v>
      </c>
      <c r="W73" s="10">
        <f>PPRD!W73+RCV_RCY!W73+IMP!W73-EXP!W73+STK_CHG!W73</f>
        <v>0</v>
      </c>
      <c r="X73" s="10">
        <f>PPRD!X73+RCV_RCY!X73+IMP!X73-EXP!X73+STK_CHG!X73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4720.0343938091137</v>
      </c>
      <c r="D74" s="37">
        <f>PPRD!D74+RCV_RCY!D74+IMP!D74-EXP!D74+STK_CHG!D74</f>
        <v>5086.4000859845228</v>
      </c>
      <c r="E74" s="37">
        <f>PPRD!E74+RCV_RCY!E74+IMP!E74-EXP!E74+STK_CHG!E74</f>
        <v>5265.3482373172828</v>
      </c>
      <c r="F74" s="37">
        <f>PPRD!F74+RCV_RCY!F74+IMP!F74-EXP!F74+STK_CHG!F74</f>
        <v>4506.1622527944965</v>
      </c>
      <c r="G74" s="37">
        <f>PPRD!G74+RCV_RCY!G74+IMP!G74-EXP!G74+STK_CHG!G74</f>
        <v>4379.6216680997413</v>
      </c>
      <c r="H74" s="37">
        <f>PPRD!H74+RCV_RCY!H74+IMP!H74-EXP!H74+STK_CHG!H74</f>
        <v>4854.7435081685298</v>
      </c>
      <c r="I74" s="37">
        <f>PPRD!I74+RCV_RCY!I74+IMP!I74-EXP!I74+STK_CHG!I74</f>
        <v>5070.2063628546857</v>
      </c>
      <c r="J74" s="37">
        <f>PPRD!J74+RCV_RCY!J74+IMP!J74-EXP!J74+STK_CHG!J74</f>
        <v>3838.4064488392091</v>
      </c>
      <c r="K74" s="37">
        <f>PPRD!K74+RCV_RCY!K74+IMP!K74-EXP!K74+STK_CHG!K74</f>
        <v>4131.5563198624241</v>
      </c>
      <c r="L74" s="37">
        <f>PPRD!L74+RCV_RCY!L74+IMP!L74-EXP!L74+STK_CHG!L74</f>
        <v>3877.9099742046428</v>
      </c>
      <c r="M74" s="37">
        <f>PPRD!M74+RCV_RCY!M74+IMP!M74-EXP!M74+STK_CHG!M74</f>
        <v>3849.120034393809</v>
      </c>
      <c r="N74" s="37">
        <f>PPRD!N74+RCV_RCY!N74+IMP!N74-EXP!N74+STK_CHG!N74</f>
        <v>4105.0699914015477</v>
      </c>
      <c r="O74" s="37">
        <f>PPRD!O74+RCV_RCY!O74+IMP!O74-EXP!O74+STK_CHG!O74</f>
        <v>4020.2399828030948</v>
      </c>
      <c r="P74" s="37">
        <f>PPRD!P74+RCV_RCY!P74+IMP!P74-EXP!P74+STK_CHG!P74</f>
        <v>3667.5799656061909</v>
      </c>
      <c r="Q74" s="37">
        <f>PPRD!Q74+RCV_RCY!Q74+IMP!Q74-EXP!Q74+STK_CHG!Q74</f>
        <v>4046.7</v>
      </c>
      <c r="R74" s="37">
        <f>PPRD!R74+RCV_RCY!R74+IMP!R74-EXP!R74+STK_CHG!R74</f>
        <v>3912</v>
      </c>
      <c r="S74" s="37">
        <f>PPRD!S74+RCV_RCY!S74+IMP!S74-EXP!S74+STK_CHG!S74</f>
        <v>4010.9</v>
      </c>
      <c r="T74" s="37">
        <f>PPRD!T74+RCV_RCY!T74+IMP!T74-EXP!T74+STK_CHG!T74</f>
        <v>3940.7</v>
      </c>
      <c r="U74" s="37">
        <f>PPRD!U74+RCV_RCY!U74+IMP!U74-EXP!U74+STK_CHG!U74</f>
        <v>4168.2999999999993</v>
      </c>
      <c r="V74" s="37">
        <f>PPRD!V74+RCV_RCY!V74+IMP!V74-EXP!V74+STK_CHG!V74</f>
        <v>4301.7619948409283</v>
      </c>
      <c r="W74" s="37">
        <f>PPRD!W74+RCV_RCY!W74+IMP!W74-EXP!W74+STK_CHG!W74</f>
        <v>4334.6770421324163</v>
      </c>
      <c r="X74" s="37">
        <f>PPRD!X74+RCV_RCY!X74+IMP!X74-EXP!X74+STK_CHG!X74</f>
        <v>4294.9440240756658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44.18650042992261</v>
      </c>
      <c r="M75" s="37">
        <f>PPRD!M75+RCV_RCY!M75+IMP!M75-EXP!M75+STK_CHG!M75</f>
        <v>56.936113499570077</v>
      </c>
      <c r="N75" s="37">
        <f>PPRD!N75+RCV_RCY!N75+IMP!N75-EXP!N75+STK_CHG!N75</f>
        <v>75.417970765262254</v>
      </c>
      <c r="O75" s="37">
        <f>PPRD!O75+RCV_RCY!O75+IMP!O75-EXP!O75+STK_CHG!O75</f>
        <v>55.9615649183147</v>
      </c>
      <c r="P75" s="37">
        <f>PPRD!P75+RCV_RCY!P75+IMP!P75-EXP!P75+STK_CHG!P75</f>
        <v>50.329578675838341</v>
      </c>
      <c r="Q75" s="37">
        <f>PPRD!Q75+RCV_RCY!Q75+IMP!Q75-EXP!Q75+STK_CHG!Q75</f>
        <v>41.697678417884781</v>
      </c>
      <c r="R75" s="37">
        <f>PPRD!R75+RCV_RCY!R75+IMP!R75-EXP!R75+STK_CHG!R75</f>
        <v>43.317110920034388</v>
      </c>
      <c r="S75" s="37">
        <f>PPRD!S75+RCV_RCY!S75+IMP!S75-EXP!S75+STK_CHG!S75</f>
        <v>51.872570937231288</v>
      </c>
      <c r="T75" s="37">
        <f>PPRD!T75+RCV_RCY!T75+IMP!T75-EXP!T75+STK_CHG!T75</f>
        <v>49.89690455717971</v>
      </c>
      <c r="U75" s="37">
        <f>PPRD!U75+RCV_RCY!U75+IMP!U75-EXP!U75+STK_CHG!U75</f>
        <v>47.254084264832329</v>
      </c>
      <c r="V75" s="37">
        <f>PPRD!V75+RCV_RCY!V75+IMP!V75-EXP!V75+STK_CHG!V75</f>
        <v>58.27188306104901</v>
      </c>
      <c r="W75" s="37">
        <f>PPRD!W75+RCV_RCY!W75+IMP!W75-EXP!W75+STK_CHG!W75</f>
        <v>64.049785038693031</v>
      </c>
      <c r="X75" s="37">
        <f>PPRD!X75+RCV_RCY!X75+IMP!X75-EXP!X75+STK_CHG!X75</f>
        <v>60.851590713671527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-397.24849527085121</v>
      </c>
      <c r="D76" s="40">
        <f>PPRD!D76+RCV_RCY!D76+IMP!D76-EXP!D76+STK_CHG!D76</f>
        <v>-595.44282029234739</v>
      </c>
      <c r="E76" s="40">
        <f>PPRD!E76+RCV_RCY!E76+IMP!E76-EXP!E76+STK_CHG!E76</f>
        <v>-541.27257093723119</v>
      </c>
      <c r="F76" s="40">
        <f>PPRD!F76+RCV_RCY!F76+IMP!F76-EXP!F76+STK_CHG!F76</f>
        <v>-471.9690455717971</v>
      </c>
      <c r="G76" s="40">
        <f>PPRD!G76+RCV_RCY!G76+IMP!G76-EXP!G76+STK_CHG!G76</f>
        <v>-505.50300945829747</v>
      </c>
      <c r="H76" s="40">
        <f>PPRD!H76+RCV_RCY!H76+IMP!H76-EXP!H76+STK_CHG!H76</f>
        <v>-651.84866723989671</v>
      </c>
      <c r="I76" s="40">
        <f>PPRD!I76+RCV_RCY!I76+IMP!I76-EXP!I76+STK_CHG!I76</f>
        <v>-665.77815993121226</v>
      </c>
      <c r="J76" s="40">
        <f>PPRD!J76+RCV_RCY!J76+IMP!J76-EXP!J76+STK_CHG!J76</f>
        <v>-384.78073946689597</v>
      </c>
      <c r="K76" s="40">
        <f>PPRD!K76+RCV_RCY!K76+IMP!K76-EXP!K76+STK_CHG!K76</f>
        <v>-459.50128976784174</v>
      </c>
      <c r="L76" s="40">
        <f>PPRD!L76+RCV_RCY!L76+IMP!L76-EXP!L76+STK_CHG!L76</f>
        <v>-436.19948409286326</v>
      </c>
      <c r="M76" s="40">
        <f>PPRD!M76+RCV_RCY!M76+IMP!M76-EXP!M76+STK_CHG!M76</f>
        <v>-726.22527944969897</v>
      </c>
      <c r="N76" s="40">
        <f>PPRD!N76+RCV_RCY!N76+IMP!N76-EXP!N76+STK_CHG!N76</f>
        <v>-916.680997420464</v>
      </c>
      <c r="O76" s="40">
        <f>PPRD!O76+RCV_RCY!O76+IMP!O76-EXP!O76+STK_CHG!O76</f>
        <v>-714.35941530524497</v>
      </c>
      <c r="P76" s="40">
        <f>PPRD!P76+RCV_RCY!P76+IMP!P76-EXP!P76+STK_CHG!P76</f>
        <v>-531.47033533963884</v>
      </c>
      <c r="Q76" s="40">
        <f>PPRD!Q76+RCV_RCY!Q76+IMP!Q76-EXP!Q76+STK_CHG!Q76</f>
        <v>-812.98366294067046</v>
      </c>
      <c r="R76" s="40">
        <f>PPRD!R76+RCV_RCY!R76+IMP!R76-EXP!R76+STK_CHG!R76</f>
        <v>-909.28632846087726</v>
      </c>
      <c r="S76" s="40">
        <f>PPRD!S76+RCV_RCY!S76+IMP!S76-EXP!S76+STK_CHG!S76</f>
        <v>-547.89337919174545</v>
      </c>
      <c r="T76" s="40">
        <f>PPRD!T76+RCV_RCY!T76+IMP!T76-EXP!T76+STK_CHG!T76</f>
        <v>-471.22708512467756</v>
      </c>
      <c r="U76" s="40">
        <f>PPRD!U76+RCV_RCY!U76+IMP!U76-EXP!U76+STK_CHG!U76</f>
        <v>-671.30902837489248</v>
      </c>
      <c r="V76" s="40">
        <f>PPRD!V76+RCV_RCY!V76+IMP!V76-EXP!V76+STK_CHG!V76</f>
        <v>-499.58624247635419</v>
      </c>
      <c r="W76" s="40">
        <f>PPRD!W76+RCV_RCY!W76+IMP!W76-EXP!W76+STK_CHG!W76</f>
        <v>-293.04436801375743</v>
      </c>
      <c r="X76" s="40">
        <f>PPRD!X76+RCV_RCY!X76+IMP!X76-EXP!X76+STK_CHG!X76</f>
        <v>-754.79922613929489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65.730352536543421</v>
      </c>
      <c r="D2" s="31">
        <f t="shared" si="0"/>
        <v>98.5334479793637</v>
      </c>
      <c r="E2" s="31">
        <f t="shared" si="0"/>
        <v>107.83895098882201</v>
      </c>
      <c r="F2" s="31">
        <f t="shared" si="0"/>
        <v>140.70412725709369</v>
      </c>
      <c r="G2" s="31">
        <f t="shared" si="0"/>
        <v>118.10928632846088</v>
      </c>
      <c r="H2" s="31">
        <f t="shared" si="0"/>
        <v>112.9741186586414</v>
      </c>
      <c r="I2" s="31">
        <f t="shared" si="0"/>
        <v>106.00000000000001</v>
      </c>
      <c r="J2" s="31">
        <f t="shared" si="0"/>
        <v>52.536543422184003</v>
      </c>
      <c r="K2" s="31">
        <f t="shared" si="0"/>
        <v>122.37987962166807</v>
      </c>
      <c r="L2" s="31">
        <f t="shared" si="0"/>
        <v>206.00455717970766</v>
      </c>
      <c r="M2" s="31">
        <f t="shared" si="0"/>
        <v>96.484178847807385</v>
      </c>
      <c r="N2" s="31">
        <f t="shared" si="0"/>
        <v>75.468099742046434</v>
      </c>
      <c r="O2" s="31">
        <f t="shared" si="0"/>
        <v>63.616595012897676</v>
      </c>
      <c r="P2" s="31">
        <f t="shared" si="0"/>
        <v>90.235941530524514</v>
      </c>
      <c r="Q2" s="31">
        <f t="shared" si="0"/>
        <v>81.417798796216672</v>
      </c>
      <c r="R2" s="31">
        <f t="shared" si="0"/>
        <v>86.744024075666374</v>
      </c>
      <c r="S2" s="31">
        <f t="shared" si="0"/>
        <v>77.761049011177988</v>
      </c>
      <c r="T2" s="31">
        <f t="shared" si="0"/>
        <v>80.080481513327584</v>
      </c>
      <c r="U2" s="31">
        <f t="shared" si="0"/>
        <v>82.119432502149607</v>
      </c>
      <c r="V2" s="31">
        <f t="shared" si="0"/>
        <v>75.8462596732588</v>
      </c>
      <c r="W2" s="31">
        <f t="shared" ref="W2:X2" si="1">SUM(W3,W17,W22,W25,W26,W51,W52,W71,W74,W75,W76)</f>
        <v>84.746431642304387</v>
      </c>
      <c r="X2" s="31">
        <f t="shared" si="1"/>
        <v>85.220722269991398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65.730352536543421</v>
      </c>
      <c r="D26" s="37">
        <f t="shared" si="14"/>
        <v>98.5334479793637</v>
      </c>
      <c r="E26" s="37">
        <f t="shared" si="14"/>
        <v>107.83895098882201</v>
      </c>
      <c r="F26" s="37">
        <f t="shared" si="14"/>
        <v>140.70412725709369</v>
      </c>
      <c r="G26" s="37">
        <f t="shared" si="14"/>
        <v>118.10928632846088</v>
      </c>
      <c r="H26" s="37">
        <f t="shared" si="14"/>
        <v>112.9741186586414</v>
      </c>
      <c r="I26" s="37">
        <f t="shared" si="14"/>
        <v>106.00000000000001</v>
      </c>
      <c r="J26" s="37">
        <f t="shared" si="14"/>
        <v>52.536543422184003</v>
      </c>
      <c r="K26" s="37">
        <f t="shared" si="14"/>
        <v>122.37987962166807</v>
      </c>
      <c r="L26" s="37">
        <f t="shared" si="14"/>
        <v>206.00455717970766</v>
      </c>
      <c r="M26" s="37">
        <f t="shared" si="14"/>
        <v>96.484178847807385</v>
      </c>
      <c r="N26" s="37">
        <f t="shared" si="14"/>
        <v>75.468099742046434</v>
      </c>
      <c r="O26" s="37">
        <f t="shared" si="14"/>
        <v>63.616595012897676</v>
      </c>
      <c r="P26" s="37">
        <f t="shared" si="14"/>
        <v>90.235941530524514</v>
      </c>
      <c r="Q26" s="37">
        <f t="shared" si="14"/>
        <v>81.417798796216672</v>
      </c>
      <c r="R26" s="37">
        <f t="shared" si="14"/>
        <v>86.744024075666374</v>
      </c>
      <c r="S26" s="37">
        <f t="shared" si="14"/>
        <v>77.761049011177988</v>
      </c>
      <c r="T26" s="37">
        <f t="shared" si="14"/>
        <v>80.080481513327584</v>
      </c>
      <c r="U26" s="37">
        <f t="shared" si="14"/>
        <v>82.119432502149607</v>
      </c>
      <c r="V26" s="37">
        <f t="shared" si="14"/>
        <v>75.8462596732588</v>
      </c>
      <c r="W26" s="37">
        <f t="shared" ref="W26:X26" si="15">SUM(W27,W33)</f>
        <v>84.746431642304387</v>
      </c>
      <c r="X26" s="37">
        <f t="shared" si="15"/>
        <v>85.220722269991398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65.730352536543421</v>
      </c>
      <c r="D33" s="29">
        <f t="shared" si="18"/>
        <v>98.5334479793637</v>
      </c>
      <c r="E33" s="29">
        <f t="shared" si="18"/>
        <v>107.83895098882201</v>
      </c>
      <c r="F33" s="29">
        <f t="shared" si="18"/>
        <v>140.70412725709369</v>
      </c>
      <c r="G33" s="29">
        <f t="shared" si="18"/>
        <v>118.10928632846088</v>
      </c>
      <c r="H33" s="29">
        <f t="shared" si="18"/>
        <v>112.9741186586414</v>
      </c>
      <c r="I33" s="29">
        <f t="shared" si="18"/>
        <v>106.00000000000001</v>
      </c>
      <c r="J33" s="29">
        <f t="shared" si="18"/>
        <v>52.536543422184003</v>
      </c>
      <c r="K33" s="29">
        <f t="shared" si="18"/>
        <v>122.37987962166807</v>
      </c>
      <c r="L33" s="29">
        <f t="shared" si="18"/>
        <v>206.00455717970766</v>
      </c>
      <c r="M33" s="29">
        <f t="shared" si="18"/>
        <v>96.484178847807385</v>
      </c>
      <c r="N33" s="29">
        <f t="shared" si="18"/>
        <v>75.468099742046434</v>
      </c>
      <c r="O33" s="29">
        <f t="shared" si="18"/>
        <v>63.616595012897676</v>
      </c>
      <c r="P33" s="29">
        <f t="shared" si="18"/>
        <v>90.235941530524514</v>
      </c>
      <c r="Q33" s="29">
        <f t="shared" si="18"/>
        <v>81.417798796216672</v>
      </c>
      <c r="R33" s="29">
        <f t="shared" si="18"/>
        <v>86.744024075666374</v>
      </c>
      <c r="S33" s="29">
        <f t="shared" si="18"/>
        <v>77.761049011177988</v>
      </c>
      <c r="T33" s="29">
        <f t="shared" si="18"/>
        <v>80.080481513327584</v>
      </c>
      <c r="U33" s="29">
        <f t="shared" si="18"/>
        <v>82.119432502149607</v>
      </c>
      <c r="V33" s="29">
        <f t="shared" si="18"/>
        <v>75.8462596732588</v>
      </c>
      <c r="W33" s="29">
        <f t="shared" ref="W33:X33" si="19">SUM(W34:W50)</f>
        <v>84.746431642304387</v>
      </c>
      <c r="X33" s="29">
        <f t="shared" si="19"/>
        <v>85.220722269991398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65.730352536543421</v>
      </c>
      <c r="D43" s="10">
        <f>INTMARB_IN!D43+INTMARB_EX!D43</f>
        <v>97.568529664660346</v>
      </c>
      <c r="E43" s="10">
        <f>INTMARB_IN!E43+INTMARB_EX!E43</f>
        <v>107.83895098882201</v>
      </c>
      <c r="F43" s="10">
        <f>INTMARB_IN!F43+INTMARB_EX!F43</f>
        <v>140.70412725709369</v>
      </c>
      <c r="G43" s="10">
        <f>INTMARB_IN!G43+INTMARB_EX!G43</f>
        <v>118.10928632846088</v>
      </c>
      <c r="H43" s="10">
        <f>INTMARB_IN!H43+INTMARB_EX!H43</f>
        <v>112.9741186586414</v>
      </c>
      <c r="I43" s="10">
        <f>INTMARB_IN!I43+INTMARB_EX!I43</f>
        <v>106.00000000000001</v>
      </c>
      <c r="J43" s="10">
        <f>INTMARB_IN!J43+INTMARB_EX!J43</f>
        <v>52.536543422184003</v>
      </c>
      <c r="K43" s="10">
        <f>INTMARB_IN!K43+INTMARB_EX!K43</f>
        <v>107.0937231298366</v>
      </c>
      <c r="L43" s="10">
        <f>INTMARB_IN!L43+INTMARB_EX!L43</f>
        <v>151.54772141014621</v>
      </c>
      <c r="M43" s="10">
        <f>INTMARB_IN!M43+INTMARB_EX!M43</f>
        <v>52.536543422184003</v>
      </c>
      <c r="N43" s="10">
        <f>INTMARB_IN!N43+INTMARB_EX!N43</f>
        <v>47.484952708512473</v>
      </c>
      <c r="O43" s="10">
        <f>INTMARB_IN!O43+INTMARB_EX!O43</f>
        <v>45.464316423043847</v>
      </c>
      <c r="P43" s="10">
        <f>INTMARB_IN!P43+INTMARB_EX!P43</f>
        <v>60.619088564058472</v>
      </c>
      <c r="Q43" s="10">
        <f>INTMARB_IN!Q43+INTMARB_EX!Q43</f>
        <v>56.577815993121227</v>
      </c>
      <c r="R43" s="10">
        <f>INTMARB_IN!R43+INTMARB_EX!R43</f>
        <v>66.680997420464308</v>
      </c>
      <c r="S43" s="10">
        <f>INTMARB_IN!S43+INTMARB_EX!S43</f>
        <v>59.608770421324152</v>
      </c>
      <c r="T43" s="10">
        <f>INTMARB_IN!T43+INTMARB_EX!T43</f>
        <v>57.547721410146167</v>
      </c>
      <c r="U43" s="10">
        <f>INTMARB_IN!U43+INTMARB_EX!U43</f>
        <v>57.955889939810831</v>
      </c>
      <c r="V43" s="10">
        <f>INTMARB_IN!V43+INTMARB_EX!V43</f>
        <v>59.121840068787606</v>
      </c>
      <c r="W43" s="10">
        <f>INTMARB_IN!W43+INTMARB_EX!W43</f>
        <v>69.017884780739465</v>
      </c>
      <c r="X43" s="10">
        <f>INTMARB_IN!X43+INTMARB_EX!X43</f>
        <v>59.56130696474635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0.96491831470335332</v>
      </c>
      <c r="E44" s="10">
        <f>INTMARB_IN!E44+INTMARB_EX!E44</f>
        <v>0</v>
      </c>
      <c r="F44" s="10">
        <f>INTMARB_IN!F44+INTMARB_EX!F44</f>
        <v>0</v>
      </c>
      <c r="G44" s="10">
        <f>INTMARB_IN!G44+INTMARB_EX!G44</f>
        <v>0</v>
      </c>
      <c r="H44" s="10">
        <f>INTMARB_IN!H44+INTMARB_EX!H44</f>
        <v>0</v>
      </c>
      <c r="I44" s="10">
        <f>INTMARB_IN!I44+INTMARB_EX!I44</f>
        <v>0</v>
      </c>
      <c r="J44" s="10">
        <f>INTMARB_IN!J44+INTMARB_EX!J44</f>
        <v>0</v>
      </c>
      <c r="K44" s="10">
        <f>INTMARB_IN!K44+INTMARB_EX!K44</f>
        <v>15.28615649183147</v>
      </c>
      <c r="L44" s="10">
        <f>INTMARB_IN!L44+INTMARB_EX!L44</f>
        <v>54.456835769561465</v>
      </c>
      <c r="M44" s="10">
        <f>INTMARB_IN!M44+INTMARB_EX!M44</f>
        <v>43.947635425623382</v>
      </c>
      <c r="N44" s="10">
        <f>INTMARB_IN!N44+INTMARB_EX!N44</f>
        <v>27.98314703353396</v>
      </c>
      <c r="O44" s="10">
        <f>INTMARB_IN!O44+INTMARB_EX!O44</f>
        <v>18.152278589853829</v>
      </c>
      <c r="P44" s="10">
        <f>INTMARB_IN!P44+INTMARB_EX!P44</f>
        <v>29.616852966466034</v>
      </c>
      <c r="Q44" s="10">
        <f>INTMARB_IN!Q44+INTMARB_EX!Q44</f>
        <v>24.839982803095442</v>
      </c>
      <c r="R44" s="10">
        <f>INTMARB_IN!R44+INTMARB_EX!R44</f>
        <v>20.063026655202059</v>
      </c>
      <c r="S44" s="10">
        <f>INTMARB_IN!S44+INTMARB_EX!S44</f>
        <v>18.152278589853829</v>
      </c>
      <c r="T44" s="10">
        <f>INTMARB_IN!T44+INTMARB_EX!T44</f>
        <v>22.53276010318142</v>
      </c>
      <c r="U44" s="10">
        <f>INTMARB_IN!U44+INTMARB_EX!U44</f>
        <v>24.163542562338776</v>
      </c>
      <c r="V44" s="10">
        <f>INTMARB_IN!V44+INTMARB_EX!V44</f>
        <v>16.057093723129839</v>
      </c>
      <c r="W44" s="10">
        <f>INTMARB_IN!W44+INTMARB_EX!W44</f>
        <v>15.127515047291491</v>
      </c>
      <c r="X44" s="10">
        <f>INTMARB_IN!X44+INTMARB_EX!X44</f>
        <v>25.12846087704213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0.66732588134135851</v>
      </c>
      <c r="W46" s="10">
        <f>INTMARB_IN!W46+INTMARB_EX!W46</f>
        <v>0.60103181427343078</v>
      </c>
      <c r="X46" s="10">
        <f>INTMARB_IN!X46+INTMARB_EX!X46</f>
        <v>0.53095442820292338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27.579438707993702</v>
      </c>
      <c r="D2" s="31">
        <f t="shared" si="0"/>
        <v>41.124541557110405</v>
      </c>
      <c r="E2" s="31">
        <f t="shared" si="0"/>
        <v>45.657768579255844</v>
      </c>
      <c r="F2" s="31">
        <f t="shared" si="0"/>
        <v>47.644149632490112</v>
      </c>
      <c r="G2" s="31">
        <f t="shared" si="0"/>
        <v>37.275399654546433</v>
      </c>
      <c r="H2" s="31">
        <f t="shared" si="0"/>
        <v>35.336601340459538</v>
      </c>
      <c r="I2" s="31">
        <f t="shared" si="0"/>
        <v>36.301971746790585</v>
      </c>
      <c r="J2" s="31">
        <f t="shared" si="0"/>
        <v>13.875271261927837</v>
      </c>
      <c r="K2" s="31">
        <f t="shared" si="0"/>
        <v>37.038315299634434</v>
      </c>
      <c r="L2" s="31">
        <f t="shared" si="0"/>
        <v>92.551362816854763</v>
      </c>
      <c r="M2" s="31">
        <f t="shared" si="0"/>
        <v>38.39634121166754</v>
      </c>
      <c r="N2" s="31">
        <f t="shared" si="0"/>
        <v>32.546062851148811</v>
      </c>
      <c r="O2" s="31">
        <f t="shared" si="0"/>
        <v>27.258697780177524</v>
      </c>
      <c r="P2" s="31">
        <f t="shared" si="0"/>
        <v>40.557684665805212</v>
      </c>
      <c r="Q2" s="31">
        <f t="shared" si="0"/>
        <v>34.703568362570145</v>
      </c>
      <c r="R2" s="31">
        <f t="shared" si="0"/>
        <v>34.53210163319681</v>
      </c>
      <c r="S2" s="31">
        <f t="shared" si="0"/>
        <v>33.578058325817878</v>
      </c>
      <c r="T2" s="31">
        <f t="shared" si="0"/>
        <v>36.307946461106241</v>
      </c>
      <c r="U2" s="31">
        <f t="shared" si="0"/>
        <v>38.153637453867333</v>
      </c>
      <c r="V2" s="31">
        <f t="shared" si="0"/>
        <v>34.263333653093525</v>
      </c>
      <c r="W2" s="31">
        <f t="shared" si="0"/>
        <v>35.491226096994332</v>
      </c>
      <c r="X2" s="31">
        <f t="shared" ref="X2" si="1">SUM(X3,X17,X22,X25,X26,X51,X52,X71,X74,X75,X76)</f>
        <v>32.746272324027721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27.579438707993702</v>
      </c>
      <c r="D26" s="37">
        <f t="shared" si="14"/>
        <v>41.124541557110405</v>
      </c>
      <c r="E26" s="37">
        <f t="shared" si="14"/>
        <v>45.657768579255844</v>
      </c>
      <c r="F26" s="37">
        <f t="shared" si="14"/>
        <v>47.644149632490112</v>
      </c>
      <c r="G26" s="37">
        <f t="shared" si="14"/>
        <v>37.275399654546433</v>
      </c>
      <c r="H26" s="37">
        <f t="shared" si="14"/>
        <v>35.336601340459538</v>
      </c>
      <c r="I26" s="37">
        <f t="shared" si="14"/>
        <v>36.301971746790585</v>
      </c>
      <c r="J26" s="37">
        <f t="shared" si="14"/>
        <v>13.875271261927837</v>
      </c>
      <c r="K26" s="37">
        <f t="shared" si="14"/>
        <v>37.038315299634434</v>
      </c>
      <c r="L26" s="37">
        <f t="shared" si="14"/>
        <v>92.551362816854763</v>
      </c>
      <c r="M26" s="37">
        <f t="shared" si="14"/>
        <v>38.39634121166754</v>
      </c>
      <c r="N26" s="37">
        <f t="shared" si="14"/>
        <v>32.546062851148811</v>
      </c>
      <c r="O26" s="37">
        <f t="shared" si="14"/>
        <v>27.258697780177524</v>
      </c>
      <c r="P26" s="37">
        <f t="shared" si="14"/>
        <v>40.557684665805212</v>
      </c>
      <c r="Q26" s="37">
        <f t="shared" si="14"/>
        <v>34.703568362570145</v>
      </c>
      <c r="R26" s="37">
        <f t="shared" si="14"/>
        <v>34.53210163319681</v>
      </c>
      <c r="S26" s="37">
        <f t="shared" si="14"/>
        <v>33.578058325817878</v>
      </c>
      <c r="T26" s="37">
        <f t="shared" si="14"/>
        <v>36.307946461106241</v>
      </c>
      <c r="U26" s="37">
        <f t="shared" si="14"/>
        <v>38.153637453867333</v>
      </c>
      <c r="V26" s="37">
        <f t="shared" si="14"/>
        <v>34.263333653093525</v>
      </c>
      <c r="W26" s="37">
        <f t="shared" si="14"/>
        <v>35.491226096994332</v>
      </c>
      <c r="X26" s="37">
        <f t="shared" ref="X26" si="15">SUM(X27,X33)</f>
        <v>32.746272324027721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27.579438707993702</v>
      </c>
      <c r="D33" s="29">
        <f t="shared" si="18"/>
        <v>41.124541557110405</v>
      </c>
      <c r="E33" s="29">
        <f t="shared" si="18"/>
        <v>45.657768579255844</v>
      </c>
      <c r="F33" s="29">
        <f t="shared" si="18"/>
        <v>47.644149632490112</v>
      </c>
      <c r="G33" s="29">
        <f t="shared" si="18"/>
        <v>37.275399654546433</v>
      </c>
      <c r="H33" s="29">
        <f t="shared" si="18"/>
        <v>35.336601340459538</v>
      </c>
      <c r="I33" s="29">
        <f t="shared" si="18"/>
        <v>36.301971746790585</v>
      </c>
      <c r="J33" s="29">
        <f t="shared" si="18"/>
        <v>13.875271261927837</v>
      </c>
      <c r="K33" s="29">
        <f t="shared" si="18"/>
        <v>37.038315299634434</v>
      </c>
      <c r="L33" s="29">
        <f t="shared" si="18"/>
        <v>92.551362816854763</v>
      </c>
      <c r="M33" s="29">
        <f t="shared" si="18"/>
        <v>38.39634121166754</v>
      </c>
      <c r="N33" s="29">
        <f t="shared" si="18"/>
        <v>32.546062851148811</v>
      </c>
      <c r="O33" s="29">
        <f t="shared" si="18"/>
        <v>27.258697780177524</v>
      </c>
      <c r="P33" s="29">
        <f t="shared" si="18"/>
        <v>40.557684665805212</v>
      </c>
      <c r="Q33" s="29">
        <f t="shared" si="18"/>
        <v>34.703568362570145</v>
      </c>
      <c r="R33" s="29">
        <f t="shared" si="18"/>
        <v>34.53210163319681</v>
      </c>
      <c r="S33" s="29">
        <f t="shared" si="18"/>
        <v>33.578058325817878</v>
      </c>
      <c r="T33" s="29">
        <f t="shared" si="18"/>
        <v>36.307946461106241</v>
      </c>
      <c r="U33" s="29">
        <f t="shared" si="18"/>
        <v>38.153637453867333</v>
      </c>
      <c r="V33" s="29">
        <f t="shared" si="18"/>
        <v>34.263333653093525</v>
      </c>
      <c r="W33" s="29">
        <f t="shared" si="18"/>
        <v>35.491226096994332</v>
      </c>
      <c r="X33" s="29">
        <f t="shared" ref="X33" si="19">SUM(X34:X50)</f>
        <v>32.746272324027721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27.579438707993702</v>
      </c>
      <c r="D43" s="10">
        <v>41.124541557110405</v>
      </c>
      <c r="E43" s="10">
        <v>45.657768579255844</v>
      </c>
      <c r="F43" s="10">
        <v>47.644149632490112</v>
      </c>
      <c r="G43" s="10">
        <v>37.275399654546433</v>
      </c>
      <c r="H43" s="10">
        <v>35.336601340459538</v>
      </c>
      <c r="I43" s="10">
        <v>36.301971746790585</v>
      </c>
      <c r="J43" s="10">
        <v>13.875271261927837</v>
      </c>
      <c r="K43" s="10">
        <v>37.038315299634434</v>
      </c>
      <c r="L43" s="10">
        <v>92.551362816854763</v>
      </c>
      <c r="M43" s="10">
        <v>38.376082194518489</v>
      </c>
      <c r="N43" s="10">
        <v>32.543166453661705</v>
      </c>
      <c r="O43" s="10">
        <v>27.258697780177524</v>
      </c>
      <c r="P43" s="10">
        <v>40.557684665805212</v>
      </c>
      <c r="Q43" s="10">
        <v>34.703568362570145</v>
      </c>
      <c r="R43" s="10">
        <v>34.53210163319681</v>
      </c>
      <c r="S43" s="10">
        <v>33.578058325817878</v>
      </c>
      <c r="T43" s="10">
        <v>36.307946461106241</v>
      </c>
      <c r="U43" s="10">
        <v>38.153637453867333</v>
      </c>
      <c r="V43" s="10">
        <v>34.263333653093525</v>
      </c>
      <c r="W43" s="10">
        <v>35.491226096994332</v>
      </c>
      <c r="X43" s="10">
        <v>32.746272324027721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2.0259017149052413E-2</v>
      </c>
      <c r="N44" s="10">
        <v>2.8963974871033804E-3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38.150913828549719</v>
      </c>
      <c r="D2" s="31">
        <f t="shared" si="0"/>
        <v>57.408906422253295</v>
      </c>
      <c r="E2" s="31">
        <f t="shared" si="0"/>
        <v>62.181182409566162</v>
      </c>
      <c r="F2" s="31">
        <f t="shared" si="0"/>
        <v>93.059977624603576</v>
      </c>
      <c r="G2" s="31">
        <f t="shared" si="0"/>
        <v>80.833886673914449</v>
      </c>
      <c r="H2" s="31">
        <f t="shared" si="0"/>
        <v>77.637517318181864</v>
      </c>
      <c r="I2" s="31">
        <f t="shared" si="0"/>
        <v>69.698028253209429</v>
      </c>
      <c r="J2" s="31">
        <f t="shared" si="0"/>
        <v>38.661272160256168</v>
      </c>
      <c r="K2" s="31">
        <f t="shared" si="0"/>
        <v>85.341564322033634</v>
      </c>
      <c r="L2" s="31">
        <f t="shared" si="0"/>
        <v>113.45319436285291</v>
      </c>
      <c r="M2" s="31">
        <f t="shared" si="0"/>
        <v>58.087837636139845</v>
      </c>
      <c r="N2" s="31">
        <f t="shared" si="0"/>
        <v>42.922036890897623</v>
      </c>
      <c r="O2" s="31">
        <f t="shared" si="0"/>
        <v>36.357897232720148</v>
      </c>
      <c r="P2" s="31">
        <f t="shared" si="0"/>
        <v>49.678256864719287</v>
      </c>
      <c r="Q2" s="31">
        <f t="shared" si="0"/>
        <v>46.71423043364652</v>
      </c>
      <c r="R2" s="31">
        <f t="shared" si="0"/>
        <v>52.211922442469557</v>
      </c>
      <c r="S2" s="31">
        <f t="shared" si="0"/>
        <v>44.18299068536011</v>
      </c>
      <c r="T2" s="31">
        <f t="shared" si="0"/>
        <v>43.772535052221343</v>
      </c>
      <c r="U2" s="31">
        <f t="shared" si="0"/>
        <v>43.965795048282274</v>
      </c>
      <c r="V2" s="31">
        <f t="shared" si="0"/>
        <v>41.582926020165274</v>
      </c>
      <c r="W2" s="31">
        <f t="shared" si="0"/>
        <v>49.255205545310055</v>
      </c>
      <c r="X2" s="31">
        <f t="shared" ref="X2" si="1">SUM(X3,X17,X22,X25,X26,X51,X52,X71,X74,X75,X76)</f>
        <v>52.474449945963677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38.150913828549719</v>
      </c>
      <c r="D26" s="37">
        <f t="shared" si="14"/>
        <v>57.408906422253295</v>
      </c>
      <c r="E26" s="37">
        <f t="shared" si="14"/>
        <v>62.181182409566162</v>
      </c>
      <c r="F26" s="37">
        <f t="shared" si="14"/>
        <v>93.059977624603576</v>
      </c>
      <c r="G26" s="37">
        <f t="shared" si="14"/>
        <v>80.833886673914449</v>
      </c>
      <c r="H26" s="37">
        <f t="shared" si="14"/>
        <v>77.637517318181864</v>
      </c>
      <c r="I26" s="37">
        <f t="shared" si="14"/>
        <v>69.698028253209429</v>
      </c>
      <c r="J26" s="37">
        <f t="shared" si="14"/>
        <v>38.661272160256168</v>
      </c>
      <c r="K26" s="37">
        <f t="shared" si="14"/>
        <v>85.341564322033634</v>
      </c>
      <c r="L26" s="37">
        <f t="shared" si="14"/>
        <v>113.45319436285291</v>
      </c>
      <c r="M26" s="37">
        <f t="shared" si="14"/>
        <v>58.087837636139845</v>
      </c>
      <c r="N26" s="37">
        <f t="shared" si="14"/>
        <v>42.922036890897623</v>
      </c>
      <c r="O26" s="37">
        <f t="shared" si="14"/>
        <v>36.357897232720148</v>
      </c>
      <c r="P26" s="37">
        <f t="shared" si="14"/>
        <v>49.678256864719287</v>
      </c>
      <c r="Q26" s="37">
        <f t="shared" si="14"/>
        <v>46.71423043364652</v>
      </c>
      <c r="R26" s="37">
        <f t="shared" si="14"/>
        <v>52.211922442469557</v>
      </c>
      <c r="S26" s="37">
        <f t="shared" si="14"/>
        <v>44.18299068536011</v>
      </c>
      <c r="T26" s="37">
        <f t="shared" si="14"/>
        <v>43.772535052221343</v>
      </c>
      <c r="U26" s="37">
        <f t="shared" si="14"/>
        <v>43.965795048282274</v>
      </c>
      <c r="V26" s="37">
        <f t="shared" si="14"/>
        <v>41.582926020165274</v>
      </c>
      <c r="W26" s="37">
        <f t="shared" si="14"/>
        <v>49.255205545310055</v>
      </c>
      <c r="X26" s="37">
        <f t="shared" ref="X26" si="15">SUM(X27,X33)</f>
        <v>52.474449945963677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38.150913828549719</v>
      </c>
      <c r="D33" s="29">
        <f t="shared" si="18"/>
        <v>57.408906422253295</v>
      </c>
      <c r="E33" s="29">
        <f t="shared" si="18"/>
        <v>62.181182409566162</v>
      </c>
      <c r="F33" s="29">
        <f t="shared" si="18"/>
        <v>93.059977624603576</v>
      </c>
      <c r="G33" s="29">
        <f t="shared" si="18"/>
        <v>80.833886673914449</v>
      </c>
      <c r="H33" s="29">
        <f t="shared" si="18"/>
        <v>77.637517318181864</v>
      </c>
      <c r="I33" s="29">
        <f t="shared" si="18"/>
        <v>69.698028253209429</v>
      </c>
      <c r="J33" s="29">
        <f t="shared" si="18"/>
        <v>38.661272160256168</v>
      </c>
      <c r="K33" s="29">
        <f t="shared" si="18"/>
        <v>85.341564322033634</v>
      </c>
      <c r="L33" s="29">
        <f t="shared" si="18"/>
        <v>113.45319436285291</v>
      </c>
      <c r="M33" s="29">
        <f t="shared" si="18"/>
        <v>58.087837636139845</v>
      </c>
      <c r="N33" s="29">
        <f t="shared" si="18"/>
        <v>42.922036890897623</v>
      </c>
      <c r="O33" s="29">
        <f t="shared" si="18"/>
        <v>36.357897232720148</v>
      </c>
      <c r="P33" s="29">
        <f t="shared" si="18"/>
        <v>49.678256864719287</v>
      </c>
      <c r="Q33" s="29">
        <f t="shared" si="18"/>
        <v>46.71423043364652</v>
      </c>
      <c r="R33" s="29">
        <f t="shared" si="18"/>
        <v>52.211922442469557</v>
      </c>
      <c r="S33" s="29">
        <f t="shared" si="18"/>
        <v>44.18299068536011</v>
      </c>
      <c r="T33" s="29">
        <f t="shared" si="18"/>
        <v>43.772535052221343</v>
      </c>
      <c r="U33" s="29">
        <f t="shared" si="18"/>
        <v>43.965795048282274</v>
      </c>
      <c r="V33" s="29">
        <f t="shared" si="18"/>
        <v>41.582926020165274</v>
      </c>
      <c r="W33" s="29">
        <f t="shared" si="18"/>
        <v>49.255205545310055</v>
      </c>
      <c r="X33" s="29">
        <f t="shared" ref="X33" si="19">SUM(X34:X50)</f>
        <v>52.474449945963677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38.150913828549719</v>
      </c>
      <c r="D43" s="10">
        <v>56.443988107549941</v>
      </c>
      <c r="E43" s="10">
        <v>62.181182409566162</v>
      </c>
      <c r="F43" s="10">
        <v>93.059977624603576</v>
      </c>
      <c r="G43" s="10">
        <v>80.833886673914449</v>
      </c>
      <c r="H43" s="10">
        <v>77.637517318181864</v>
      </c>
      <c r="I43" s="10">
        <v>69.698028253209429</v>
      </c>
      <c r="J43" s="10">
        <v>38.661272160256168</v>
      </c>
      <c r="K43" s="10">
        <v>70.055407830202171</v>
      </c>
      <c r="L43" s="10">
        <v>58.996358593291447</v>
      </c>
      <c r="M43" s="10">
        <v>14.160461227665516</v>
      </c>
      <c r="N43" s="10">
        <v>14.941786254850767</v>
      </c>
      <c r="O43" s="10">
        <v>18.205618642866323</v>
      </c>
      <c r="P43" s="10">
        <v>20.061403898253257</v>
      </c>
      <c r="Q43" s="10">
        <v>21.874247630551082</v>
      </c>
      <c r="R43" s="10">
        <v>32.148895787267499</v>
      </c>
      <c r="S43" s="10">
        <v>26.030712095506278</v>
      </c>
      <c r="T43" s="10">
        <v>21.239774949039926</v>
      </c>
      <c r="U43" s="10">
        <v>19.802252485943495</v>
      </c>
      <c r="V43" s="10">
        <v>24.858506415694084</v>
      </c>
      <c r="W43" s="10">
        <v>33.526658683745133</v>
      </c>
      <c r="X43" s="10">
        <v>26.815034640718626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0.96491831470335332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15.28615649183147</v>
      </c>
      <c r="L44" s="10">
        <v>54.456835769561465</v>
      </c>
      <c r="M44" s="10">
        <v>43.927376408474331</v>
      </c>
      <c r="N44" s="10">
        <v>27.980250636046858</v>
      </c>
      <c r="O44" s="10">
        <v>18.152278589853829</v>
      </c>
      <c r="P44" s="10">
        <v>29.616852966466034</v>
      </c>
      <c r="Q44" s="10">
        <v>24.839982803095442</v>
      </c>
      <c r="R44" s="10">
        <v>20.063026655202059</v>
      </c>
      <c r="S44" s="10">
        <v>18.152278589853829</v>
      </c>
      <c r="T44" s="10">
        <v>22.53276010318142</v>
      </c>
      <c r="U44" s="10">
        <v>24.163542562338776</v>
      </c>
      <c r="V44" s="10">
        <v>16.057093723129839</v>
      </c>
      <c r="W44" s="10">
        <v>15.127515047291491</v>
      </c>
      <c r="X44" s="10">
        <v>25.12846087704213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0.66732588134135851</v>
      </c>
      <c r="W46" s="10">
        <v>0.60103181427343078</v>
      </c>
      <c r="X46" s="10">
        <v>0.53095442820292338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18634.390025795354</v>
      </c>
      <c r="D2" s="31">
        <f t="shared" si="0"/>
        <v>19447.650042992256</v>
      </c>
      <c r="E2" s="31">
        <f t="shared" si="0"/>
        <v>18984.310748065349</v>
      </c>
      <c r="F2" s="31">
        <f t="shared" si="0"/>
        <v>19468.59552880481</v>
      </c>
      <c r="G2" s="31">
        <f t="shared" si="0"/>
        <v>18964.656405846945</v>
      </c>
      <c r="H2" s="31">
        <f t="shared" si="0"/>
        <v>20080.894926913152</v>
      </c>
      <c r="I2" s="31">
        <f t="shared" si="0"/>
        <v>20690.797850386927</v>
      </c>
      <c r="J2" s="31">
        <f t="shared" si="0"/>
        <v>20350.582889079971</v>
      </c>
      <c r="K2" s="31">
        <f t="shared" si="0"/>
        <v>20035.468357695612</v>
      </c>
      <c r="L2" s="31">
        <f t="shared" si="0"/>
        <v>17570.999742046428</v>
      </c>
      <c r="M2" s="31">
        <f t="shared" si="0"/>
        <v>17915.891745485809</v>
      </c>
      <c r="N2" s="31">
        <f t="shared" si="0"/>
        <v>19200.028202923473</v>
      </c>
      <c r="O2" s="31">
        <f t="shared" si="0"/>
        <v>18395.063800515905</v>
      </c>
      <c r="P2" s="31">
        <f t="shared" si="0"/>
        <v>17085.251246775577</v>
      </c>
      <c r="Q2" s="31">
        <f t="shared" si="0"/>
        <v>17874.198108340497</v>
      </c>
      <c r="R2" s="31">
        <f t="shared" si="0"/>
        <v>18681.033276010312</v>
      </c>
      <c r="S2" s="31">
        <f t="shared" si="0"/>
        <v>18293.611865864146</v>
      </c>
      <c r="T2" s="31">
        <f t="shared" si="0"/>
        <v>18935.750644883919</v>
      </c>
      <c r="U2" s="31">
        <f t="shared" si="0"/>
        <v>18861.653482373171</v>
      </c>
      <c r="V2" s="31">
        <f t="shared" si="0"/>
        <v>18672.927257093725</v>
      </c>
      <c r="W2" s="31">
        <f t="shared" si="0"/>
        <v>17713.623473774722</v>
      </c>
      <c r="X2" s="31">
        <f t="shared" ref="X2" si="1">SUM(X3,X17,X22,X25,X26,X51,X52,X71,X74,X75,X76)</f>
        <v>19281.456491831468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6413.7466036113492</v>
      </c>
      <c r="D3" s="34">
        <f t="shared" si="2"/>
        <v>7266.0833190025787</v>
      </c>
      <c r="E3" s="34">
        <f t="shared" si="2"/>
        <v>6580.1050730868437</v>
      </c>
      <c r="F3" s="34">
        <f t="shared" si="2"/>
        <v>7364.152622527944</v>
      </c>
      <c r="G3" s="34">
        <f t="shared" si="2"/>
        <v>7184.7329320722265</v>
      </c>
      <c r="H3" s="34">
        <f t="shared" si="2"/>
        <v>6915.8426483233015</v>
      </c>
      <c r="I3" s="34">
        <f t="shared" si="2"/>
        <v>6980.2902837489246</v>
      </c>
      <c r="J3" s="34">
        <f t="shared" si="2"/>
        <v>7884.0423903697329</v>
      </c>
      <c r="K3" s="34">
        <f t="shared" si="2"/>
        <v>7485.0465176268281</v>
      </c>
      <c r="L3" s="34">
        <f t="shared" si="2"/>
        <v>6415.8595012897676</v>
      </c>
      <c r="M3" s="34">
        <f t="shared" si="2"/>
        <v>6938.1972484952703</v>
      </c>
      <c r="N3" s="34">
        <f t="shared" si="2"/>
        <v>8093.6795356835764</v>
      </c>
      <c r="O3" s="34">
        <f t="shared" si="2"/>
        <v>6915.0001719690445</v>
      </c>
      <c r="P3" s="34">
        <f t="shared" si="2"/>
        <v>5946.6233877901968</v>
      </c>
      <c r="Q3" s="34">
        <f t="shared" si="2"/>
        <v>6357.2795356835759</v>
      </c>
      <c r="R3" s="34">
        <f t="shared" si="2"/>
        <v>6607.4036973344791</v>
      </c>
      <c r="S3" s="34">
        <f t="shared" si="2"/>
        <v>5698.5881341358572</v>
      </c>
      <c r="T3" s="34">
        <f t="shared" si="2"/>
        <v>6122.7607050730849</v>
      </c>
      <c r="U3" s="34">
        <f t="shared" si="2"/>
        <v>5492.404127257093</v>
      </c>
      <c r="V3" s="34">
        <f t="shared" si="2"/>
        <v>5077.4593293207217</v>
      </c>
      <c r="W3" s="34">
        <f t="shared" si="2"/>
        <v>4160.1322441960447</v>
      </c>
      <c r="X3" s="34">
        <f t="shared" ref="X3" si="3">SUM(X4,X8,X11)</f>
        <v>5269.7178847807381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2223.7556319862415</v>
      </c>
      <c r="D4" s="29">
        <f t="shared" si="4"/>
        <v>2541.7024075666377</v>
      </c>
      <c r="E4" s="29">
        <f t="shared" si="4"/>
        <v>2245.2729148753224</v>
      </c>
      <c r="F4" s="29">
        <f t="shared" si="4"/>
        <v>2579.5987102321578</v>
      </c>
      <c r="G4" s="29">
        <f t="shared" si="4"/>
        <v>2607.9581255374032</v>
      </c>
      <c r="H4" s="29">
        <f t="shared" si="4"/>
        <v>2648.6702493551161</v>
      </c>
      <c r="I4" s="29">
        <f t="shared" si="4"/>
        <v>2547.0373172828886</v>
      </c>
      <c r="J4" s="29">
        <f t="shared" si="4"/>
        <v>2910.8278589853826</v>
      </c>
      <c r="K4" s="29">
        <f t="shared" si="4"/>
        <v>2685.6752364574377</v>
      </c>
      <c r="L4" s="29">
        <f t="shared" si="4"/>
        <v>1829.7226999140153</v>
      </c>
      <c r="M4" s="29">
        <f t="shared" si="4"/>
        <v>1939.5884780739466</v>
      </c>
      <c r="N4" s="29">
        <f t="shared" si="4"/>
        <v>1898.3612209802238</v>
      </c>
      <c r="O4" s="29">
        <f t="shared" si="4"/>
        <v>1375.4435081685294</v>
      </c>
      <c r="P4" s="29">
        <f t="shared" si="4"/>
        <v>1097.1090283748927</v>
      </c>
      <c r="Q4" s="29">
        <f t="shared" si="4"/>
        <v>1164.2827171109202</v>
      </c>
      <c r="R4" s="29">
        <f t="shared" si="4"/>
        <v>732.68890799656049</v>
      </c>
      <c r="S4" s="29">
        <f t="shared" si="4"/>
        <v>592.72975064488389</v>
      </c>
      <c r="T4" s="29">
        <f t="shared" si="4"/>
        <v>558.85356835769551</v>
      </c>
      <c r="U4" s="29">
        <f t="shared" si="4"/>
        <v>458.66775580395523</v>
      </c>
      <c r="V4" s="29">
        <f t="shared" si="4"/>
        <v>392.11943250214949</v>
      </c>
      <c r="W4" s="29">
        <f t="shared" si="4"/>
        <v>352.73164230438522</v>
      </c>
      <c r="X4" s="29">
        <f t="shared" ref="X4" si="5">SUM(X5:X7)</f>
        <v>477.46001719690457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756.53766122098023</v>
      </c>
      <c r="H5" s="10">
        <f>PPRD!H5+RCV_RCY!H5+IMP!H5-EXP!H5+STK_CHG!H5-INTMARB!H5</f>
        <v>836.76981943250212</v>
      </c>
      <c r="I5" s="10">
        <f>PPRD!I5+RCV_RCY!I5+IMP!I5-EXP!I5+STK_CHG!I5-INTMARB!I5</f>
        <v>924.90988822012037</v>
      </c>
      <c r="J5" s="10">
        <f>PPRD!J5+RCV_RCY!J5+IMP!J5-EXP!J5+STK_CHG!J5-INTMARB!J5</f>
        <v>1190.1551160791062</v>
      </c>
      <c r="K5" s="10">
        <f>PPRD!K5+RCV_RCY!K5+IMP!K5-EXP!K5+STK_CHG!K5-INTMARB!K5</f>
        <v>1145.3181427343075</v>
      </c>
      <c r="L5" s="10">
        <f>PPRD!L5+RCV_RCY!L5+IMP!L5-EXP!L5+STK_CHG!L5-INTMARB!L5</f>
        <v>808.14299226139292</v>
      </c>
      <c r="M5" s="10">
        <f>PPRD!M5+RCV_RCY!M5+IMP!M5-EXP!M5+STK_CHG!M5-INTMARB!M5</f>
        <v>1002.6958727429063</v>
      </c>
      <c r="N5" s="10">
        <f>PPRD!N5+RCV_RCY!N5+IMP!N5-EXP!N5+STK_CHG!N5-INTMARB!N5</f>
        <v>1098.3959587274294</v>
      </c>
      <c r="O5" s="10">
        <f>PPRD!O5+RCV_RCY!O5+IMP!O5-EXP!O5+STK_CHG!O5-INTMARB!O5</f>
        <v>639.70722269991393</v>
      </c>
      <c r="P5" s="10">
        <f>PPRD!P5+RCV_RCY!P5+IMP!P5-EXP!P5+STK_CHG!P5-INTMARB!P5</f>
        <v>390.59363714531389</v>
      </c>
      <c r="Q5" s="10">
        <f>PPRD!Q5+RCV_RCY!Q5+IMP!Q5-EXP!Q5+STK_CHG!Q5-INTMARB!Q5</f>
        <v>496.67214101461741</v>
      </c>
      <c r="R5" s="10">
        <f>PPRD!R5+RCV_RCY!R5+IMP!R5-EXP!R5+STK_CHG!R5-INTMARB!R5</f>
        <v>145.43207222699914</v>
      </c>
      <c r="S5" s="10">
        <f>PPRD!S5+RCV_RCY!S5+IMP!S5-EXP!S5+STK_CHG!S5-INTMARB!S5</f>
        <v>109.48039552880482</v>
      </c>
      <c r="T5" s="10">
        <f>PPRD!T5+RCV_RCY!T5+IMP!T5-EXP!T5+STK_CHG!T5-INTMARB!T5</f>
        <v>121.76612209802235</v>
      </c>
      <c r="U5" s="10">
        <f>PPRD!U5+RCV_RCY!U5+IMP!U5-EXP!U5+STK_CHG!U5-INTMARB!U5</f>
        <v>122.56758383490968</v>
      </c>
      <c r="V5" s="10">
        <f>PPRD!V5+RCV_RCY!V5+IMP!V5-EXP!V5+STK_CHG!V5-INTMARB!V5</f>
        <v>116.92966466036108</v>
      </c>
      <c r="W5" s="10">
        <f>PPRD!W5+RCV_RCY!W5+IMP!W5-EXP!W5+STK_CHG!W5-INTMARB!W5</f>
        <v>99.542820292347372</v>
      </c>
      <c r="X5" s="10">
        <f>PPRD!X5+RCV_RCY!X5+IMP!X5-EXP!X5+STK_CHG!X5-INTMARB!X5</f>
        <v>162.54797936371455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1057.2029234737745</v>
      </c>
      <c r="D6" s="10">
        <f>PPRD!D6+RCV_RCY!D6+IMP!D6-EXP!D6+STK_CHG!D6-INTMARB!D6</f>
        <v>835.85064488392095</v>
      </c>
      <c r="E6" s="10">
        <f>PPRD!E6+RCV_RCY!E6+IMP!E6-EXP!E6+STK_CHG!E6-INTMARB!E6</f>
        <v>702.02312983662932</v>
      </c>
      <c r="F6" s="10">
        <f>PPRD!F6+RCV_RCY!F6+IMP!F6-EXP!F6+STK_CHG!F6-INTMARB!F6</f>
        <v>832.51994840928626</v>
      </c>
      <c r="G6" s="10">
        <f>PPRD!G6+RCV_RCY!G6+IMP!G6-EXP!G6+STK_CHG!G6-INTMARB!G6</f>
        <v>802.24393809114349</v>
      </c>
      <c r="H6" s="10">
        <f>PPRD!H6+RCV_RCY!H6+IMP!H6-EXP!H6+STK_CHG!H6-INTMARB!H6</f>
        <v>718.89122957867585</v>
      </c>
      <c r="I6" s="10">
        <f>PPRD!I6+RCV_RCY!I6+IMP!I6-EXP!I6+STK_CHG!I6-INTMARB!I6</f>
        <v>568.2271711092003</v>
      </c>
      <c r="J6" s="10">
        <f>PPRD!J6+RCV_RCY!J6+IMP!J6-EXP!J6+STK_CHG!J6-INTMARB!J6</f>
        <v>501.76087704213239</v>
      </c>
      <c r="K6" s="10">
        <f>PPRD!K6+RCV_RCY!K6+IMP!K6-EXP!K6+STK_CHG!K6-INTMARB!K6</f>
        <v>296.5681857265692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1166.5527085124672</v>
      </c>
      <c r="D7" s="10">
        <f>PPRD!D7+RCV_RCY!D7+IMP!D7-EXP!D7+STK_CHG!D7-INTMARB!D7</f>
        <v>1705.8517626827165</v>
      </c>
      <c r="E7" s="10">
        <f>PPRD!E7+RCV_RCY!E7+IMP!E7-EXP!E7+STK_CHG!E7-INTMARB!E7</f>
        <v>1543.2497850386928</v>
      </c>
      <c r="F7" s="10">
        <f>PPRD!F7+RCV_RCY!F7+IMP!F7-EXP!F7+STK_CHG!F7-INTMARB!F7</f>
        <v>1747.0787618228717</v>
      </c>
      <c r="G7" s="10">
        <f>PPRD!G7+RCV_RCY!G7+IMP!G7-EXP!G7+STK_CHG!G7-INTMARB!G7</f>
        <v>1049.1765262252798</v>
      </c>
      <c r="H7" s="10">
        <f>PPRD!H7+RCV_RCY!H7+IMP!H7-EXP!H7+STK_CHG!H7-INTMARB!H7</f>
        <v>1093.0092003439381</v>
      </c>
      <c r="I7" s="10">
        <f>PPRD!I7+RCV_RCY!I7+IMP!I7-EXP!I7+STK_CHG!I7-INTMARB!I7</f>
        <v>1053.9002579535681</v>
      </c>
      <c r="J7" s="10">
        <f>PPRD!J7+RCV_RCY!J7+IMP!J7-EXP!J7+STK_CHG!J7-INTMARB!J7</f>
        <v>1218.9118658641441</v>
      </c>
      <c r="K7" s="10">
        <f>PPRD!K7+RCV_RCY!K7+IMP!K7-EXP!K7+STK_CHG!K7-INTMARB!K7</f>
        <v>1243.7889079965607</v>
      </c>
      <c r="L7" s="10">
        <f>PPRD!L7+RCV_RCY!L7+IMP!L7-EXP!L7+STK_CHG!L7-INTMARB!L7</f>
        <v>1021.5797076526225</v>
      </c>
      <c r="M7" s="10">
        <f>PPRD!M7+RCV_RCY!M7+IMP!M7-EXP!M7+STK_CHG!M7-INTMARB!M7</f>
        <v>936.89260533104039</v>
      </c>
      <c r="N7" s="10">
        <f>PPRD!N7+RCV_RCY!N7+IMP!N7-EXP!N7+STK_CHG!N7-INTMARB!N7</f>
        <v>799.96526225279445</v>
      </c>
      <c r="O7" s="10">
        <f>PPRD!O7+RCV_RCY!O7+IMP!O7-EXP!O7+STK_CHG!O7-INTMARB!O7</f>
        <v>735.73628546861551</v>
      </c>
      <c r="P7" s="10">
        <f>PPRD!P7+RCV_RCY!P7+IMP!P7-EXP!P7+STK_CHG!P7-INTMARB!P7</f>
        <v>706.51539122957865</v>
      </c>
      <c r="Q7" s="10">
        <f>PPRD!Q7+RCV_RCY!Q7+IMP!Q7-EXP!Q7+STK_CHG!Q7-INTMARB!Q7</f>
        <v>667.61057609630268</v>
      </c>
      <c r="R7" s="10">
        <f>PPRD!R7+RCV_RCY!R7+IMP!R7-EXP!R7+STK_CHG!R7-INTMARB!R7</f>
        <v>587.25683576956135</v>
      </c>
      <c r="S7" s="10">
        <f>PPRD!S7+RCV_RCY!S7+IMP!S7-EXP!S7+STK_CHG!S7-INTMARB!S7</f>
        <v>483.24935511607907</v>
      </c>
      <c r="T7" s="10">
        <f>PPRD!T7+RCV_RCY!T7+IMP!T7-EXP!T7+STK_CHG!T7-INTMARB!T7</f>
        <v>437.08744625967319</v>
      </c>
      <c r="U7" s="10">
        <f>PPRD!U7+RCV_RCY!U7+IMP!U7-EXP!U7+STK_CHG!U7-INTMARB!U7</f>
        <v>336.10017196904556</v>
      </c>
      <c r="V7" s="10">
        <f>PPRD!V7+RCV_RCY!V7+IMP!V7-EXP!V7+STK_CHG!V7-INTMARB!V7</f>
        <v>275.18976784178841</v>
      </c>
      <c r="W7" s="10">
        <f>PPRD!W7+RCV_RCY!W7+IMP!W7-EXP!W7+STK_CHG!W7-INTMARB!W7</f>
        <v>253.18882201203783</v>
      </c>
      <c r="X7" s="10">
        <f>PPRD!X7+RCV_RCY!X7+IMP!X7-EXP!X7+STK_CHG!X7-INTMARB!X7</f>
        <v>314.91203783319003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4166.0431642304384</v>
      </c>
      <c r="D8" s="29">
        <f t="shared" si="6"/>
        <v>4579.9200343938082</v>
      </c>
      <c r="E8" s="29">
        <f t="shared" si="6"/>
        <v>4220.7237317282879</v>
      </c>
      <c r="F8" s="29">
        <f t="shared" si="6"/>
        <v>4667.2726569217539</v>
      </c>
      <c r="G8" s="29">
        <f t="shared" si="6"/>
        <v>4496.0402407566635</v>
      </c>
      <c r="H8" s="29">
        <f t="shared" si="6"/>
        <v>4205.8651762682712</v>
      </c>
      <c r="I8" s="29">
        <f t="shared" si="6"/>
        <v>4315.8122957867581</v>
      </c>
      <c r="J8" s="29">
        <f t="shared" si="6"/>
        <v>4778.563198624247</v>
      </c>
      <c r="K8" s="29">
        <f t="shared" si="6"/>
        <v>4759.3821152192613</v>
      </c>
      <c r="L8" s="29">
        <f t="shared" si="6"/>
        <v>4547.1686156491833</v>
      </c>
      <c r="M8" s="29">
        <f t="shared" si="6"/>
        <v>4927.1260533104041</v>
      </c>
      <c r="N8" s="29">
        <f t="shared" si="6"/>
        <v>6160.5689595872736</v>
      </c>
      <c r="O8" s="29">
        <f t="shared" si="6"/>
        <v>5496.1766981943238</v>
      </c>
      <c r="P8" s="29">
        <f t="shared" si="6"/>
        <v>4776.5149613069634</v>
      </c>
      <c r="Q8" s="29">
        <f t="shared" si="6"/>
        <v>5123.7822012037823</v>
      </c>
      <c r="R8" s="29">
        <f t="shared" si="6"/>
        <v>5802.9147893379186</v>
      </c>
      <c r="S8" s="29">
        <f t="shared" si="6"/>
        <v>5040.8301805674992</v>
      </c>
      <c r="T8" s="29">
        <f t="shared" si="6"/>
        <v>5560.1681857265676</v>
      </c>
      <c r="U8" s="29">
        <f t="shared" si="6"/>
        <v>5081.9125537403261</v>
      </c>
      <c r="V8" s="29">
        <f t="shared" si="6"/>
        <v>4700.5003439380907</v>
      </c>
      <c r="W8" s="29">
        <f t="shared" si="6"/>
        <v>3767.7772141014616</v>
      </c>
      <c r="X8" s="29">
        <f t="shared" ref="X8" si="7">SUM(X9:X10)</f>
        <v>4748.7141014617364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4166.0431642304384</v>
      </c>
      <c r="D10" s="10">
        <f>PPRD!D10+RCV_RCY!D10+IMP!D10-EXP!D10+STK_CHG!D10-INTMARB!D10</f>
        <v>4579.9200343938082</v>
      </c>
      <c r="E10" s="10">
        <f>PPRD!E10+RCV_RCY!E10+IMP!E10-EXP!E10+STK_CHG!E10-INTMARB!E10</f>
        <v>4220.7237317282879</v>
      </c>
      <c r="F10" s="10">
        <f>PPRD!F10+RCV_RCY!F10+IMP!F10-EXP!F10+STK_CHG!F10-INTMARB!F10</f>
        <v>4667.2726569217539</v>
      </c>
      <c r="G10" s="10">
        <f>PPRD!G10+RCV_RCY!G10+IMP!G10-EXP!G10+STK_CHG!G10-INTMARB!G10</f>
        <v>4496.0402407566635</v>
      </c>
      <c r="H10" s="10">
        <f>PPRD!H10+RCV_RCY!H10+IMP!H10-EXP!H10+STK_CHG!H10-INTMARB!H10</f>
        <v>4205.8651762682712</v>
      </c>
      <c r="I10" s="10">
        <f>PPRD!I10+RCV_RCY!I10+IMP!I10-EXP!I10+STK_CHG!I10-INTMARB!I10</f>
        <v>4315.8122957867581</v>
      </c>
      <c r="J10" s="10">
        <f>PPRD!J10+RCV_RCY!J10+IMP!J10-EXP!J10+STK_CHG!J10-INTMARB!J10</f>
        <v>4778.563198624247</v>
      </c>
      <c r="K10" s="10">
        <f>PPRD!K10+RCV_RCY!K10+IMP!K10-EXP!K10+STK_CHG!K10-INTMARB!K10</f>
        <v>4759.3821152192613</v>
      </c>
      <c r="L10" s="10">
        <f>PPRD!L10+RCV_RCY!L10+IMP!L10-EXP!L10+STK_CHG!L10-INTMARB!L10</f>
        <v>4547.1686156491833</v>
      </c>
      <c r="M10" s="10">
        <f>PPRD!M10+RCV_RCY!M10+IMP!M10-EXP!M10+STK_CHG!M10-INTMARB!M10</f>
        <v>4927.1260533104041</v>
      </c>
      <c r="N10" s="10">
        <f>PPRD!N10+RCV_RCY!N10+IMP!N10-EXP!N10+STK_CHG!N10-INTMARB!N10</f>
        <v>6160.5689595872736</v>
      </c>
      <c r="O10" s="10">
        <f>PPRD!O10+RCV_RCY!O10+IMP!O10-EXP!O10+STK_CHG!O10-INTMARB!O10</f>
        <v>5496.1766981943238</v>
      </c>
      <c r="P10" s="10">
        <f>PPRD!P10+RCV_RCY!P10+IMP!P10-EXP!P10+STK_CHG!P10-INTMARB!P10</f>
        <v>4776.5149613069634</v>
      </c>
      <c r="Q10" s="10">
        <f>PPRD!Q10+RCV_RCY!Q10+IMP!Q10-EXP!Q10+STK_CHG!Q10-INTMARB!Q10</f>
        <v>5123.7822012037823</v>
      </c>
      <c r="R10" s="10">
        <f>PPRD!R10+RCV_RCY!R10+IMP!R10-EXP!R10+STK_CHG!R10-INTMARB!R10</f>
        <v>5802.9147893379186</v>
      </c>
      <c r="S10" s="10">
        <f>PPRD!S10+RCV_RCY!S10+IMP!S10-EXP!S10+STK_CHG!S10-INTMARB!S10</f>
        <v>5040.8301805674992</v>
      </c>
      <c r="T10" s="10">
        <f>PPRD!T10+RCV_RCY!T10+IMP!T10-EXP!T10+STK_CHG!T10-INTMARB!T10</f>
        <v>5560.1681857265676</v>
      </c>
      <c r="U10" s="10">
        <f>PPRD!U10+RCV_RCY!U10+IMP!U10-EXP!U10+STK_CHG!U10-INTMARB!U10</f>
        <v>5081.9125537403261</v>
      </c>
      <c r="V10" s="10">
        <f>PPRD!V10+RCV_RCY!V10+IMP!V10-EXP!V10+STK_CHG!V10-INTMARB!V10</f>
        <v>4700.5003439380907</v>
      </c>
      <c r="W10" s="10">
        <f>PPRD!W10+RCV_RCY!W10+IMP!W10-EXP!W10+STK_CHG!W10-INTMARB!W10</f>
        <v>3767.7772141014616</v>
      </c>
      <c r="X10" s="10">
        <f>PPRD!X10+RCV_RCY!X10+IMP!X10-EXP!X10+STK_CHG!X10-INTMARB!X10</f>
        <v>4748.7141014617364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23.947807394668992</v>
      </c>
      <c r="D11" s="29">
        <f t="shared" si="8"/>
        <v>144.46087704213238</v>
      </c>
      <c r="E11" s="29">
        <f t="shared" si="8"/>
        <v>114.10842648323305</v>
      </c>
      <c r="F11" s="29">
        <f t="shared" si="8"/>
        <v>117.28125537403263</v>
      </c>
      <c r="G11" s="29">
        <f t="shared" si="8"/>
        <v>80.734565778159919</v>
      </c>
      <c r="H11" s="29">
        <f t="shared" si="8"/>
        <v>61.307222699914007</v>
      </c>
      <c r="I11" s="29">
        <f t="shared" si="8"/>
        <v>117.44067067927777</v>
      </c>
      <c r="J11" s="29">
        <f t="shared" si="8"/>
        <v>194.65133276010314</v>
      </c>
      <c r="K11" s="29">
        <f t="shared" si="8"/>
        <v>39.989165950128978</v>
      </c>
      <c r="L11" s="29">
        <f t="shared" si="8"/>
        <v>38.96818572656921</v>
      </c>
      <c r="M11" s="29">
        <f t="shared" si="8"/>
        <v>71.482717110920021</v>
      </c>
      <c r="N11" s="29">
        <f t="shared" si="8"/>
        <v>34.749355116079109</v>
      </c>
      <c r="O11" s="29">
        <f t="shared" si="8"/>
        <v>43.379965606190893</v>
      </c>
      <c r="P11" s="29">
        <f t="shared" si="8"/>
        <v>72.999398108340486</v>
      </c>
      <c r="Q11" s="29">
        <f t="shared" si="8"/>
        <v>69.214617368873604</v>
      </c>
      <c r="R11" s="29">
        <f t="shared" si="8"/>
        <v>71.8</v>
      </c>
      <c r="S11" s="29">
        <f t="shared" si="8"/>
        <v>65.028202923473771</v>
      </c>
      <c r="T11" s="29">
        <f t="shared" si="8"/>
        <v>3.7389509888219976</v>
      </c>
      <c r="U11" s="29">
        <f t="shared" si="8"/>
        <v>-48.176182287188304</v>
      </c>
      <c r="V11" s="29">
        <f t="shared" si="8"/>
        <v>-15.160447119518487</v>
      </c>
      <c r="W11" s="29">
        <f t="shared" si="8"/>
        <v>39.623387790197768</v>
      </c>
      <c r="X11" s="29">
        <f t="shared" ref="X11" si="9">SUM(X12:X16)</f>
        <v>43.54376612209802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5.452020636285468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17.890197764402441</v>
      </c>
      <c r="D13" s="10">
        <f>PPRD!D13+RCV_RCY!D13+IMP!D13-EXP!D13+STK_CHG!D13-INTMARB!D13</f>
        <v>144.85434221840066</v>
      </c>
      <c r="E13" s="10">
        <f>PPRD!E13+RCV_RCY!E13+IMP!E13-EXP!E13+STK_CHG!E13-INTMARB!E13</f>
        <v>115.68899398108343</v>
      </c>
      <c r="F13" s="10">
        <f>PPRD!F13+RCV_RCY!F13+IMP!F13-EXP!F13+STK_CHG!F13-INTMARB!F13</f>
        <v>141.22012037833184</v>
      </c>
      <c r="G13" s="10">
        <f>PPRD!G13+RCV_RCY!G13+IMP!G13-EXP!G13+STK_CHG!G13-INTMARB!G13</f>
        <v>86.458297506448829</v>
      </c>
      <c r="H13" s="10">
        <f>PPRD!H13+RCV_RCY!H13+IMP!H13-EXP!H13+STK_CHG!H13-INTMARB!H13</f>
        <v>67.087274290627676</v>
      </c>
      <c r="I13" s="10">
        <f>PPRD!I13+RCV_RCY!I13+IMP!I13-EXP!I13+STK_CHG!I13-INTMARB!I13</f>
        <v>113.49957007738611</v>
      </c>
      <c r="J13" s="10">
        <f>PPRD!J13+RCV_RCY!J13+IMP!J13-EXP!J13+STK_CHG!J13-INTMARB!J13</f>
        <v>199.44823731728286</v>
      </c>
      <c r="K13" s="10">
        <f>PPRD!K13+RCV_RCY!K13+IMP!K13-EXP!K13+STK_CHG!K13-INTMARB!K13</f>
        <v>69.432502149613072</v>
      </c>
      <c r="L13" s="10">
        <f>PPRD!L13+RCV_RCY!L13+IMP!L13-EXP!L13+STK_CHG!L13-INTMARB!L13</f>
        <v>42.884780739466891</v>
      </c>
      <c r="M13" s="10">
        <f>PPRD!M13+RCV_RCY!M13+IMP!M13-EXP!M13+STK_CHG!M13-INTMARB!M13</f>
        <v>49.69183147033533</v>
      </c>
      <c r="N13" s="10">
        <f>PPRD!N13+RCV_RCY!N13+IMP!N13-EXP!N13+STK_CHG!N13-INTMARB!N13</f>
        <v>46.288306104901118</v>
      </c>
      <c r="O13" s="10">
        <f>PPRD!O13+RCV_RCY!O13+IMP!O13-EXP!O13+STK_CHG!O13-INTMARB!O13</f>
        <v>44.246173688736036</v>
      </c>
      <c r="P13" s="10">
        <f>PPRD!P13+RCV_RCY!P13+IMP!P13-EXP!P13+STK_CHG!P13-INTMARB!P13</f>
        <v>48.330438521066199</v>
      </c>
      <c r="Q13" s="10">
        <f>PPRD!Q13+RCV_RCY!Q13+IMP!Q13-EXP!Q13+STK_CHG!Q13-INTMARB!Q13</f>
        <v>55.137575236457437</v>
      </c>
      <c r="R13" s="10">
        <f>PPRD!R13+RCV_RCY!R13+IMP!R13-EXP!R13+STK_CHG!R13-INTMARB!R13</f>
        <v>54.456921754084263</v>
      </c>
      <c r="S13" s="10">
        <f>PPRD!S13+RCV_RCY!S13+IMP!S13-EXP!S13+STK_CHG!S13-INTMARB!S13</f>
        <v>68.07110920034394</v>
      </c>
      <c r="T13" s="10">
        <f>PPRD!T13+RCV_RCY!T13+IMP!T13-EXP!T13+STK_CHG!T13-INTMARB!T13</f>
        <v>42.103353396388634</v>
      </c>
      <c r="U13" s="10">
        <f>PPRD!U13+RCV_RCY!U13+IMP!U13-EXP!U13+STK_CHG!U13-INTMARB!U13</f>
        <v>42.134651762682715</v>
      </c>
      <c r="V13" s="10">
        <f>PPRD!V13+RCV_RCY!V13+IMP!V13-EXP!V13+STK_CHG!V13-INTMARB!V13</f>
        <v>42.425967325881345</v>
      </c>
      <c r="W13" s="10">
        <f>PPRD!W13+RCV_RCY!W13+IMP!W13-EXP!W13+STK_CHG!W13-INTMARB!W13</f>
        <v>43.063112639724849</v>
      </c>
      <c r="X13" s="10">
        <f>PPRD!X13+RCV_RCY!X13+IMP!X13-EXP!X13+STK_CHG!X13-INTMARB!X13</f>
        <v>39.076268271711093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6.0576096302665521</v>
      </c>
      <c r="D16" s="10">
        <f>PPRD!D16+RCV_RCY!D16+IMP!D16-EXP!D16+STK_CHG!D16-INTMARB!D16</f>
        <v>-0.39346517626827171</v>
      </c>
      <c r="E16" s="10">
        <f>PPRD!E16+RCV_RCY!E16+IMP!E16-EXP!E16+STK_CHG!E16-INTMARB!E16</f>
        <v>-1.580567497850387</v>
      </c>
      <c r="F16" s="10">
        <f>PPRD!F16+RCV_RCY!F16+IMP!F16-EXP!F16+STK_CHG!F16-INTMARB!F16</f>
        <v>-23.93886500429922</v>
      </c>
      <c r="G16" s="10">
        <f>PPRD!G16+RCV_RCY!G16+IMP!G16-EXP!G16+STK_CHG!G16-INTMARB!G16</f>
        <v>-5.7237317282889073</v>
      </c>
      <c r="H16" s="10">
        <f>PPRD!H16+RCV_RCY!H16+IMP!H16-EXP!H16+STK_CHG!H16-INTMARB!H16</f>
        <v>-5.7800515907136703</v>
      </c>
      <c r="I16" s="10">
        <f>PPRD!I16+RCV_RCY!I16+IMP!I16-EXP!I16+STK_CHG!I16-INTMARB!I16</f>
        <v>3.9411006018916597</v>
      </c>
      <c r="J16" s="10">
        <f>PPRD!J16+RCV_RCY!J16+IMP!J16-EXP!J16+STK_CHG!J16-INTMARB!J16</f>
        <v>-4.7969045571797073</v>
      </c>
      <c r="K16" s="10">
        <f>PPRD!K16+RCV_RCY!K16+IMP!K16-EXP!K16+STK_CHG!K16-INTMARB!K16</f>
        <v>-34.895356835769562</v>
      </c>
      <c r="L16" s="10">
        <f>PPRD!L16+RCV_RCY!L16+IMP!L16-EXP!L16+STK_CHG!L16-INTMARB!L16</f>
        <v>-3.9165950128976781</v>
      </c>
      <c r="M16" s="10">
        <f>PPRD!M16+RCV_RCY!M16+IMP!M16-EXP!M16+STK_CHG!M16-INTMARB!M16</f>
        <v>21.79088564058469</v>
      </c>
      <c r="N16" s="10">
        <f>PPRD!N16+RCV_RCY!N16+IMP!N16-EXP!N16+STK_CHG!N16-INTMARB!N16</f>
        <v>-11.538950988822011</v>
      </c>
      <c r="O16" s="10">
        <f>PPRD!O16+RCV_RCY!O16+IMP!O16-EXP!O16+STK_CHG!O16-INTMARB!O16</f>
        <v>-0.86620808254514181</v>
      </c>
      <c r="P16" s="10">
        <f>PPRD!P16+RCV_RCY!P16+IMP!P16-EXP!P16+STK_CHG!P16-INTMARB!P16</f>
        <v>24.668959587274291</v>
      </c>
      <c r="Q16" s="10">
        <f>PPRD!Q16+RCV_RCY!Q16+IMP!Q16-EXP!Q16+STK_CHG!Q16-INTMARB!Q16</f>
        <v>14.077042132416169</v>
      </c>
      <c r="R16" s="10">
        <f>PPRD!R16+RCV_RCY!R16+IMP!R16-EXP!R16+STK_CHG!R16-INTMARB!R16</f>
        <v>17.343078245915731</v>
      </c>
      <c r="S16" s="10">
        <f>PPRD!S16+RCV_RCY!S16+IMP!S16-EXP!S16+STK_CHG!S16-INTMARB!S16</f>
        <v>-3.042906276870164</v>
      </c>
      <c r="T16" s="10">
        <f>PPRD!T16+RCV_RCY!T16+IMP!T16-EXP!T16+STK_CHG!T16-INTMARB!T16</f>
        <v>-38.364402407566637</v>
      </c>
      <c r="U16" s="10">
        <f>PPRD!U16+RCV_RCY!U16+IMP!U16-EXP!U16+STK_CHG!U16-INTMARB!U16</f>
        <v>-90.310834049871019</v>
      </c>
      <c r="V16" s="10">
        <f>PPRD!V16+RCV_RCY!V16+IMP!V16-EXP!V16+STK_CHG!V16-INTMARB!V16</f>
        <v>-57.586414445399832</v>
      </c>
      <c r="W16" s="10">
        <f>PPRD!W16+RCV_RCY!W16+IMP!W16-EXP!W16+STK_CHG!W16-INTMARB!W16</f>
        <v>-3.4397248495270851</v>
      </c>
      <c r="X16" s="10">
        <f>PPRD!X16+RCV_RCY!X16+IMP!X16-EXP!X16+STK_CHG!X16-INTMARB!X16</f>
        <v>4.4674978503869296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5.2095442820292348</v>
      </c>
      <c r="W25" s="37">
        <f>PPRD!W25+RCV_RCY!W25+IMP!W25-EXP!W25+STK_CHG!W25-INTMARB!W25</f>
        <v>5.1268271711092002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4182.1454858125526</v>
      </c>
      <c r="D26" s="37">
        <f t="shared" si="14"/>
        <v>4266.6444539982795</v>
      </c>
      <c r="E26" s="37">
        <f t="shared" si="14"/>
        <v>4448.9694754944112</v>
      </c>
      <c r="F26" s="37">
        <f t="shared" si="14"/>
        <v>4603.9097162510743</v>
      </c>
      <c r="G26" s="37">
        <f t="shared" si="14"/>
        <v>4391.9603611349958</v>
      </c>
      <c r="H26" s="37">
        <f t="shared" si="14"/>
        <v>4988.2462596732594</v>
      </c>
      <c r="I26" s="37">
        <f t="shared" si="14"/>
        <v>5185.3317282889066</v>
      </c>
      <c r="J26" s="37">
        <f t="shared" si="14"/>
        <v>4952.4234737747211</v>
      </c>
      <c r="K26" s="37">
        <f t="shared" si="14"/>
        <v>4878.3132416165072</v>
      </c>
      <c r="L26" s="37">
        <f t="shared" si="14"/>
        <v>4367.1840928632837</v>
      </c>
      <c r="M26" s="37">
        <f t="shared" si="14"/>
        <v>4008.5311263972476</v>
      </c>
      <c r="N26" s="37">
        <f t="shared" si="14"/>
        <v>3808.5290627687009</v>
      </c>
      <c r="O26" s="37">
        <f t="shared" si="14"/>
        <v>4008.7917454858125</v>
      </c>
      <c r="P26" s="37">
        <f t="shared" si="14"/>
        <v>3659.7480653482362</v>
      </c>
      <c r="Q26" s="37">
        <f t="shared" si="14"/>
        <v>4005.6878761822873</v>
      </c>
      <c r="R26" s="37">
        <f t="shared" si="14"/>
        <v>4338.32751504729</v>
      </c>
      <c r="S26" s="37">
        <f t="shared" si="14"/>
        <v>4339.5238177128122</v>
      </c>
      <c r="T26" s="37">
        <f t="shared" si="14"/>
        <v>4540.4418744625973</v>
      </c>
      <c r="U26" s="37">
        <f t="shared" si="14"/>
        <v>4621.3589853826306</v>
      </c>
      <c r="V26" s="37">
        <f t="shared" si="14"/>
        <v>4752.046001719691</v>
      </c>
      <c r="W26" s="37">
        <f t="shared" si="14"/>
        <v>4312.3772141014615</v>
      </c>
      <c r="X26" s="37">
        <f t="shared" ref="X26" si="15">SUM(X27,X33)</f>
        <v>4571.5197764402401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5437.1111779879611</v>
      </c>
      <c r="D27" s="29">
        <f t="shared" si="16"/>
        <v>5681.2185726569205</v>
      </c>
      <c r="E27" s="29">
        <f t="shared" si="16"/>
        <v>5384.2804815133277</v>
      </c>
      <c r="F27" s="29">
        <f t="shared" si="16"/>
        <v>5291.9795356835766</v>
      </c>
      <c r="G27" s="29">
        <f t="shared" si="16"/>
        <v>5785.324591573517</v>
      </c>
      <c r="H27" s="29">
        <f t="shared" si="16"/>
        <v>6588.368099742047</v>
      </c>
      <c r="I27" s="29">
        <f t="shared" si="16"/>
        <v>7294.4991401547704</v>
      </c>
      <c r="J27" s="29">
        <f t="shared" si="16"/>
        <v>7257.4198624247638</v>
      </c>
      <c r="K27" s="29">
        <f t="shared" si="16"/>
        <v>7353.4237317282877</v>
      </c>
      <c r="L27" s="29">
        <f t="shared" si="16"/>
        <v>6417.2653482373162</v>
      </c>
      <c r="M27" s="29">
        <f t="shared" si="16"/>
        <v>6095.5045571797073</v>
      </c>
      <c r="N27" s="29">
        <f t="shared" si="16"/>
        <v>5931.7569217540831</v>
      </c>
      <c r="O27" s="29">
        <f t="shared" si="16"/>
        <v>6483.9686156491825</v>
      </c>
      <c r="P27" s="29">
        <f t="shared" si="16"/>
        <v>6501.1519346517616</v>
      </c>
      <c r="Q27" s="29">
        <f t="shared" si="16"/>
        <v>6065.2442820292345</v>
      </c>
      <c r="R27" s="29">
        <f t="shared" si="16"/>
        <v>6728.7972484952697</v>
      </c>
      <c r="S27" s="29">
        <f t="shared" si="16"/>
        <v>6954.5094582975062</v>
      </c>
      <c r="T27" s="29">
        <f t="shared" si="16"/>
        <v>7136.3250214961308</v>
      </c>
      <c r="U27" s="29">
        <f t="shared" si="16"/>
        <v>6129.0988822012032</v>
      </c>
      <c r="V27" s="29">
        <f t="shared" si="16"/>
        <v>6965.4828030954432</v>
      </c>
      <c r="W27" s="29">
        <f t="shared" si="16"/>
        <v>5079.6293207222698</v>
      </c>
      <c r="X27" s="29">
        <f t="shared" ref="X27" si="17">SUM(X28:X32)</f>
        <v>4397.6925193465167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5384.9957007738603</v>
      </c>
      <c r="D28" s="10">
        <f>PPRD!D28+RCV_RCY!D28+IMP!D28-EXP!D28+STK_CHG!D28-INTMARB!D28</f>
        <v>5385.6380051590704</v>
      </c>
      <c r="E28" s="10">
        <f>PPRD!E28+RCV_RCY!E28+IMP!E28-EXP!E28+STK_CHG!E28-INTMARB!E28</f>
        <v>5317.7022355975923</v>
      </c>
      <c r="F28" s="10">
        <f>PPRD!F28+RCV_RCY!F28+IMP!F28-EXP!F28+STK_CHG!F28-INTMARB!F28</f>
        <v>5099.0756663800512</v>
      </c>
      <c r="G28" s="10">
        <f>PPRD!G28+RCV_RCY!G28+IMP!G28-EXP!G28+STK_CHG!G28-INTMARB!G28</f>
        <v>5370.5901117798794</v>
      </c>
      <c r="H28" s="10">
        <f>PPRD!H28+RCV_RCY!H28+IMP!H28-EXP!H28+STK_CHG!H28-INTMARB!H28</f>
        <v>6287.0245055889945</v>
      </c>
      <c r="I28" s="10">
        <f>PPRD!I28+RCV_RCY!I28+IMP!I28-EXP!I28+STK_CHG!I28-INTMARB!I28</f>
        <v>7222.7629406706783</v>
      </c>
      <c r="J28" s="10">
        <f>PPRD!J28+RCV_RCY!J28+IMP!J28-EXP!J28+STK_CHG!J28-INTMARB!J28</f>
        <v>7213.6190025795358</v>
      </c>
      <c r="K28" s="10">
        <f>PPRD!K28+RCV_RCY!K28+IMP!K28-EXP!K28+STK_CHG!K28-INTMARB!K28</f>
        <v>7261.3711092003432</v>
      </c>
      <c r="L28" s="10">
        <f>PPRD!L28+RCV_RCY!L28+IMP!L28-EXP!L28+STK_CHG!L28-INTMARB!L28</f>
        <v>6347.9846947549431</v>
      </c>
      <c r="M28" s="10">
        <f>PPRD!M28+RCV_RCY!M28+IMP!M28-EXP!M28+STK_CHG!M28-INTMARB!M28</f>
        <v>5568.7107480653476</v>
      </c>
      <c r="N28" s="10">
        <f>PPRD!N28+RCV_RCY!N28+IMP!N28-EXP!N28+STK_CHG!N28-INTMARB!N28</f>
        <v>5164.3415305245053</v>
      </c>
      <c r="O28" s="10">
        <f>PPRD!O28+RCV_RCY!O28+IMP!O28-EXP!O28+STK_CHG!O28-INTMARB!O28</f>
        <v>5988.3197764402403</v>
      </c>
      <c r="P28" s="10">
        <f>PPRD!P28+RCV_RCY!P28+IMP!P28-EXP!P28+STK_CHG!P28-INTMARB!P28</f>
        <v>5712.9830610490108</v>
      </c>
      <c r="Q28" s="10">
        <f>PPRD!Q28+RCV_RCY!Q28+IMP!Q28-EXP!Q28+STK_CHG!Q28-INTMARB!Q28</f>
        <v>5236.4778159931211</v>
      </c>
      <c r="R28" s="10">
        <f>PPRD!R28+RCV_RCY!R28+IMP!R28-EXP!R28+STK_CHG!R28-INTMARB!R28</f>
        <v>6133.608168529664</v>
      </c>
      <c r="S28" s="10">
        <f>PPRD!S28+RCV_RCY!S28+IMP!S28-EXP!S28+STK_CHG!S28-INTMARB!S28</f>
        <v>6359.1607050730872</v>
      </c>
      <c r="T28" s="10">
        <f>PPRD!T28+RCV_RCY!T28+IMP!T28-EXP!T28+STK_CHG!T28-INTMARB!T28</f>
        <v>6892.9685296646603</v>
      </c>
      <c r="U28" s="10">
        <f>PPRD!U28+RCV_RCY!U28+IMP!U28-EXP!U28+STK_CHG!U28-INTMARB!U28</f>
        <v>5980.3918314703351</v>
      </c>
      <c r="V28" s="10">
        <f>PPRD!V28+RCV_RCY!V28+IMP!V28-EXP!V28+STK_CHG!V28-INTMARB!V28</f>
        <v>6918.9335339638865</v>
      </c>
      <c r="W28" s="10">
        <f>PPRD!W28+RCV_RCY!W28+IMP!W28-EXP!W28+STK_CHG!W28-INTMARB!W28</f>
        <v>4967.7602751504728</v>
      </c>
      <c r="X28" s="10">
        <f>PPRD!X28+RCV_RCY!X28+IMP!X28-EXP!X28+STK_CHG!X28-INTMARB!X28</f>
        <v>4280.0575236457435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34.919260533104037</v>
      </c>
      <c r="D30" s="10">
        <f>PPRD!D30+RCV_RCY!D30+IMP!D30-EXP!D30+STK_CHG!D30-INTMARB!D30</f>
        <v>279.35417024935509</v>
      </c>
      <c r="E30" s="10">
        <f>PPRD!E30+RCV_RCY!E30+IMP!E30-EXP!E30+STK_CHG!E30-INTMARB!E30</f>
        <v>51.351848667239892</v>
      </c>
      <c r="F30" s="10">
        <f>PPRD!F30+RCV_RCY!F30+IMP!F30-EXP!F30+STK_CHG!F30-INTMARB!F30</f>
        <v>177.67747205503011</v>
      </c>
      <c r="G30" s="10">
        <f>PPRD!G30+RCV_RCY!G30+IMP!G30-EXP!G30+STK_CHG!G30-INTMARB!G30</f>
        <v>404.97394668959578</v>
      </c>
      <c r="H30" s="10">
        <f>PPRD!H30+RCV_RCY!H30+IMP!H30-EXP!H30+STK_CHG!H30-INTMARB!H30</f>
        <v>292.12527944969901</v>
      </c>
      <c r="I30" s="10">
        <f>PPRD!I30+RCV_RCY!I30+IMP!I30-EXP!I30+STK_CHG!I30-INTMARB!I30</f>
        <v>60.89114359415305</v>
      </c>
      <c r="J30" s="10">
        <f>PPRD!J30+RCV_RCY!J30+IMP!J30-EXP!J30+STK_CHG!J30-INTMARB!J30</f>
        <v>33.49810834049871</v>
      </c>
      <c r="K30" s="10">
        <f>PPRD!K30+RCV_RCY!K30+IMP!K30-EXP!K30+STK_CHG!K30-INTMARB!K30</f>
        <v>81.207566638005147</v>
      </c>
      <c r="L30" s="10">
        <f>PPRD!L30+RCV_RCY!L30+IMP!L30-EXP!L30+STK_CHG!L30-INTMARB!L30</f>
        <v>59.890627687016327</v>
      </c>
      <c r="M30" s="10">
        <f>PPRD!M30+RCV_RCY!M30+IMP!M30-EXP!M30+STK_CHG!M30-INTMARB!M30</f>
        <v>506.53241616509024</v>
      </c>
      <c r="N30" s="10">
        <f>PPRD!N30+RCV_RCY!N30+IMP!N30-EXP!N30+STK_CHG!N30-INTMARB!N30</f>
        <v>754.21564918314687</v>
      </c>
      <c r="O30" s="10">
        <f>PPRD!O30+RCV_RCY!O30+IMP!O30-EXP!O30+STK_CHG!O30-INTMARB!O30</f>
        <v>484.20034393809112</v>
      </c>
      <c r="P30" s="10">
        <f>PPRD!P30+RCV_RCY!P30+IMP!P30-EXP!P30+STK_CHG!P30-INTMARB!P30</f>
        <v>777.86612209802229</v>
      </c>
      <c r="Q30" s="10">
        <f>PPRD!Q30+RCV_RCY!Q30+IMP!Q30-EXP!Q30+STK_CHG!Q30-INTMARB!Q30</f>
        <v>809.24539982803094</v>
      </c>
      <c r="R30" s="10">
        <f>PPRD!R30+RCV_RCY!R30+IMP!R30-EXP!R30+STK_CHG!R30-INTMARB!R30</f>
        <v>584.34402407566631</v>
      </c>
      <c r="S30" s="10">
        <f>PPRD!S30+RCV_RCY!S30+IMP!S30-EXP!S30+STK_CHG!S30-INTMARB!S30</f>
        <v>584.50369733447974</v>
      </c>
      <c r="T30" s="10">
        <f>PPRD!T30+RCV_RCY!T30+IMP!T30-EXP!T30+STK_CHG!T30-INTMARB!T30</f>
        <v>226.26689595872747</v>
      </c>
      <c r="U30" s="10">
        <f>PPRD!U30+RCV_RCY!U30+IMP!U30-EXP!U30+STK_CHG!U30-INTMARB!U30</f>
        <v>139.36990541702491</v>
      </c>
      <c r="V30" s="10">
        <f>PPRD!V30+RCV_RCY!V30+IMP!V30-EXP!V30+STK_CHG!V30-INTMARB!V30</f>
        <v>31.144883920894234</v>
      </c>
      <c r="W30" s="10">
        <f>PPRD!W30+RCV_RCY!W30+IMP!W30-EXP!W30+STK_CHG!W30-INTMARB!W30</f>
        <v>100.29888220120378</v>
      </c>
      <c r="X30" s="10">
        <f>PPRD!X30+RCV_RCY!X30+IMP!X30-EXP!X30+STK_CHG!X30-INTMARB!X30</f>
        <v>107.36414445399832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13.19621668099742</v>
      </c>
      <c r="D31" s="10">
        <f>PPRD!D31+RCV_RCY!D31+IMP!D31-EXP!D31+STK_CHG!D31-INTMARB!D31</f>
        <v>15.226397248495269</v>
      </c>
      <c r="E31" s="10">
        <f>PPRD!E31+RCV_RCY!E31+IMP!E31-EXP!E31+STK_CHG!E31-INTMARB!E31</f>
        <v>15.226397248495269</v>
      </c>
      <c r="F31" s="10">
        <f>PPRD!F31+RCV_RCY!F31+IMP!F31-EXP!F31+STK_CHG!F31-INTMARB!F31</f>
        <v>15.226397248495269</v>
      </c>
      <c r="G31" s="10">
        <f>PPRD!G31+RCV_RCY!G31+IMP!G31-EXP!G31+STK_CHG!G31-INTMARB!G31</f>
        <v>9.7605331040412722</v>
      </c>
      <c r="H31" s="10">
        <f>PPRD!H31+RCV_RCY!H31+IMP!H31-EXP!H31+STK_CHG!H31-INTMARB!H31</f>
        <v>9.2183147033533963</v>
      </c>
      <c r="I31" s="10">
        <f>PPRD!I31+RCV_RCY!I31+IMP!I31-EXP!I31+STK_CHG!I31-INTMARB!I31</f>
        <v>10.845055889939809</v>
      </c>
      <c r="J31" s="10">
        <f>PPRD!J31+RCV_RCY!J31+IMP!J31-EXP!J31+STK_CHG!J31-INTMARB!J31</f>
        <v>10.30275150472915</v>
      </c>
      <c r="K31" s="10">
        <f>PPRD!K31+RCV_RCY!K31+IMP!K31-EXP!K31+STK_CHG!K31-INTMARB!K31</f>
        <v>10.845055889939809</v>
      </c>
      <c r="L31" s="10">
        <f>PPRD!L31+RCV_RCY!L31+IMP!L31-EXP!L31+STK_CHG!L31-INTMARB!L31</f>
        <v>9.390025795356836</v>
      </c>
      <c r="M31" s="10">
        <f>PPRD!M31+RCV_RCY!M31+IMP!M31-EXP!M31+STK_CHG!M31-INTMARB!M31</f>
        <v>20.26139294926913</v>
      </c>
      <c r="N31" s="10">
        <f>PPRD!N31+RCV_RCY!N31+IMP!N31-EXP!N31+STK_CHG!N31-INTMARB!N31</f>
        <v>13.19974204643164</v>
      </c>
      <c r="O31" s="10">
        <f>PPRD!O31+RCV_RCY!O31+IMP!O31-EXP!O31+STK_CHG!O31-INTMARB!O31</f>
        <v>11.44849527085124</v>
      </c>
      <c r="P31" s="10">
        <f>PPRD!P31+RCV_RCY!P31+IMP!P31-EXP!P31+STK_CHG!P31-INTMARB!P31</f>
        <v>10.30275150472915</v>
      </c>
      <c r="Q31" s="10">
        <f>PPRD!Q31+RCV_RCY!Q31+IMP!Q31-EXP!Q31+STK_CHG!Q31-INTMARB!Q31</f>
        <v>19.521066208082541</v>
      </c>
      <c r="R31" s="10">
        <f>PPRD!R31+RCV_RCY!R31+IMP!R31-EXP!R31+STK_CHG!R31-INTMARB!R31</f>
        <v>10.845055889939809</v>
      </c>
      <c r="S31" s="10">
        <f>PPRD!S31+RCV_RCY!S31+IMP!S31-EXP!S31+STK_CHG!S31-INTMARB!S31</f>
        <v>10.845055889939809</v>
      </c>
      <c r="T31" s="10">
        <f>PPRD!T31+RCV_RCY!T31+IMP!T31-EXP!T31+STK_CHG!T31-INTMARB!T31</f>
        <v>17.089595872742908</v>
      </c>
      <c r="U31" s="10">
        <f>PPRD!U31+RCV_RCY!U31+IMP!U31-EXP!U31+STK_CHG!U31-INTMARB!U31</f>
        <v>9.3371453138435054</v>
      </c>
      <c r="V31" s="10">
        <f>PPRD!V31+RCV_RCY!V31+IMP!V31-EXP!V31+STK_CHG!V31-INTMARB!V31</f>
        <v>15.404385210662078</v>
      </c>
      <c r="W31" s="10">
        <f>PPRD!W31+RCV_RCY!W31+IMP!W31-EXP!W31+STK_CHG!W31-INTMARB!W31</f>
        <v>11.570163370593296</v>
      </c>
      <c r="X31" s="10">
        <f>PPRD!X31+RCV_RCY!X31+IMP!X31-EXP!X31+STK_CHG!X31-INTMARB!X31</f>
        <v>10.27085124677558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4</v>
      </c>
      <c r="D32" s="10">
        <f>PPRD!D32+RCV_RCY!D32+IMP!D32-EXP!D32+STK_CHG!D32-INTMARB!D32</f>
        <v>1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-1254.9656921754088</v>
      </c>
      <c r="D33" s="29">
        <f t="shared" si="18"/>
        <v>-1414.5741186586413</v>
      </c>
      <c r="E33" s="29">
        <f t="shared" si="18"/>
        <v>-935.3110060189166</v>
      </c>
      <c r="F33" s="29">
        <f t="shared" si="18"/>
        <v>-688.06981943250207</v>
      </c>
      <c r="G33" s="29">
        <f t="shared" si="18"/>
        <v>-1393.3642304385212</v>
      </c>
      <c r="H33" s="29">
        <f t="shared" si="18"/>
        <v>-1600.1218400687876</v>
      </c>
      <c r="I33" s="29">
        <f t="shared" si="18"/>
        <v>-2109.1674118658639</v>
      </c>
      <c r="J33" s="29">
        <f t="shared" si="18"/>
        <v>-2304.9963886500432</v>
      </c>
      <c r="K33" s="29">
        <f t="shared" si="18"/>
        <v>-2475.1104901117806</v>
      </c>
      <c r="L33" s="29">
        <f t="shared" si="18"/>
        <v>-2050.0812553740325</v>
      </c>
      <c r="M33" s="29">
        <f t="shared" si="18"/>
        <v>-2086.9734307824597</v>
      </c>
      <c r="N33" s="29">
        <f t="shared" si="18"/>
        <v>-2123.2278589853822</v>
      </c>
      <c r="O33" s="29">
        <f t="shared" si="18"/>
        <v>-2475.17687016337</v>
      </c>
      <c r="P33" s="29">
        <f t="shared" si="18"/>
        <v>-2841.4038693035254</v>
      </c>
      <c r="Q33" s="29">
        <f t="shared" si="18"/>
        <v>-2059.5564058469472</v>
      </c>
      <c r="R33" s="29">
        <f t="shared" si="18"/>
        <v>-2390.4697334479797</v>
      </c>
      <c r="S33" s="29">
        <f t="shared" si="18"/>
        <v>-2614.9856405846936</v>
      </c>
      <c r="T33" s="29">
        <f t="shared" si="18"/>
        <v>-2595.8831470335335</v>
      </c>
      <c r="U33" s="29">
        <f t="shared" si="18"/>
        <v>-1507.7398968185728</v>
      </c>
      <c r="V33" s="29">
        <f t="shared" si="18"/>
        <v>-2213.4368013757521</v>
      </c>
      <c r="W33" s="29">
        <f t="shared" si="18"/>
        <v>-767.25210662080815</v>
      </c>
      <c r="X33" s="29">
        <f t="shared" ref="X33" si="19">SUM(X34:X50)</f>
        <v>173.82725709372303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0.3446259673258813</v>
      </c>
      <c r="X35" s="10">
        <f>PPRD!X35+RCV_RCY!X35+IMP!X35-EXP!X35+STK_CHG!X35-INTMARB!X35</f>
        <v>0.43551160791057608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134.43912295786751</v>
      </c>
      <c r="D36" s="10">
        <f>PPRD!D36+RCV_RCY!D36+IMP!D36-EXP!D36+STK_CHG!D36-INTMARB!D36</f>
        <v>193.18572656921754</v>
      </c>
      <c r="E36" s="10">
        <f>PPRD!E36+RCV_RCY!E36+IMP!E36-EXP!E36+STK_CHG!E36-INTMARB!E36</f>
        <v>262.09991401547717</v>
      </c>
      <c r="F36" s="10">
        <f>PPRD!F36+RCV_RCY!F36+IMP!F36-EXP!F36+STK_CHG!F36-INTMARB!F36</f>
        <v>303.90034393809111</v>
      </c>
      <c r="G36" s="10">
        <f>PPRD!G36+RCV_RCY!G36+IMP!G36-EXP!G36+STK_CHG!G36-INTMARB!G36</f>
        <v>284.5370593293207</v>
      </c>
      <c r="H36" s="10">
        <f>PPRD!H36+RCV_RCY!H36+IMP!H36-EXP!H36+STK_CHG!H36-INTMARB!H36</f>
        <v>353.17540842648322</v>
      </c>
      <c r="I36" s="10">
        <f>PPRD!I36+RCV_RCY!I36+IMP!I36-EXP!I36+STK_CHG!I36-INTMARB!I36</f>
        <v>340.69578675838346</v>
      </c>
      <c r="J36" s="10">
        <f>PPRD!J36+RCV_RCY!J36+IMP!J36-EXP!J36+STK_CHG!J36-INTMARB!J36</f>
        <v>266.98202923473769</v>
      </c>
      <c r="K36" s="10">
        <f>PPRD!K36+RCV_RCY!K36+IMP!K36-EXP!K36+STK_CHG!K36-INTMARB!K36</f>
        <v>235.11994840928628</v>
      </c>
      <c r="L36" s="10">
        <f>PPRD!L36+RCV_RCY!L36+IMP!L36-EXP!L36+STK_CHG!L36-INTMARB!L36</f>
        <v>269.17927773000861</v>
      </c>
      <c r="M36" s="10">
        <f>PPRD!M36+RCV_RCY!M36+IMP!M36-EXP!M36+STK_CHG!M36-INTMARB!M36</f>
        <v>286.75838349097165</v>
      </c>
      <c r="N36" s="10">
        <f>PPRD!N36+RCV_RCY!N36+IMP!N36-EXP!N36+STK_CHG!N36-INTMARB!N36</f>
        <v>272.47540842648323</v>
      </c>
      <c r="O36" s="10">
        <f>PPRD!O36+RCV_RCY!O36+IMP!O36-EXP!O36+STK_CHG!O36-INTMARB!O36</f>
        <v>298.84393809114357</v>
      </c>
      <c r="P36" s="10">
        <f>PPRD!P36+RCV_RCY!P36+IMP!P36-EXP!P36+STK_CHG!P36-INTMARB!P36</f>
        <v>343.89028374892524</v>
      </c>
      <c r="Q36" s="10">
        <f>PPRD!Q36+RCV_RCY!Q36+IMP!Q36-EXP!Q36+STK_CHG!Q36-INTMARB!Q36</f>
        <v>371.35769561478935</v>
      </c>
      <c r="R36" s="10">
        <f>PPRD!R36+RCV_RCY!R36+IMP!R36-EXP!R36+STK_CHG!R36-INTMARB!R36</f>
        <v>405.41693895098882</v>
      </c>
      <c r="S36" s="10">
        <f>PPRD!S36+RCV_RCY!S36+IMP!S36-EXP!S36+STK_CHG!S36-INTMARB!S36</f>
        <v>442.77257093723125</v>
      </c>
      <c r="T36" s="10">
        <f>PPRD!T36+RCV_RCY!T36+IMP!T36-EXP!T36+STK_CHG!T36-INTMARB!T36</f>
        <v>419.27480653482371</v>
      </c>
      <c r="U36" s="10">
        <f>PPRD!U36+RCV_RCY!U36+IMP!U36-EXP!U36+STK_CHG!U36-INTMARB!U36</f>
        <v>419.86362854686149</v>
      </c>
      <c r="V36" s="10">
        <f>PPRD!V36+RCV_RCY!V36+IMP!V36-EXP!V36+STK_CHG!V36-INTMARB!V36</f>
        <v>356.2857265692175</v>
      </c>
      <c r="W36" s="10">
        <f>PPRD!W36+RCV_RCY!W36+IMP!W36-EXP!W36+STK_CHG!W36-INTMARB!W36</f>
        <v>387.55227858985387</v>
      </c>
      <c r="X36" s="10">
        <f>PPRD!X36+RCV_RCY!X36+IMP!X36-EXP!X36+STK_CHG!X36-INTMARB!X36</f>
        <v>377.19819432502152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-375.62106620808254</v>
      </c>
      <c r="D37" s="10">
        <f>PPRD!D37+RCV_RCY!D37+IMP!D37-EXP!D37+STK_CHG!D37-INTMARB!D37</f>
        <v>-599.93542562338769</v>
      </c>
      <c r="E37" s="10">
        <f>PPRD!E37+RCV_RCY!E37+IMP!E37-EXP!E37+STK_CHG!E37-INTMARB!E37</f>
        <v>-436.99002579535681</v>
      </c>
      <c r="F37" s="10">
        <f>PPRD!F37+RCV_RCY!F37+IMP!F37-EXP!F37+STK_CHG!F37-INTMARB!F37</f>
        <v>-399.95700773860705</v>
      </c>
      <c r="G37" s="10">
        <f>PPRD!G37+RCV_RCY!G37+IMP!G37-EXP!G37+STK_CHG!G37-INTMARB!G37</f>
        <v>-875.69200343938076</v>
      </c>
      <c r="H37" s="10">
        <f>PPRD!H37+RCV_RCY!H37+IMP!H37-EXP!H37+STK_CHG!H37-INTMARB!H37</f>
        <v>-878.84204643164219</v>
      </c>
      <c r="I37" s="10">
        <f>PPRD!I37+RCV_RCY!I37+IMP!I37-EXP!I37+STK_CHG!I37-INTMARB!I37</f>
        <v>-1000.6409286328465</v>
      </c>
      <c r="J37" s="10">
        <f>PPRD!J37+RCV_RCY!J37+IMP!J37-EXP!J37+STK_CHG!J37-INTMARB!J37</f>
        <v>-913.25124677558028</v>
      </c>
      <c r="K37" s="10">
        <f>PPRD!K37+RCV_RCY!K37+IMP!K37-EXP!K37+STK_CHG!K37-INTMARB!K37</f>
        <v>-1009.9360275150477</v>
      </c>
      <c r="L37" s="10">
        <f>PPRD!L37+RCV_RCY!L37+IMP!L37-EXP!L37+STK_CHG!L37-INTMARB!L37</f>
        <v>-873.31616509028356</v>
      </c>
      <c r="M37" s="10">
        <f>PPRD!M37+RCV_RCY!M37+IMP!M37-EXP!M37+STK_CHG!M37-INTMARB!M37</f>
        <v>-929.01504729148769</v>
      </c>
      <c r="N37" s="10">
        <f>PPRD!N37+RCV_RCY!N37+IMP!N37-EXP!N37+STK_CHG!N37-INTMARB!N37</f>
        <v>-1043.5655202063629</v>
      </c>
      <c r="O37" s="10">
        <f>PPRD!O37+RCV_RCY!O37+IMP!O37-EXP!O37+STK_CHG!O37-INTMARB!O37</f>
        <v>-1203.3056749785037</v>
      </c>
      <c r="P37" s="10">
        <f>PPRD!P37+RCV_RCY!P37+IMP!P37-EXP!P37+STK_CHG!P37-INTMARB!P37</f>
        <v>-1402.9807394668962</v>
      </c>
      <c r="Q37" s="10">
        <f>PPRD!Q37+RCV_RCY!Q37+IMP!Q37-EXP!Q37+STK_CHG!Q37-INTMARB!Q37</f>
        <v>-1174.9307824591569</v>
      </c>
      <c r="R37" s="10">
        <f>PPRD!R37+RCV_RCY!R37+IMP!R37-EXP!R37+STK_CHG!R37-INTMARB!R37</f>
        <v>-1357.7911435941535</v>
      </c>
      <c r="S37" s="10">
        <f>PPRD!S37+RCV_RCY!S37+IMP!S37-EXP!S37+STK_CHG!S37-INTMARB!S37</f>
        <v>-1383.0133276010313</v>
      </c>
      <c r="T37" s="10">
        <f>PPRD!T37+RCV_RCY!T37+IMP!T37-EXP!T37+STK_CHG!T37-INTMARB!T37</f>
        <v>-1436.9245055889937</v>
      </c>
      <c r="U37" s="10">
        <f>PPRD!U37+RCV_RCY!U37+IMP!U37-EXP!U37+STK_CHG!U37-INTMARB!U37</f>
        <v>-1087.1231298366295</v>
      </c>
      <c r="V37" s="10">
        <f>PPRD!V37+RCV_RCY!V37+IMP!V37-EXP!V37+STK_CHG!V37-INTMARB!V37</f>
        <v>-1376.0771281169384</v>
      </c>
      <c r="W37" s="10">
        <f>PPRD!W37+RCV_RCY!W37+IMP!W37-EXP!W37+STK_CHG!W37-INTMARB!W37</f>
        <v>-811.18460877042151</v>
      </c>
      <c r="X37" s="10">
        <f>PPRD!X37+RCV_RCY!X37+IMP!X37-EXP!X37+STK_CHG!X37-INTMARB!X37</f>
        <v>-527.94539982803099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1.058125537403267</v>
      </c>
      <c r="E38" s="10">
        <f>PPRD!E38+RCV_RCY!E38+IMP!E38-EXP!E38+STK_CHG!E38-INTMARB!E38</f>
        <v>1.058125537403267</v>
      </c>
      <c r="F38" s="10">
        <f>PPRD!F38+RCV_RCY!F38+IMP!F38-EXP!F38+STK_CHG!F38-INTMARB!F38</f>
        <v>1.058125537403267</v>
      </c>
      <c r="G38" s="10">
        <f>PPRD!G38+RCV_RCY!G38+IMP!G38-EXP!G38+STK_CHG!G38-INTMARB!G38</f>
        <v>1.0499570077386069</v>
      </c>
      <c r="H38" s="10">
        <f>PPRD!H38+RCV_RCY!H38+IMP!H38-EXP!H38+STK_CHG!H38-INTMARB!H38</f>
        <v>1.0499570077386069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1.050902837489252</v>
      </c>
      <c r="P38" s="10">
        <f>PPRD!P38+RCV_RCY!P38+IMP!P38-EXP!P38+STK_CHG!P38-INTMARB!P38</f>
        <v>1.050902837489252</v>
      </c>
      <c r="Q38" s="10">
        <f>PPRD!Q38+RCV_RCY!Q38+IMP!Q38-EXP!Q38+STK_CHG!Q38-INTMARB!Q38</f>
        <v>0</v>
      </c>
      <c r="R38" s="10">
        <f>PPRD!R38+RCV_RCY!R38+IMP!R38-EXP!R38+STK_CHG!R38-INTMARB!R38</f>
        <v>1.050902837489252</v>
      </c>
      <c r="S38" s="10">
        <f>PPRD!S38+RCV_RCY!S38+IMP!S38-EXP!S38+STK_CHG!S38-INTMARB!S38</f>
        <v>0</v>
      </c>
      <c r="T38" s="10">
        <f>PPRD!T38+RCV_RCY!T38+IMP!T38-EXP!T38+STK_CHG!T38-INTMARB!T38</f>
        <v>0.48134135855546001</v>
      </c>
      <c r="U38" s="10">
        <f>PPRD!U38+RCV_RCY!U38+IMP!U38-EXP!U38+STK_CHG!U38-INTMARB!U38</f>
        <v>0.1460877042132416</v>
      </c>
      <c r="V38" s="10">
        <f>PPRD!V38+RCV_RCY!V38+IMP!V38-EXP!V38+STK_CHG!V38-INTMARB!V38</f>
        <v>8.8306104901117788E-2</v>
      </c>
      <c r="W38" s="10">
        <f>PPRD!W38+RCV_RCY!W38+IMP!W38-EXP!W38+STK_CHG!W38-INTMARB!W38</f>
        <v>7.1453138435081678E-2</v>
      </c>
      <c r="X38" s="10">
        <f>PPRD!X38+RCV_RCY!X38+IMP!X38-EXP!X38+STK_CHG!X38-INTMARB!X38</f>
        <v>7.0421324161650894E-2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-18.959587274290627</v>
      </c>
      <c r="D40" s="10">
        <f>PPRD!D40+RCV_RCY!D40+IMP!D40-EXP!D40+STK_CHG!D40-INTMARB!D40</f>
        <v>-10.533104041272571</v>
      </c>
      <c r="E40" s="10">
        <f>PPRD!E40+RCV_RCY!E40+IMP!E40-EXP!E40+STK_CHG!E40-INTMARB!E40</f>
        <v>24.226139294926917</v>
      </c>
      <c r="F40" s="10">
        <f>PPRD!F40+RCV_RCY!F40+IMP!F40-EXP!F40+STK_CHG!F40-INTMARB!F40</f>
        <v>34.759243336199482</v>
      </c>
      <c r="G40" s="10">
        <f>PPRD!G40+RCV_RCY!G40+IMP!G40-EXP!G40+STK_CHG!G40-INTMARB!G40</f>
        <v>25.74763542562339</v>
      </c>
      <c r="H40" s="10">
        <f>PPRD!H40+RCV_RCY!H40+IMP!H40-EXP!H40+STK_CHG!H40-INTMARB!H40</f>
        <v>52.525021496130698</v>
      </c>
      <c r="I40" s="10">
        <f>PPRD!I40+RCV_RCY!I40+IMP!I40-EXP!I40+STK_CHG!I40-INTMARB!I40</f>
        <v>49.43533963886501</v>
      </c>
      <c r="J40" s="10">
        <f>PPRD!J40+RCV_RCY!J40+IMP!J40-EXP!J40+STK_CHG!J40-INTMARB!J40</f>
        <v>34.919260533104037</v>
      </c>
      <c r="K40" s="10">
        <f>PPRD!K40+RCV_RCY!K40+IMP!K40-EXP!K40+STK_CHG!K40-INTMARB!K40</f>
        <v>27.73009458297506</v>
      </c>
      <c r="L40" s="10">
        <f>PPRD!L40+RCV_RCY!L40+IMP!L40-EXP!L40+STK_CHG!L40-INTMARB!L40</f>
        <v>-8.2163370593293195</v>
      </c>
      <c r="M40" s="10">
        <f>PPRD!M40+RCV_RCY!M40+IMP!M40-EXP!M40+STK_CHG!M40-INTMARB!M40</f>
        <v>-10.270421324161648</v>
      </c>
      <c r="N40" s="10">
        <f>PPRD!N40+RCV_RCY!N40+IMP!N40-EXP!N40+STK_CHG!N40-INTMARB!N40</f>
        <v>-1.0269991401547713</v>
      </c>
      <c r="O40" s="10">
        <f>PPRD!O40+RCV_RCY!O40+IMP!O40-EXP!O40+STK_CHG!O40-INTMARB!O40</f>
        <v>-1.0269991401547678</v>
      </c>
      <c r="P40" s="10">
        <f>PPRD!P40+RCV_RCY!P40+IMP!P40-EXP!P40+STK_CHG!P40-INTMARB!P40</f>
        <v>0</v>
      </c>
      <c r="Q40" s="10">
        <f>PPRD!Q40+RCV_RCY!Q40+IMP!Q40-EXP!Q40+STK_CHG!Q40-INTMARB!Q40</f>
        <v>3.081083404987103</v>
      </c>
      <c r="R40" s="10">
        <f>PPRD!R40+RCV_RCY!R40+IMP!R40-EXP!R40+STK_CHG!R40-INTMARB!R40</f>
        <v>5.1351676698194417</v>
      </c>
      <c r="S40" s="10">
        <f>PPRD!S40+RCV_RCY!S40+IMP!S40-EXP!S40+STK_CHG!S40-INTMARB!S40</f>
        <v>16.432588134135855</v>
      </c>
      <c r="T40" s="10">
        <f>PPRD!T40+RCV_RCY!T40+IMP!T40-EXP!T40+STK_CHG!T40-INTMARB!T40</f>
        <v>-13.519862424763547</v>
      </c>
      <c r="U40" s="10">
        <f>PPRD!U40+RCV_RCY!U40+IMP!U40-EXP!U40+STK_CHG!U40-INTMARB!U40</f>
        <v>10.212553740326745</v>
      </c>
      <c r="V40" s="10">
        <f>PPRD!V40+RCV_RCY!V40+IMP!V40-EXP!V40+STK_CHG!V40-INTMARB!V40</f>
        <v>19.680395528804812</v>
      </c>
      <c r="W40" s="10">
        <f>PPRD!W40+RCV_RCY!W40+IMP!W40-EXP!W40+STK_CHG!W40-INTMARB!W40</f>
        <v>12.261994840928635</v>
      </c>
      <c r="X40" s="10">
        <f>PPRD!X40+RCV_RCY!X40+IMP!X40-EXP!X40+STK_CHG!X40-INTMARB!X40</f>
        <v>-2.6282889079965637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0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21.257265692175409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-143.48667239896821</v>
      </c>
      <c r="G42" s="10">
        <f>PPRD!G42+RCV_RCY!G42+IMP!G42-EXP!G42+STK_CHG!G42-INTMARB!G42</f>
        <v>-44.378245915735157</v>
      </c>
      <c r="H42" s="10">
        <f>PPRD!H42+RCV_RCY!H42+IMP!H42-EXP!H42+STK_CHG!H42-INTMARB!H42</f>
        <v>-49.538521066208084</v>
      </c>
      <c r="I42" s="10">
        <f>PPRD!I42+RCV_RCY!I42+IMP!I42-EXP!I42+STK_CHG!I42-INTMARB!I42</f>
        <v>-124.8784178847807</v>
      </c>
      <c r="J42" s="10">
        <f>PPRD!J42+RCV_RCY!J42+IMP!J42-EXP!J42+STK_CHG!J42-INTMARB!J42</f>
        <v>-125.05967325881338</v>
      </c>
      <c r="K42" s="10">
        <f>PPRD!K42+RCV_RCY!K42+IMP!K42-EXP!K42+STK_CHG!K42-INTMARB!K42</f>
        <v>-135.56895958727429</v>
      </c>
      <c r="L42" s="10">
        <f>PPRD!L42+RCV_RCY!L42+IMP!L42-EXP!L42+STK_CHG!L42-INTMARB!L42</f>
        <v>-235.4065348237317</v>
      </c>
      <c r="M42" s="10">
        <f>PPRD!M42+RCV_RCY!M42+IMP!M42-EXP!M42+STK_CHG!M42-INTMARB!M42</f>
        <v>-338.39681857265697</v>
      </c>
      <c r="N42" s="10">
        <f>PPRD!N42+RCV_RCY!N42+IMP!N42-EXP!N42+STK_CHG!N42-INTMARB!N42</f>
        <v>-290.05451418744627</v>
      </c>
      <c r="O42" s="10">
        <f>PPRD!O42+RCV_RCY!O42+IMP!O42-EXP!O42+STK_CHG!O42-INTMARB!O42</f>
        <v>-318.42932072226995</v>
      </c>
      <c r="P42" s="10">
        <f>PPRD!P42+RCV_RCY!P42+IMP!P42-EXP!P42+STK_CHG!P42-INTMARB!P42</f>
        <v>-289.00352536543414</v>
      </c>
      <c r="Q42" s="10">
        <f>PPRD!Q42+RCV_RCY!Q42+IMP!Q42-EXP!Q42+STK_CHG!Q42-INTMARB!Q42</f>
        <v>-261.67953568357689</v>
      </c>
      <c r="R42" s="10">
        <f>PPRD!R42+RCV_RCY!R42+IMP!R42-EXP!R42+STK_CHG!R42-INTMARB!R42</f>
        <v>-314.22570937231296</v>
      </c>
      <c r="S42" s="10">
        <f>PPRD!S42+RCV_RCY!S42+IMP!S42-EXP!S42+STK_CHG!S42-INTMARB!S42</f>
        <v>-384.6374892519346</v>
      </c>
      <c r="T42" s="10">
        <f>PPRD!T42+RCV_RCY!T42+IMP!T42-EXP!T42+STK_CHG!T42-INTMARB!T42</f>
        <v>-470.48495270851248</v>
      </c>
      <c r="U42" s="10">
        <f>PPRD!U42+RCV_RCY!U42+IMP!U42-EXP!U42+STK_CHG!U42-INTMARB!U42</f>
        <v>-390.9124677558039</v>
      </c>
      <c r="V42" s="10">
        <f>PPRD!V42+RCV_RCY!V42+IMP!V42-EXP!V42+STK_CHG!V42-INTMARB!V42</f>
        <v>-511.46930352536532</v>
      </c>
      <c r="W42" s="10">
        <f>PPRD!W42+RCV_RCY!W42+IMP!W42-EXP!W42+STK_CHG!W42-INTMARB!W42</f>
        <v>-390.01900257953554</v>
      </c>
      <c r="X42" s="10">
        <f>PPRD!X42+RCV_RCY!X42+IMP!X42-EXP!X42+STK_CHG!X42-INTMARB!X42</f>
        <v>-354.48727429062768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-762.06165090283753</v>
      </c>
      <c r="D43" s="10">
        <f>PPRD!D43+RCV_RCY!D43+IMP!D43-EXP!D43+STK_CHG!D43-INTMARB!D43</f>
        <v>-685.03387790197769</v>
      </c>
      <c r="E43" s="10">
        <f>PPRD!E43+RCV_RCY!E43+IMP!E43-EXP!E43+STK_CHG!E43-INTMARB!E43</f>
        <v>-537.14049871023212</v>
      </c>
      <c r="F43" s="10">
        <f>PPRD!F43+RCV_RCY!F43+IMP!F43-EXP!F43+STK_CHG!F43-INTMARB!F43</f>
        <v>-433.40980223559745</v>
      </c>
      <c r="G43" s="10">
        <f>PPRD!G43+RCV_RCY!G43+IMP!G43-EXP!G43+STK_CHG!G43-INTMARB!G43</f>
        <v>-390.2742046431643</v>
      </c>
      <c r="H43" s="10">
        <f>PPRD!H43+RCV_RCY!H43+IMP!H43-EXP!H43+STK_CHG!H43-INTMARB!H43</f>
        <v>-547.41092003439371</v>
      </c>
      <c r="I43" s="10">
        <f>PPRD!I43+RCV_RCY!I43+IMP!I43-EXP!I43+STK_CHG!I43-INTMARB!I43</f>
        <v>-611</v>
      </c>
      <c r="J43" s="10">
        <f>PPRD!J43+RCV_RCY!J43+IMP!J43-EXP!J43+STK_CHG!J43-INTMARB!J43</f>
        <v>-705.20206362854685</v>
      </c>
      <c r="K43" s="10">
        <f>PPRD!K43+RCV_RCY!K43+IMP!K43-EXP!K43+STK_CHG!K43-INTMARB!K43</f>
        <v>-664.78933791917427</v>
      </c>
      <c r="L43" s="10">
        <f>PPRD!L43+RCV_RCY!L43+IMP!L43-EXP!L43+STK_CHG!L43-INTMARB!L43</f>
        <v>-355.63198624247639</v>
      </c>
      <c r="M43" s="10">
        <f>PPRD!M43+RCV_RCY!M43+IMP!M43-EXP!M43+STK_CHG!M43-INTMARB!M43</f>
        <v>-203.07394668959594</v>
      </c>
      <c r="N43" s="10">
        <f>PPRD!N43+RCV_RCY!N43+IMP!N43-EXP!N43+STK_CHG!N43-INTMARB!N43</f>
        <v>-6.0619088564059282</v>
      </c>
      <c r="O43" s="10">
        <f>PPRD!O43+RCV_RCY!O43+IMP!O43-EXP!O43+STK_CHG!O43-INTMARB!O43</f>
        <v>-248.5382631126397</v>
      </c>
      <c r="P43" s="10">
        <f>PPRD!P43+RCV_RCY!P43+IMP!P43-EXP!P43+STK_CHG!P43-INTMARB!P43</f>
        <v>-387.96216680997424</v>
      </c>
      <c r="Q43" s="10">
        <f>PPRD!Q43+RCV_RCY!Q43+IMP!Q43-EXP!Q43+STK_CHG!Q43-INTMARB!Q43</f>
        <v>68.701633705932949</v>
      </c>
      <c r="R43" s="10">
        <f>PPRD!R43+RCV_RCY!R43+IMP!R43-EXP!R43+STK_CHG!R43-INTMARB!R43</f>
        <v>-83.856405846947723</v>
      </c>
      <c r="S43" s="10">
        <f>PPRD!S43+RCV_RCY!S43+IMP!S43-EXP!S43+STK_CHG!S43-INTMARB!S43</f>
        <v>-591.03611349956986</v>
      </c>
      <c r="T43" s="10">
        <f>PPRD!T43+RCV_RCY!T43+IMP!T43-EXP!T43+STK_CHG!T43-INTMARB!T43</f>
        <v>-782.30447119518465</v>
      </c>
      <c r="U43" s="10">
        <f>PPRD!U43+RCV_RCY!U43+IMP!U43-EXP!U43+STK_CHG!U43-INTMARB!U43</f>
        <v>-124.04282029234732</v>
      </c>
      <c r="V43" s="10">
        <f>PPRD!V43+RCV_RCY!V43+IMP!V43-EXP!V43+STK_CHG!V43-INTMARB!V43</f>
        <v>-684.97661220980228</v>
      </c>
      <c r="W43" s="10">
        <f>PPRD!W43+RCV_RCY!W43+IMP!W43-EXP!W43+STK_CHG!W43-INTMARB!W43</f>
        <v>-169.55262252794478</v>
      </c>
      <c r="X43" s="10">
        <f>PPRD!X43+RCV_RCY!X43+IMP!X43-EXP!X43+STK_CHG!X43-INTMARB!X43</f>
        <v>411.67730008598437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-342.5527085124678</v>
      </c>
      <c r="D44" s="10">
        <f>PPRD!D44+RCV_RCY!D44+IMP!D44-EXP!D44+STK_CHG!D44-INTMARB!D44</f>
        <v>-414.92304385210662</v>
      </c>
      <c r="E44" s="10">
        <f>PPRD!E44+RCV_RCY!E44+IMP!E44-EXP!E44+STK_CHG!E44-INTMARB!E44</f>
        <v>-468.95958727429058</v>
      </c>
      <c r="F44" s="10">
        <f>PPRD!F44+RCV_RCY!F44+IMP!F44-EXP!F44+STK_CHG!F44-INTMARB!F44</f>
        <v>-311.67480653482374</v>
      </c>
      <c r="G44" s="10">
        <f>PPRD!G44+RCV_RCY!G44+IMP!G44-EXP!G44+STK_CHG!G44-INTMARB!G44</f>
        <v>-644.57824591573512</v>
      </c>
      <c r="H44" s="10">
        <f>PPRD!H44+RCV_RCY!H44+IMP!H44-EXP!H44+STK_CHG!H44-INTMARB!H44</f>
        <v>-858.79423903697318</v>
      </c>
      <c r="I44" s="10">
        <f>PPRD!I44+RCV_RCY!I44+IMP!I44-EXP!I44+STK_CHG!I44-INTMARB!I44</f>
        <v>-1124.5850386930351</v>
      </c>
      <c r="J44" s="10">
        <f>PPRD!J44+RCV_RCY!J44+IMP!J44-EXP!J44+STK_CHG!J44-INTMARB!J44</f>
        <v>-1233.4001719690452</v>
      </c>
      <c r="K44" s="10">
        <f>PPRD!K44+RCV_RCY!K44+IMP!K44-EXP!K44+STK_CHG!K44-INTMARB!K44</f>
        <v>-1195.1848667239901</v>
      </c>
      <c r="L44" s="10">
        <f>PPRD!L44+RCV_RCY!L44+IMP!L44-EXP!L44+STK_CHG!L44-INTMARB!L44</f>
        <v>-1072.8957007738602</v>
      </c>
      <c r="M44" s="10">
        <f>PPRD!M44+RCV_RCY!M44+IMP!M44-EXP!M44+STK_CHG!M44-INTMARB!M44</f>
        <v>-1246.775580395529</v>
      </c>
      <c r="N44" s="10">
        <f>PPRD!N44+RCV_RCY!N44+IMP!N44-EXP!N44+STK_CHG!N44-INTMARB!N44</f>
        <v>-1279.5069647463454</v>
      </c>
      <c r="O44" s="10">
        <f>PPRD!O44+RCV_RCY!O44+IMP!O44-EXP!O44+STK_CHG!O44-INTMARB!O44</f>
        <v>-1299.3216680997418</v>
      </c>
      <c r="P44" s="10">
        <f>PPRD!P44+RCV_RCY!P44+IMP!P44-EXP!P44+STK_CHG!P44-INTMARB!P44</f>
        <v>-1465.5583834909714</v>
      </c>
      <c r="Q44" s="10">
        <f>PPRD!Q44+RCV_RCY!Q44+IMP!Q44-EXP!Q44+STK_CHG!Q44-INTMARB!Q44</f>
        <v>-1459.8261392949271</v>
      </c>
      <c r="R44" s="10">
        <f>PPRD!R44+RCV_RCY!R44+IMP!R44-EXP!R44+STK_CHG!R44-INTMARB!R44</f>
        <v>-1485.6214961306962</v>
      </c>
      <c r="S44" s="10">
        <f>PPRD!S44+RCV_RCY!S44+IMP!S44-EXP!S44+STK_CHG!S44-INTMARB!S44</f>
        <v>-1147.415649183147</v>
      </c>
      <c r="T44" s="10">
        <f>PPRD!T44+RCV_RCY!T44+IMP!T44-EXP!T44+STK_CHG!T44-INTMARB!T44</f>
        <v>-800.10507308684419</v>
      </c>
      <c r="U44" s="10">
        <f>PPRD!U44+RCV_RCY!U44+IMP!U44-EXP!U44+STK_CHG!U44-INTMARB!U44</f>
        <v>-831.69294926913142</v>
      </c>
      <c r="V44" s="10">
        <f>PPRD!V44+RCV_RCY!V44+IMP!V44-EXP!V44+STK_CHG!V44-INTMARB!V44</f>
        <v>-509.7821152192605</v>
      </c>
      <c r="W44" s="10">
        <f>PPRD!W44+RCV_RCY!W44+IMP!W44-EXP!W44+STK_CHG!W44-INTMARB!W44</f>
        <v>-217.21220980223558</v>
      </c>
      <c r="X44" s="10">
        <f>PPRD!X44+RCV_RCY!X44+IMP!X44-EXP!X44+STK_CHG!X44-INTMARB!X44</f>
        <v>-156.55958727429058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3.8406706792777299</v>
      </c>
      <c r="D45" s="10">
        <f>PPRD!D45+RCV_RCY!D45+IMP!D45-EXP!D45+STK_CHG!D45-INTMARB!D45</f>
        <v>4.8007738607050729</v>
      </c>
      <c r="E45" s="10">
        <f>PPRD!E45+RCV_RCY!E45+IMP!E45-EXP!E45+STK_CHG!E45-INTMARB!E45</f>
        <v>7.6813413585554597</v>
      </c>
      <c r="F45" s="10">
        <f>PPRD!F45+RCV_RCY!F45+IMP!F45-EXP!F45+STK_CHG!F45-INTMARB!F45</f>
        <v>7.6812553740326743</v>
      </c>
      <c r="G45" s="10">
        <f>PPRD!G45+RCV_RCY!G45+IMP!G45-EXP!G45+STK_CHG!G45-INTMARB!G45</f>
        <v>12.48005159071367</v>
      </c>
      <c r="H45" s="10">
        <f>PPRD!H45+RCV_RCY!H45+IMP!H45-EXP!H45+STK_CHG!H45-INTMARB!H45</f>
        <v>6.2400687876182257</v>
      </c>
      <c r="I45" s="10">
        <f>PPRD!I45+RCV_RCY!I45+IMP!I45-EXP!I45+STK_CHG!I45-INTMARB!I45</f>
        <v>9.3600171969045558</v>
      </c>
      <c r="J45" s="10">
        <f>PPRD!J45+RCV_RCY!J45+IMP!J45-EXP!J45+STK_CHG!J45-INTMARB!J45</f>
        <v>11.560103181427342</v>
      </c>
      <c r="K45" s="10">
        <f>PPRD!K45+RCV_RCY!K45+IMP!K45-EXP!K45+STK_CHG!K45-INTMARB!K45</f>
        <v>8.4073946689595864</v>
      </c>
      <c r="L45" s="10">
        <f>PPRD!L45+RCV_RCY!L45+IMP!L45-EXP!L45+STK_CHG!L45-INTMARB!L45</f>
        <v>9.4582975064488384</v>
      </c>
      <c r="M45" s="10">
        <f>PPRD!M45+RCV_RCY!M45+IMP!M45-EXP!M45+STK_CHG!M45-INTMARB!M45</f>
        <v>8.4073946689595864</v>
      </c>
      <c r="N45" s="10">
        <f>PPRD!N45+RCV_RCY!N45+IMP!N45-EXP!N45+STK_CHG!N45-INTMARB!N45</f>
        <v>7.3564918314703336</v>
      </c>
      <c r="O45" s="10">
        <f>PPRD!O45+RCV_RCY!O45+IMP!O45-EXP!O45+STK_CHG!O45-INTMARB!O45</f>
        <v>6.3055030094582971</v>
      </c>
      <c r="P45" s="10">
        <f>PPRD!P45+RCV_RCY!P45+IMP!P45-EXP!P45+STK_CHG!P45-INTMARB!P45</f>
        <v>4.2036973344797932</v>
      </c>
      <c r="Q45" s="10">
        <f>PPRD!Q45+RCV_RCY!Q45+IMP!Q45-EXP!Q45+STK_CHG!Q45-INTMARB!Q45</f>
        <v>8.4073946689595864</v>
      </c>
      <c r="R45" s="10">
        <f>PPRD!R45+RCV_RCY!R45+IMP!R45-EXP!R45+STK_CHG!R45-INTMARB!R45</f>
        <v>10.50920034393809</v>
      </c>
      <c r="S45" s="10">
        <f>PPRD!S45+RCV_RCY!S45+IMP!S45-EXP!S45+STK_CHG!S45-INTMARB!S45</f>
        <v>10.50920034393809</v>
      </c>
      <c r="T45" s="10">
        <f>PPRD!T45+RCV_RCY!T45+IMP!T45-EXP!T45+STK_CHG!T45-INTMARB!T45</f>
        <v>11.985812553740322</v>
      </c>
      <c r="U45" s="10">
        <f>PPRD!U45+RCV_RCY!U45+IMP!U45-EXP!U45+STK_CHG!U45-INTMARB!U45</f>
        <v>10.502235597592435</v>
      </c>
      <c r="V45" s="10">
        <f>PPRD!V45+RCV_RCY!V45+IMP!V45-EXP!V45+STK_CHG!V45-INTMARB!V45</f>
        <v>16.954600171969044</v>
      </c>
      <c r="W45" s="10">
        <f>PPRD!W45+RCV_RCY!W45+IMP!W45-EXP!W45+STK_CHG!W45-INTMARB!W45</f>
        <v>13.335597592433361</v>
      </c>
      <c r="X45" s="10">
        <f>PPRD!X45+RCV_RCY!X45+IMP!X45-EXP!X45+STK_CHG!X45-INTMARB!X45</f>
        <v>9.9347377472055012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33.605588993981087</v>
      </c>
      <c r="D46" s="10">
        <f>PPRD!D46+RCV_RCY!D46+IMP!D46-EXP!D46+STK_CHG!D46-INTMARB!D46</f>
        <v>25.924333619948406</v>
      </c>
      <c r="E46" s="10">
        <f>PPRD!E46+RCV_RCY!E46+IMP!E46-EXP!E46+STK_CHG!E46-INTMARB!E46</f>
        <v>32.645399828030961</v>
      </c>
      <c r="F46" s="10">
        <f>PPRD!F46+RCV_RCY!F46+IMP!F46-EXP!F46+STK_CHG!F46-INTMARB!F46</f>
        <v>41.28684436801376</v>
      </c>
      <c r="G46" s="10">
        <f>PPRD!G46+RCV_RCY!G46+IMP!G46-EXP!G46+STK_CHG!G46-INTMARB!G46</f>
        <v>45.464316423043847</v>
      </c>
      <c r="H46" s="10">
        <f>PPRD!H46+RCV_RCY!H46+IMP!H46-EXP!H46+STK_CHG!H46-INTMARB!H46</f>
        <v>42.433361994840929</v>
      </c>
      <c r="I46" s="10">
        <f>PPRD!I46+RCV_RCY!I46+IMP!I46-EXP!I46+STK_CHG!I46-INTMARB!I46</f>
        <v>46.474634565778153</v>
      </c>
      <c r="J46" s="10">
        <f>PPRD!J46+RCV_RCY!J46+IMP!J46-EXP!J46+STK_CHG!J46-INTMARB!J46</f>
        <v>43.443680137575235</v>
      </c>
      <c r="K46" s="10">
        <f>PPRD!K46+RCV_RCY!K46+IMP!K46-EXP!K46+STK_CHG!K46-INTMARB!K46</f>
        <v>32.330180567497848</v>
      </c>
      <c r="L46" s="10">
        <f>PPRD!L46+RCV_RCY!L46+IMP!L46-EXP!L46+STK_CHG!L46-INTMARB!L46</f>
        <v>50.515907136715391</v>
      </c>
      <c r="M46" s="10">
        <f>PPRD!M46+RCV_RCY!M46+IMP!M46-EXP!M46+STK_CHG!M46-INTMARB!M46</f>
        <v>46.47463456577816</v>
      </c>
      <c r="N46" s="10">
        <f>PPRD!N46+RCV_RCY!N46+IMP!N46-EXP!N46+STK_CHG!N46-INTMARB!N46</f>
        <v>40.41272570937231</v>
      </c>
      <c r="O46" s="10">
        <f>PPRD!O46+RCV_RCY!O46+IMP!O46-EXP!O46+STK_CHG!O46-INTMARB!O46</f>
        <v>35.361134995700773</v>
      </c>
      <c r="P46" s="10">
        <f>PPRD!P46+RCV_RCY!P46+IMP!P46-EXP!P46+STK_CHG!P46-INTMARB!P46</f>
        <v>27.278589853826315</v>
      </c>
      <c r="Q46" s="10">
        <f>PPRD!Q46+RCV_RCY!Q46+IMP!Q46-EXP!Q46+STK_CHG!Q46-INTMARB!Q46</f>
        <v>28.288907996560621</v>
      </c>
      <c r="R46" s="10">
        <f>PPRD!R46+RCV_RCY!R46+IMP!R46-EXP!R46+STK_CHG!R46-INTMARB!R46</f>
        <v>19.196044711951849</v>
      </c>
      <c r="S46" s="10">
        <f>PPRD!S46+RCV_RCY!S46+IMP!S46-EXP!S46+STK_CHG!S46-INTMARB!S46</f>
        <v>19.196044711951849</v>
      </c>
      <c r="T46" s="10">
        <f>PPRD!T46+RCV_RCY!T46+IMP!T46-EXP!T46+STK_CHG!T46-INTMARB!T46</f>
        <v>22.42502149613069</v>
      </c>
      <c r="U46" s="10">
        <f>PPRD!U46+RCV_RCY!U46+IMP!U46-EXP!U46+STK_CHG!U46-INTMARB!U46</f>
        <v>43.872656921754071</v>
      </c>
      <c r="V46" s="10">
        <f>PPRD!V46+RCV_RCY!V46+IMP!V46-EXP!V46+STK_CHG!V46-INTMARB!V46</f>
        <v>46.488048151332762</v>
      </c>
      <c r="W46" s="10">
        <f>PPRD!W46+RCV_RCY!W46+IMP!W46-EXP!W46+STK_CHG!W46-INTMARB!W46</f>
        <v>44.55159071367153</v>
      </c>
      <c r="X46" s="10">
        <f>PPRD!X46+RCV_RCY!X46+IMP!X46-EXP!X46+STK_CHG!X46-INTMARB!X46</f>
        <v>43.333963886500428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-34.565778159931206</v>
      </c>
      <c r="D47" s="10">
        <f>PPRD!D47+RCV_RCY!D47+IMP!D47-EXP!D47+STK_CHG!D47-INTMARB!D47</f>
        <v>-18.242992261392949</v>
      </c>
      <c r="E47" s="10">
        <f>PPRD!E47+RCV_RCY!E47+IMP!E47-EXP!E47+STK_CHG!E47-INTMARB!E47</f>
        <v>-7.6813413585554589</v>
      </c>
      <c r="F47" s="10">
        <f>PPRD!F47+RCV_RCY!F47+IMP!F47-EXP!F47+STK_CHG!F47-INTMARB!F47</f>
        <v>1.920292347377472</v>
      </c>
      <c r="G47" s="10">
        <f>PPRD!G47+RCV_RCY!G47+IMP!G47-EXP!G47+STK_CHG!G47-INTMARB!G47</f>
        <v>-4.8305245055889934</v>
      </c>
      <c r="H47" s="10">
        <f>PPRD!H47+RCV_RCY!H47+IMP!H47-EXP!H47+STK_CHG!H47-INTMARB!H47</f>
        <v>1.9322441960447121</v>
      </c>
      <c r="I47" s="10">
        <f>PPRD!I47+RCV_RCY!I47+IMP!I47-EXP!I47+STK_CHG!I47-INTMARB!I47</f>
        <v>6.7627687016337017</v>
      </c>
      <c r="J47" s="10">
        <f>PPRD!J47+RCV_RCY!J47+IMP!J47-EXP!J47+STK_CHG!J47-INTMARB!J47</f>
        <v>6.3030954428202879</v>
      </c>
      <c r="K47" s="10">
        <f>PPRD!K47+RCV_RCY!K47+IMP!K47-EXP!K47+STK_CHG!K47-INTMARB!K47</f>
        <v>4.5022355975924331</v>
      </c>
      <c r="L47" s="10">
        <f>PPRD!L47+RCV_RCY!L47+IMP!L47-EXP!L47+STK_CHG!L47-INTMARB!L47</f>
        <v>-23.411693895098878</v>
      </c>
      <c r="M47" s="10">
        <f>PPRD!M47+RCV_RCY!M47+IMP!M47-EXP!M47+STK_CHG!M47-INTMARB!M47</f>
        <v>-42.321152192605325</v>
      </c>
      <c r="N47" s="10">
        <f>PPRD!N47+RCV_RCY!N47+IMP!N47-EXP!N47+STK_CHG!N47-INTMARB!N47</f>
        <v>-0.90051590713671814</v>
      </c>
      <c r="O47" s="10">
        <f>PPRD!O47+RCV_RCY!O47+IMP!O47-EXP!O47+STK_CHG!O47-INTMARB!O47</f>
        <v>16.208082545141885</v>
      </c>
      <c r="P47" s="10">
        <f>PPRD!P47+RCV_RCY!P47+IMP!P47-EXP!P47+STK_CHG!P47-INTMARB!P47</f>
        <v>72.035941530524497</v>
      </c>
      <c r="Q47" s="10">
        <f>PPRD!Q47+RCV_RCY!Q47+IMP!Q47-EXP!Q47+STK_CHG!Q47-INTMARB!Q47</f>
        <v>76.538177128116928</v>
      </c>
      <c r="R47" s="10">
        <f>PPRD!R47+RCV_RCY!R47+IMP!R47-EXP!R47+STK_CHG!R47-INTMARB!R47</f>
        <v>160.2798796216681</v>
      </c>
      <c r="S47" s="10">
        <f>PPRD!S47+RCV_RCY!S47+IMP!S47-EXP!S47+STK_CHG!S47-INTMARB!S47</f>
        <v>92.746259673258805</v>
      </c>
      <c r="T47" s="10">
        <f>PPRD!T47+RCV_RCY!T47+IMP!T47-EXP!T47+STK_CHG!T47-INTMARB!T47</f>
        <v>97.111607910576083</v>
      </c>
      <c r="U47" s="10">
        <f>PPRD!U47+RCV_RCY!U47+IMP!U47-EXP!U47+STK_CHG!U47-INTMARB!U47</f>
        <v>96.444625967325877</v>
      </c>
      <c r="V47" s="10">
        <f>PPRD!V47+RCV_RCY!V47+IMP!V47-EXP!V47+STK_CHG!V47-INTMARB!V47</f>
        <v>96.58469475494411</v>
      </c>
      <c r="W47" s="10">
        <f>PPRD!W47+RCV_RCY!W47+IMP!W47-EXP!W47+STK_CHG!W47-INTMARB!W47</f>
        <v>88.323559759243366</v>
      </c>
      <c r="X47" s="10">
        <f>PPRD!X47+RCV_RCY!X47+IMP!X47-EXP!X47+STK_CHG!X47-INTMARB!X47</f>
        <v>102.0122957867584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92.373602751504734</v>
      </c>
      <c r="D48" s="10">
        <f>PPRD!D48+RCV_RCY!D48+IMP!D48-EXP!D48+STK_CHG!D48-INTMARB!D48</f>
        <v>93.926139294926898</v>
      </c>
      <c r="E48" s="10">
        <f>PPRD!E48+RCV_RCY!E48+IMP!E48-EXP!E48+STK_CHG!E48-INTMARB!E48</f>
        <v>196.39097162510745</v>
      </c>
      <c r="F48" s="10">
        <f>PPRD!F48+RCV_RCY!F48+IMP!F48-EXP!F48+STK_CHG!F48-INTMARB!F48</f>
        <v>216.57351676698198</v>
      </c>
      <c r="G48" s="10">
        <f>PPRD!G48+RCV_RCY!G48+IMP!G48-EXP!G48+STK_CHG!G48-INTMARB!G48</f>
        <v>194.24385210662078</v>
      </c>
      <c r="H48" s="10">
        <f>PPRD!H48+RCV_RCY!H48+IMP!H48-EXP!H48+STK_CHG!H48-INTMARB!H48</f>
        <v>274.49122957867587</v>
      </c>
      <c r="I48" s="10">
        <f>PPRD!I48+RCV_RCY!I48+IMP!I48-EXP!I48+STK_CHG!I48-INTMARB!I48</f>
        <v>299.24049871023215</v>
      </c>
      <c r="J48" s="10">
        <f>PPRD!J48+RCV_RCY!J48+IMP!J48-EXP!J48+STK_CHG!J48-INTMARB!J48</f>
        <v>308.99011177987961</v>
      </c>
      <c r="K48" s="10">
        <f>PPRD!K48+RCV_RCY!K48+IMP!K48-EXP!K48+STK_CHG!K48-INTMARB!K48</f>
        <v>224.24290627687006</v>
      </c>
      <c r="L48" s="10">
        <f>PPRD!L48+RCV_RCY!L48+IMP!L48-EXP!L48+STK_CHG!L48-INTMARB!L48</f>
        <v>187.49406706792777</v>
      </c>
      <c r="M48" s="10">
        <f>PPRD!M48+RCV_RCY!M48+IMP!M48-EXP!M48+STK_CHG!M48-INTMARB!M48</f>
        <v>341.23912295786749</v>
      </c>
      <c r="N48" s="10">
        <f>PPRD!N48+RCV_RCY!N48+IMP!N48-EXP!N48+STK_CHG!N48-INTMARB!N48</f>
        <v>175.49432502149611</v>
      </c>
      <c r="O48" s="10">
        <f>PPRD!O48+RCV_RCY!O48+IMP!O48-EXP!O48+STK_CHG!O48-INTMARB!O48</f>
        <v>236.24247635425624</v>
      </c>
      <c r="P48" s="10">
        <f>PPRD!P48+RCV_RCY!P48+IMP!P48-EXP!P48+STK_CHG!P48-INTMARB!P48</f>
        <v>253.49191745485811</v>
      </c>
      <c r="Q48" s="10">
        <f>PPRD!Q48+RCV_RCY!Q48+IMP!Q48-EXP!Q48+STK_CHG!Q48-INTMARB!Q48</f>
        <v>274.49131556319861</v>
      </c>
      <c r="R48" s="10">
        <f>PPRD!R48+RCV_RCY!R48+IMP!R48-EXP!R48+STK_CHG!R48-INTMARB!R48</f>
        <v>240.74239036973336</v>
      </c>
      <c r="S48" s="10">
        <f>PPRD!S48+RCV_RCY!S48+IMP!S48-EXP!S48+STK_CHG!S48-INTMARB!S48</f>
        <v>287.24084264832322</v>
      </c>
      <c r="T48" s="10">
        <f>PPRD!T48+RCV_RCY!T48+IMP!T48-EXP!T48+STK_CHG!T48-INTMARB!T48</f>
        <v>336.58177128116932</v>
      </c>
      <c r="U48" s="10">
        <f>PPRD!U48+RCV_RCY!U48+IMP!U48-EXP!U48+STK_CHG!U48-INTMARB!U48</f>
        <v>334.14471195184859</v>
      </c>
      <c r="V48" s="10">
        <f>PPRD!V48+RCV_RCY!V48+IMP!V48-EXP!V48+STK_CHG!V48-INTMARB!V48</f>
        <v>321.19931212381766</v>
      </c>
      <c r="W48" s="10">
        <f>PPRD!W48+RCV_RCY!W48+IMP!W48-EXP!W48+STK_CHG!W48-INTMARB!W48</f>
        <v>257.42347377472061</v>
      </c>
      <c r="X48" s="10">
        <f>PPRD!X48+RCV_RCY!X48+IMP!X48-EXP!X48+STK_CHG!X48-INTMARB!X48</f>
        <v>255.27119518486668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1.920292347377472</v>
      </c>
      <c r="D49" s="10">
        <f>PPRD!D49+RCV_RCY!D49+IMP!D49-EXP!D49+STK_CHG!D49-INTMARB!D49</f>
        <v>2.8804815133276009</v>
      </c>
      <c r="E49" s="10">
        <f>PPRD!E49+RCV_RCY!E49+IMP!E49-EXP!E49+STK_CHG!E49-INTMARB!E49</f>
        <v>3.8406706792777299</v>
      </c>
      <c r="F49" s="10">
        <f>PPRD!F49+RCV_RCY!F49+IMP!F49-EXP!F49+STK_CHG!F49-INTMARB!F49</f>
        <v>2.8804815133276009</v>
      </c>
      <c r="G49" s="10">
        <f>PPRD!G49+RCV_RCY!G49+IMP!G49-EXP!G49+STK_CHG!G49-INTMARB!G49</f>
        <v>2.8661220980223558</v>
      </c>
      <c r="H49" s="10">
        <f>PPRD!H49+RCV_RCY!H49+IMP!H49-EXP!H49+STK_CHG!H49-INTMARB!H49</f>
        <v>3.5827171109200342</v>
      </c>
      <c r="I49" s="10">
        <f>PPRD!I49+RCV_RCY!I49+IMP!I49-EXP!I49+STK_CHG!I49-INTMARB!I49</f>
        <v>2.8661220980223558</v>
      </c>
      <c r="J49" s="10">
        <f>PPRD!J49+RCV_RCY!J49+IMP!J49-EXP!J49+STK_CHG!J49-INTMARB!J49</f>
        <v>3.5827171109200342</v>
      </c>
      <c r="K49" s="10">
        <f>PPRD!K49+RCV_RCY!K49+IMP!K49-EXP!K49+STK_CHG!K49-INTMARB!K49</f>
        <v>2.8662080825451417</v>
      </c>
      <c r="L49" s="10">
        <f>PPRD!L49+RCV_RCY!L49+IMP!L49-EXP!L49+STK_CHG!L49-INTMARB!L49</f>
        <v>2.1496130696474633</v>
      </c>
      <c r="M49" s="10">
        <f>PPRD!M49+RCV_RCY!M49+IMP!M49-EXP!M49+STK_CHG!M49-INTMARB!M49</f>
        <v>0</v>
      </c>
      <c r="N49" s="10">
        <f>PPRD!N49+RCV_RCY!N49+IMP!N49-EXP!N49+STK_CHG!N49-INTMARB!N49</f>
        <v>2.1496130696474633</v>
      </c>
      <c r="O49" s="10">
        <f>PPRD!O49+RCV_RCY!O49+IMP!O49-EXP!O49+STK_CHG!O49-INTMARB!O49</f>
        <v>1.4330180567497848</v>
      </c>
      <c r="P49" s="10">
        <f>PPRD!P49+RCV_RCY!P49+IMP!P49-EXP!P49+STK_CHG!P49-INTMARB!P49</f>
        <v>2.1496130696474633</v>
      </c>
      <c r="Q49" s="10">
        <f>PPRD!Q49+RCV_RCY!Q49+IMP!Q49-EXP!Q49+STK_CHG!Q49-INTMARB!Q49</f>
        <v>2.1496130696474633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0.77747205503009453</v>
      </c>
      <c r="U49" s="10">
        <f>PPRD!U49+RCV_RCY!U49+IMP!U49-EXP!U49+STK_CHG!U49-INTMARB!U49</f>
        <v>1.2127257093723129</v>
      </c>
      <c r="V49" s="10">
        <f>PPRD!V49+RCV_RCY!V49+IMP!V49-EXP!V49+STK_CHG!V49-INTMARB!V49</f>
        <v>1.190627687016337</v>
      </c>
      <c r="W49" s="10">
        <f>PPRD!W49+RCV_RCY!W49+IMP!W49-EXP!W49+STK_CHG!W49-INTMARB!W49</f>
        <v>1.0427343078245923</v>
      </c>
      <c r="X49" s="10">
        <f>PPRD!X49+RCV_RCY!X49+IMP!X49-EXP!X49+STK_CHG!X49-INTMARB!X49</f>
        <v>1.7589853826311259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-8.6414445399828033</v>
      </c>
      <c r="D50" s="10">
        <f>PPRD!D50+RCV_RCY!D50+IMP!D50-EXP!D50+STK_CHG!D50-INTMARB!D50</f>
        <v>-7.6812553740326726</v>
      </c>
      <c r="E50" s="10">
        <f>PPRD!E50+RCV_RCY!E50+IMP!E50-EXP!E50+STK_CHG!E50-INTMARB!E50</f>
        <v>-12.48211521926053</v>
      </c>
      <c r="F50" s="10">
        <f>PPRD!F50+RCV_RCY!F50+IMP!F50-EXP!F50+STK_CHG!F50-INTMARB!F50</f>
        <v>-9.6016337059329313</v>
      </c>
      <c r="G50" s="10">
        <f>PPRD!G50+RCV_RCY!G50+IMP!G50-EXP!G50+STK_CHG!G50-INTMARB!G50</f>
        <v>0</v>
      </c>
      <c r="H50" s="10">
        <f>PPRD!H50+RCV_RCY!H50+IMP!H50-EXP!H50+STK_CHG!H50-INTMARB!H50</f>
        <v>-0.96612209802235605</v>
      </c>
      <c r="I50" s="10">
        <f>PPRD!I50+RCV_RCY!I50+IMP!I50-EXP!I50+STK_CHG!I50-INTMARB!I50</f>
        <v>-2.8981943250214961</v>
      </c>
      <c r="J50" s="10">
        <f>PPRD!J50+RCV_RCY!J50+IMP!J50-EXP!J50+STK_CHG!J50-INTMARB!J50</f>
        <v>-3.8642304385210662</v>
      </c>
      <c r="K50" s="10">
        <f>PPRD!K50+RCV_RCY!K50+IMP!K50-EXP!K50+STK_CHG!K50-INTMARB!K50</f>
        <v>-4.8302665520206363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3.8642304385210662</v>
      </c>
      <c r="R50" s="10">
        <f>PPRD!R50+RCV_RCY!R50+IMP!R50-EXP!R50+STK_CHG!R50-INTMARB!R50</f>
        <v>8.6944969905417029</v>
      </c>
      <c r="S50" s="10">
        <f>PPRD!S50+RCV_RCY!S50+IMP!S50-EXP!S50+STK_CHG!S50-INTMARB!S50</f>
        <v>22.219432502149616</v>
      </c>
      <c r="T50" s="10">
        <f>PPRD!T50+RCV_RCY!T50+IMP!T50-EXP!T50+STK_CHG!T50-INTMARB!T50</f>
        <v>18.817884780739465</v>
      </c>
      <c r="U50" s="10">
        <f>PPRD!U50+RCV_RCY!U50+IMP!U50-EXP!U50+STK_CHG!U50-INTMARB!U50</f>
        <v>9.6322441960447112</v>
      </c>
      <c r="V50" s="10">
        <f>PPRD!V50+RCV_RCY!V50+IMP!V50-EXP!V50+STK_CHG!V50-INTMARB!V50</f>
        <v>10.39664660361135</v>
      </c>
      <c r="W50" s="10">
        <f>PPRD!W50+RCV_RCY!W50+IMP!W50-EXP!W50+STK_CHG!W50-INTMARB!W50</f>
        <v>15.80902837489252</v>
      </c>
      <c r="X50" s="10">
        <f>PPRD!X50+RCV_RCY!X50+IMP!X50-EXP!X50+STK_CHG!X50-INTMARB!X50</f>
        <v>13.755202063628547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2931.3755803955287</v>
      </c>
      <c r="D51" s="37">
        <f>PPRD!D51+RCV_RCY!D51+IMP!D51-EXP!D51+STK_CHG!D51-INTMARB!D51</f>
        <v>2738.1285468615642</v>
      </c>
      <c r="E51" s="37">
        <f>PPRD!E51+RCV_RCY!E51+IMP!E51-EXP!E51+STK_CHG!E51-INTMARB!E51</f>
        <v>2402.327085124678</v>
      </c>
      <c r="F51" s="37">
        <f>PPRD!F51+RCV_RCY!F51+IMP!F51-EXP!F51+STK_CHG!F51-INTMARB!F51</f>
        <v>2499.5873602751499</v>
      </c>
      <c r="G51" s="37">
        <f>PPRD!G51+RCV_RCY!G51+IMP!G51-EXP!G51+STK_CHG!G51-INTMARB!G51</f>
        <v>2492.6999140154767</v>
      </c>
      <c r="H51" s="37">
        <f>PPRD!H51+RCV_RCY!H51+IMP!H51-EXP!H51+STK_CHG!H51-INTMARB!H51</f>
        <v>2804.0552020636283</v>
      </c>
      <c r="I51" s="37">
        <f>PPRD!I51+RCV_RCY!I51+IMP!I51-EXP!I51+STK_CHG!I51-INTMARB!I51</f>
        <v>2900.6235597592431</v>
      </c>
      <c r="J51" s="37">
        <f>PPRD!J51+RCV_RCY!J51+IMP!J51-EXP!J51+STK_CHG!J51-INTMARB!J51</f>
        <v>3010.412553740327</v>
      </c>
      <c r="K51" s="37">
        <f>PPRD!K51+RCV_RCY!K51+IMP!K51-EXP!K51+STK_CHG!K51-INTMARB!K51</f>
        <v>2914.2307824591567</v>
      </c>
      <c r="L51" s="37">
        <f>PPRD!L51+RCV_RCY!L51+IMP!L51-EXP!L51+STK_CHG!L51-INTMARB!L51</f>
        <v>2160.7141014617373</v>
      </c>
      <c r="M51" s="37">
        <f>PPRD!M51+RCV_RCY!M51+IMP!M51-EXP!M51+STK_CHG!M51-INTMARB!M51</f>
        <v>2300.3703353396381</v>
      </c>
      <c r="N51" s="37">
        <f>PPRD!N51+RCV_RCY!N51+IMP!N51-EXP!N51+STK_CHG!N51-INTMARB!N51</f>
        <v>2630.2687016337054</v>
      </c>
      <c r="O51" s="37">
        <f>PPRD!O51+RCV_RCY!O51+IMP!O51-EXP!O51+STK_CHG!O51-INTMARB!O51</f>
        <v>2451.170421324161</v>
      </c>
      <c r="P51" s="37">
        <f>PPRD!P51+RCV_RCY!P51+IMP!P51-EXP!P51+STK_CHG!P51-INTMARB!P51</f>
        <v>2397.7259673258818</v>
      </c>
      <c r="Q51" s="37">
        <f>PPRD!Q51+RCV_RCY!Q51+IMP!Q51-EXP!Q51+STK_CHG!Q51-INTMARB!Q51</f>
        <v>2362.6031814273433</v>
      </c>
      <c r="R51" s="37">
        <f>PPRD!R51+RCV_RCY!R51+IMP!R51-EXP!R51+STK_CHG!R51-INTMARB!R51</f>
        <v>2594.770507308684</v>
      </c>
      <c r="S51" s="37">
        <f>PPRD!S51+RCV_RCY!S51+IMP!S51-EXP!S51+STK_CHG!S51-INTMARB!S51</f>
        <v>2686.5600171969036</v>
      </c>
      <c r="T51" s="37">
        <f>PPRD!T51+RCV_RCY!T51+IMP!T51-EXP!T51+STK_CHG!T51-INTMARB!T51</f>
        <v>2762.2583834909715</v>
      </c>
      <c r="U51" s="37">
        <f>PPRD!U51+RCV_RCY!U51+IMP!U51-EXP!U51+STK_CHG!U51-INTMARB!U51</f>
        <v>2612.1423043852096</v>
      </c>
      <c r="V51" s="37">
        <f>PPRD!V51+RCV_RCY!V51+IMP!V51-EXP!V51+STK_CHG!V51-INTMARB!V51</f>
        <v>2441.8184866723991</v>
      </c>
      <c r="W51" s="37">
        <f>PPRD!W51+RCV_RCY!W51+IMP!W51-EXP!W51+STK_CHG!W51-INTMARB!W51</f>
        <v>2515.1520206362857</v>
      </c>
      <c r="X51" s="37">
        <f>PPRD!X51+RCV_RCY!X51+IMP!X51-EXP!X51+STK_CHG!X51-INTMARB!X51</f>
        <v>2840.9426483233015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772.77635425623384</v>
      </c>
      <c r="D52" s="37">
        <f t="shared" si="20"/>
        <v>684.85717970765268</v>
      </c>
      <c r="E52" s="37">
        <f t="shared" si="20"/>
        <v>821.30980223559743</v>
      </c>
      <c r="F52" s="37">
        <f t="shared" si="20"/>
        <v>939.16595012897676</v>
      </c>
      <c r="G52" s="37">
        <f t="shared" si="20"/>
        <v>990.26173688736026</v>
      </c>
      <c r="H52" s="37">
        <f t="shared" si="20"/>
        <v>1111.5298366294064</v>
      </c>
      <c r="I52" s="37">
        <f t="shared" si="20"/>
        <v>1160.9141874462596</v>
      </c>
      <c r="J52" s="37">
        <f t="shared" si="20"/>
        <v>982.5092863284608</v>
      </c>
      <c r="K52" s="37">
        <f t="shared" si="20"/>
        <v>1083.9359415305246</v>
      </c>
      <c r="L52" s="37">
        <f t="shared" si="20"/>
        <v>1136.8547721410143</v>
      </c>
      <c r="M52" s="37">
        <f t="shared" si="20"/>
        <v>1485.5705932932069</v>
      </c>
      <c r="N52" s="37">
        <f t="shared" si="20"/>
        <v>1394.6677558039551</v>
      </c>
      <c r="O52" s="37">
        <f t="shared" si="20"/>
        <v>1650.9506448839211</v>
      </c>
      <c r="P52" s="37">
        <f t="shared" si="20"/>
        <v>1881.2675838349094</v>
      </c>
      <c r="Q52" s="37">
        <f t="shared" si="20"/>
        <v>1860.1247635425616</v>
      </c>
      <c r="R52" s="37">
        <f t="shared" si="20"/>
        <v>2076.2290627687007</v>
      </c>
      <c r="S52" s="37">
        <f t="shared" si="20"/>
        <v>2022.556921754084</v>
      </c>
      <c r="T52" s="37">
        <f t="shared" si="20"/>
        <v>1952.2010318142736</v>
      </c>
      <c r="U52" s="37">
        <f t="shared" si="20"/>
        <v>2541.461908856405</v>
      </c>
      <c r="V52" s="37">
        <f t="shared" si="20"/>
        <v>2469.4196044711944</v>
      </c>
      <c r="W52" s="37">
        <f t="shared" si="20"/>
        <v>2548.994754944109</v>
      </c>
      <c r="X52" s="37">
        <f t="shared" ref="X52" si="21">SUM(X53:X70)</f>
        <v>2924.0634565778159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226.225279449699</v>
      </c>
      <c r="D53" s="10">
        <f>PPRD!D53+RCV_RCY!D53+IMP!D53-EXP!D53+STK_CHG!D53-INTMARB!D53</f>
        <v>141.96044711951851</v>
      </c>
      <c r="E53" s="10">
        <f>PPRD!E53+RCV_RCY!E53+IMP!E53-EXP!E53+STK_CHG!E53-INTMARB!E53</f>
        <v>181.9432502149613</v>
      </c>
      <c r="F53" s="10">
        <f>PPRD!F53+RCV_RCY!F53+IMP!F53-EXP!F53+STK_CHG!F53-INTMARB!F53</f>
        <v>257.52364574376611</v>
      </c>
      <c r="G53" s="10">
        <f>PPRD!G53+RCV_RCY!G53+IMP!G53-EXP!G53+STK_CHG!G53-INTMARB!G53</f>
        <v>269.88916595012898</v>
      </c>
      <c r="H53" s="10">
        <f>PPRD!H53+RCV_RCY!H53+IMP!H53-EXP!H53+STK_CHG!H53-INTMARB!H53</f>
        <v>369.51229578675827</v>
      </c>
      <c r="I53" s="10">
        <f>PPRD!I53+RCV_RCY!I53+IMP!I53-EXP!I53+STK_CHG!I53-INTMARB!I53</f>
        <v>362.25055889939807</v>
      </c>
      <c r="J53" s="10">
        <f>PPRD!J53+RCV_RCY!J53+IMP!J53-EXP!J53+STK_CHG!J53-INTMARB!J53</f>
        <v>243.32304385210659</v>
      </c>
      <c r="K53" s="10">
        <f>PPRD!K53+RCV_RCY!K53+IMP!K53-EXP!K53+STK_CHG!K53-INTMARB!K53</f>
        <v>240.1298366294067</v>
      </c>
      <c r="L53" s="10">
        <f>PPRD!L53+RCV_RCY!L53+IMP!L53-EXP!L53+STK_CHG!L53-INTMARB!L53</f>
        <v>295.0741186586414</v>
      </c>
      <c r="M53" s="10">
        <f>PPRD!M53+RCV_RCY!M53+IMP!M53-EXP!M53+STK_CHG!M53-INTMARB!M53</f>
        <v>432.61745485812548</v>
      </c>
      <c r="N53" s="10">
        <f>PPRD!N53+RCV_RCY!N53+IMP!N53-EXP!N53+STK_CHG!N53-INTMARB!N53</f>
        <v>246.9115219260533</v>
      </c>
      <c r="O53" s="10">
        <f>PPRD!O53+RCV_RCY!O53+IMP!O53-EXP!O53+STK_CHG!O53-INTMARB!O53</f>
        <v>273.22751504729149</v>
      </c>
      <c r="P53" s="10">
        <f>PPRD!P53+RCV_RCY!P53+IMP!P53-EXP!P53+STK_CHG!P53-INTMARB!P53</f>
        <v>347.04539982803101</v>
      </c>
      <c r="Q53" s="10">
        <f>PPRD!Q53+RCV_RCY!Q53+IMP!Q53-EXP!Q53+STK_CHG!Q53-INTMARB!Q53</f>
        <v>395.66887360275149</v>
      </c>
      <c r="R53" s="10">
        <f>PPRD!R53+RCV_RCY!R53+IMP!R53-EXP!R53+STK_CHG!R53-INTMARB!R53</f>
        <v>486.20309544282031</v>
      </c>
      <c r="S53" s="10">
        <f>PPRD!S53+RCV_RCY!S53+IMP!S53-EXP!S53+STK_CHG!S53-INTMARB!S53</f>
        <v>333.60636285468621</v>
      </c>
      <c r="T53" s="10">
        <f>PPRD!T53+RCV_RCY!T53+IMP!T53-EXP!T53+STK_CHG!T53-INTMARB!T53</f>
        <v>243.17308684436799</v>
      </c>
      <c r="U53" s="10">
        <f>PPRD!U53+RCV_RCY!U53+IMP!U53-EXP!U53+STK_CHG!U53-INTMARB!U53</f>
        <v>442.52605331040411</v>
      </c>
      <c r="V53" s="10">
        <f>PPRD!V53+RCV_RCY!V53+IMP!V53-EXP!V53+STK_CHG!V53-INTMARB!V53</f>
        <v>251.89157351676701</v>
      </c>
      <c r="W53" s="10">
        <f>PPRD!W53+RCV_RCY!W53+IMP!W53-EXP!W53+STK_CHG!W53-INTMARB!W53</f>
        <v>242.51057609630271</v>
      </c>
      <c r="X53" s="10">
        <f>PPRD!X53+RCV_RCY!X53+IMP!X53-EXP!X53+STK_CHG!X53-INTMARB!X53</f>
        <v>414.37704213241608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8.5984522785898534E-2</v>
      </c>
      <c r="H55" s="10">
        <f>PPRD!H55+RCV_RCY!H55+IMP!H55-EXP!H55+STK_CHG!H55-INTMARB!H55</f>
        <v>0.39441100601891649</v>
      </c>
      <c r="I55" s="10">
        <f>PPRD!I55+RCV_RCY!I55+IMP!I55-EXP!I55+STK_CHG!I55-INTMARB!I55</f>
        <v>1.723731728288908</v>
      </c>
      <c r="J55" s="10">
        <f>PPRD!J55+RCV_RCY!J55+IMP!J55-EXP!J55+STK_CHG!J55-INTMARB!J55</f>
        <v>4.0242476354256231</v>
      </c>
      <c r="K55" s="10">
        <f>PPRD!K55+RCV_RCY!K55+IMP!K55-EXP!K55+STK_CHG!K55-INTMARB!K55</f>
        <v>10.469303525365429</v>
      </c>
      <c r="L55" s="10">
        <f>PPRD!L55+RCV_RCY!L55+IMP!L55-EXP!L55+STK_CHG!L55-INTMARB!L55</f>
        <v>20.379105760963029</v>
      </c>
      <c r="M55" s="10">
        <f>PPRD!M55+RCV_RCY!M55+IMP!M55-EXP!M55+STK_CHG!M55-INTMARB!M55</f>
        <v>58.587188306104899</v>
      </c>
      <c r="N55" s="10">
        <f>PPRD!N55+RCV_RCY!N55+IMP!N55-EXP!N55+STK_CHG!N55-INTMARB!N55</f>
        <v>74.040842648323306</v>
      </c>
      <c r="O55" s="10">
        <f>PPRD!O55+RCV_RCY!O55+IMP!O55-EXP!O55+STK_CHG!O55-INTMARB!O55</f>
        <v>104.9783319002579</v>
      </c>
      <c r="P55" s="10">
        <f>PPRD!P55+RCV_RCY!P55+IMP!P55-EXP!P55+STK_CHG!P55-INTMARB!P55</f>
        <v>118.1007738607051</v>
      </c>
      <c r="Q55" s="10">
        <f>PPRD!Q55+RCV_RCY!Q55+IMP!Q55-EXP!Q55+STK_CHG!Q55-INTMARB!Q55</f>
        <v>114.4090283748925</v>
      </c>
      <c r="R55" s="10">
        <f>PPRD!R55+RCV_RCY!R55+IMP!R55-EXP!R55+STK_CHG!R55-INTMARB!R55</f>
        <v>124.8074806534824</v>
      </c>
      <c r="S55" s="10">
        <f>PPRD!S55+RCV_RCY!S55+IMP!S55-EXP!S55+STK_CHG!S55-INTMARB!S55</f>
        <v>122.5253654342218</v>
      </c>
      <c r="T55" s="10">
        <f>PPRD!T55+RCV_RCY!T55+IMP!T55-EXP!T55+STK_CHG!T55-INTMARB!T55</f>
        <v>129.32622527944969</v>
      </c>
      <c r="U55" s="10">
        <f>PPRD!U55+RCV_RCY!U55+IMP!U55-EXP!U55+STK_CHG!U55-INTMARB!U55</f>
        <v>113.3381771281169</v>
      </c>
      <c r="V55" s="10">
        <f>PPRD!V55+RCV_RCY!V55+IMP!V55-EXP!V55+STK_CHG!V55-INTMARB!V55</f>
        <v>113.2405846947549</v>
      </c>
      <c r="W55" s="10">
        <f>PPRD!W55+RCV_RCY!W55+IMP!W55-EXP!W55+STK_CHG!W55-INTMARB!W55</f>
        <v>127.0104041272571</v>
      </c>
      <c r="X55" s="10">
        <f>PPRD!X55+RCV_RCY!X55+IMP!X55-EXP!X55+STK_CHG!X55-INTMARB!X55</f>
        <v>123.2640584694755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5.1590713671539118E-3</v>
      </c>
      <c r="K56" s="10">
        <f>PPRD!K56+RCV_RCY!K56+IMP!K56-EXP!K56+STK_CHG!K56-INTMARB!K56</f>
        <v>1.4359415305245061E-2</v>
      </c>
      <c r="L56" s="10">
        <f>PPRD!L56+RCV_RCY!L56+IMP!L56-EXP!L56+STK_CHG!L56-INTMARB!L56</f>
        <v>0.28091143594153051</v>
      </c>
      <c r="M56" s="10">
        <f>PPRD!M56+RCV_RCY!M56+IMP!M56-EXP!M56+STK_CHG!M56-INTMARB!M56</f>
        <v>1.2781599312123819</v>
      </c>
      <c r="N56" s="10">
        <f>PPRD!N56+RCV_RCY!N56+IMP!N56-EXP!N56+STK_CHG!N56-INTMARB!N56</f>
        <v>8.6725709372312973</v>
      </c>
      <c r="O56" s="10">
        <f>PPRD!O56+RCV_RCY!O56+IMP!O56-EXP!O56+STK_CHG!O56-INTMARB!O56</f>
        <v>66.955803955288047</v>
      </c>
      <c r="P56" s="10">
        <f>PPRD!P56+RCV_RCY!P56+IMP!P56-EXP!P56+STK_CHG!P56-INTMARB!P56</f>
        <v>119.68933791917451</v>
      </c>
      <c r="Q56" s="10">
        <f>PPRD!Q56+RCV_RCY!Q56+IMP!Q56-EXP!Q56+STK_CHG!Q56-INTMARB!Q56</f>
        <v>108.05253654342221</v>
      </c>
      <c r="R56" s="10">
        <f>PPRD!R56+RCV_RCY!R56+IMP!R56-EXP!R56+STK_CHG!R56-INTMARB!R56</f>
        <v>118.8014617368874</v>
      </c>
      <c r="S56" s="10">
        <f>PPRD!S56+RCV_RCY!S56+IMP!S56-EXP!S56+STK_CHG!S56-INTMARB!S56</f>
        <v>119.3456577815993</v>
      </c>
      <c r="T56" s="10">
        <f>PPRD!T56+RCV_RCY!T56+IMP!T56-EXP!T56+STK_CHG!T56-INTMARB!T56</f>
        <v>120.6337059329321</v>
      </c>
      <c r="U56" s="10">
        <f>PPRD!U56+RCV_RCY!U56+IMP!U56-EXP!U56+STK_CHG!U56-INTMARB!U56</f>
        <v>115.4589853826311</v>
      </c>
      <c r="V56" s="10">
        <f>PPRD!V56+RCV_RCY!V56+IMP!V56-EXP!V56+STK_CHG!V56-INTMARB!V56</f>
        <v>121.86466036113499</v>
      </c>
      <c r="W56" s="10">
        <f>PPRD!W56+RCV_RCY!W56+IMP!W56-EXP!W56+STK_CHG!W56-INTMARB!W56</f>
        <v>126.28718830610489</v>
      </c>
      <c r="X56" s="10">
        <f>PPRD!X56+RCV_RCY!X56+IMP!X56-EXP!X56+STK_CHG!X56-INTMARB!X56</f>
        <v>126.10472914875319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0</v>
      </c>
      <c r="K57" s="10">
        <f>PPRD!K57+RCV_RCY!K57+IMP!K57-EXP!K57+STK_CHG!K57-INTMARB!K57</f>
        <v>0</v>
      </c>
      <c r="L57" s="10">
        <f>PPRD!L57+RCV_RCY!L57+IMP!L57-EXP!L57+STK_CHG!L57-INTMARB!L57</f>
        <v>0</v>
      </c>
      <c r="M57" s="10">
        <f>PPRD!M57+RCV_RCY!M57+IMP!M57-EXP!M57+STK_CHG!M57-INTMARB!M57</f>
        <v>10.22261392949269</v>
      </c>
      <c r="N57" s="10">
        <f>PPRD!N57+RCV_RCY!N57+IMP!N57-EXP!N57+STK_CHG!N57-INTMARB!N57</f>
        <v>13.82914875322442</v>
      </c>
      <c r="O57" s="10">
        <f>PPRD!O57+RCV_RCY!O57+IMP!O57-EXP!O57+STK_CHG!O57-INTMARB!O57</f>
        <v>15.40558899398108</v>
      </c>
      <c r="P57" s="10">
        <f>PPRD!P57+RCV_RCY!P57+IMP!P57-EXP!P57+STK_CHG!P57-INTMARB!P57</f>
        <v>19.05993121238177</v>
      </c>
      <c r="Q57" s="10">
        <f>PPRD!Q57+RCV_RCY!Q57+IMP!Q57-EXP!Q57+STK_CHG!Q57-INTMARB!Q57</f>
        <v>19.680911435941528</v>
      </c>
      <c r="R57" s="10">
        <f>PPRD!R57+RCV_RCY!R57+IMP!R57-EXP!R57+STK_CHG!R57-INTMARB!R57</f>
        <v>21.782717110920029</v>
      </c>
      <c r="S57" s="10">
        <f>PPRD!S57+RCV_RCY!S57+IMP!S57-EXP!S57+STK_CHG!S57-INTMARB!S57</f>
        <v>22.379879621668099</v>
      </c>
      <c r="T57" s="10">
        <f>PPRD!T57+RCV_RCY!T57+IMP!T57-EXP!T57+STK_CHG!T57-INTMARB!T57</f>
        <v>23.473774720550299</v>
      </c>
      <c r="U57" s="10">
        <f>PPRD!U57+RCV_RCY!U57+IMP!U57-EXP!U57+STK_CHG!U57-INTMARB!U57</f>
        <v>24.933104041272571</v>
      </c>
      <c r="V57" s="10">
        <f>PPRD!V57+RCV_RCY!V57+IMP!V57-EXP!V57+STK_CHG!V57-INTMARB!V57</f>
        <v>26.07884780739467</v>
      </c>
      <c r="W57" s="10">
        <f>PPRD!W57+RCV_RCY!W57+IMP!W57-EXP!W57+STK_CHG!W57-INTMARB!W57</f>
        <v>27.40481513327601</v>
      </c>
      <c r="X57" s="10">
        <f>PPRD!X57+RCV_RCY!X57+IMP!X57-EXP!X57+STK_CHG!X57-INTMARB!X57</f>
        <v>29.17661220980224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32.67411865864144</v>
      </c>
      <c r="I58" s="10">
        <f>PPRD!I58+RCV_RCY!I58+IMP!I58-EXP!I58+STK_CHG!I58-INTMARB!I58</f>
        <v>32.67411865864144</v>
      </c>
      <c r="J58" s="10">
        <f>PPRD!J58+RCV_RCY!J58+IMP!J58-EXP!J58+STK_CHG!J58-INTMARB!J58</f>
        <v>32.67411865864144</v>
      </c>
      <c r="K58" s="10">
        <f>PPRD!K58+RCV_RCY!K58+IMP!K58-EXP!K58+STK_CHG!K58-INTMARB!K58</f>
        <v>32.67411865864144</v>
      </c>
      <c r="L58" s="10">
        <f>PPRD!L58+RCV_RCY!L58+IMP!L58-EXP!L58+STK_CHG!L58-INTMARB!L58</f>
        <v>32.67411865864144</v>
      </c>
      <c r="M58" s="10">
        <f>PPRD!M58+RCV_RCY!M58+IMP!M58-EXP!M58+STK_CHG!M58-INTMARB!M58</f>
        <v>32.67411865864144</v>
      </c>
      <c r="N58" s="10">
        <f>PPRD!N58+RCV_RCY!N58+IMP!N58-EXP!N58+STK_CHG!N58-INTMARB!N58</f>
        <v>32.960705073086842</v>
      </c>
      <c r="O58" s="10">
        <f>PPRD!O58+RCV_RCY!O58+IMP!O58-EXP!O58+STK_CHG!O58-INTMARB!O58</f>
        <v>33.438435081685299</v>
      </c>
      <c r="P58" s="10">
        <f>PPRD!P58+RCV_RCY!P58+IMP!P58-EXP!P58+STK_CHG!P58-INTMARB!P58</f>
        <v>33.438435081685299</v>
      </c>
      <c r="Q58" s="10">
        <f>PPRD!Q58+RCV_RCY!Q58+IMP!Q58-EXP!Q58+STK_CHG!Q58-INTMARB!Q58</f>
        <v>33.438435081685299</v>
      </c>
      <c r="R58" s="10">
        <f>PPRD!R58+RCV_RCY!R58+IMP!R58-EXP!R58+STK_CHG!R58-INTMARB!R58</f>
        <v>33.438435081685299</v>
      </c>
      <c r="S58" s="10">
        <f>PPRD!S58+RCV_RCY!S58+IMP!S58-EXP!S58+STK_CHG!S58-INTMARB!S58</f>
        <v>34.632674118658642</v>
      </c>
      <c r="T58" s="10">
        <f>PPRD!T58+RCV_RCY!T58+IMP!T58-EXP!T58+STK_CHG!T58-INTMARB!T58</f>
        <v>34.632674118658642</v>
      </c>
      <c r="U58" s="10">
        <f>PPRD!U58+RCV_RCY!U58+IMP!U58-EXP!U58+STK_CHG!U58-INTMARB!U58</f>
        <v>34.632674118658642</v>
      </c>
      <c r="V58" s="10">
        <f>PPRD!V58+RCV_RCY!V58+IMP!V58-EXP!V58+STK_CHG!V58-INTMARB!V58</f>
        <v>35.110318142734307</v>
      </c>
      <c r="W58" s="10">
        <f>PPRD!W58+RCV_RCY!W58+IMP!W58-EXP!W58+STK_CHG!W58-INTMARB!W58</f>
        <v>35.707480653482371</v>
      </c>
      <c r="X58" s="10">
        <f>PPRD!X58+RCV_RCY!X58+IMP!X58-EXP!X58+STK_CHG!X58-INTMARB!X58</f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546.55107480653487</v>
      </c>
      <c r="D59" s="10">
        <f>PPRD!D59+RCV_RCY!D59+IMP!D59-EXP!D59+STK_CHG!D59-INTMARB!D59</f>
        <v>542.89673258813423</v>
      </c>
      <c r="E59" s="10">
        <f>PPRD!E59+RCV_RCY!E59+IMP!E59-EXP!E59+STK_CHG!E59-INTMARB!E59</f>
        <v>639.36655202063616</v>
      </c>
      <c r="F59" s="10">
        <f>PPRD!F59+RCV_RCY!F59+IMP!F59-EXP!F59+STK_CHG!F59-INTMARB!F59</f>
        <v>681.64230438521065</v>
      </c>
      <c r="G59" s="10">
        <f>PPRD!G59+RCV_RCY!G59+IMP!G59-EXP!G59+STK_CHG!G59-INTMARB!G59</f>
        <v>707.5092863284608</v>
      </c>
      <c r="H59" s="10">
        <f>PPRD!H59+RCV_RCY!H59+IMP!H59-EXP!H59+STK_CHG!H59-INTMARB!H59</f>
        <v>692.19922613929475</v>
      </c>
      <c r="I59" s="10">
        <f>PPRD!I59+RCV_RCY!I59+IMP!I59-EXP!I59+STK_CHG!I59-INTMARB!I59</f>
        <v>736.26638005159066</v>
      </c>
      <c r="J59" s="10">
        <f>PPRD!J59+RCV_RCY!J59+IMP!J59-EXP!J59+STK_CHG!J59-INTMARB!J59</f>
        <v>675.45614789337912</v>
      </c>
      <c r="K59" s="10">
        <f>PPRD!K59+RCV_RCY!K59+IMP!K59-EXP!K59+STK_CHG!K59-INTMARB!K59</f>
        <v>775.58039552880473</v>
      </c>
      <c r="L59" s="10">
        <f>PPRD!L59+RCV_RCY!L59+IMP!L59-EXP!L59+STK_CHG!L59-INTMARB!L59</f>
        <v>758.76560619088559</v>
      </c>
      <c r="M59" s="10">
        <f>PPRD!M59+RCV_RCY!M59+IMP!M59-EXP!M59+STK_CHG!M59-INTMARB!M59</f>
        <v>905.67979363714517</v>
      </c>
      <c r="N59" s="10">
        <f>PPRD!N59+RCV_RCY!N59+IMP!N59-EXP!N59+STK_CHG!N59-INTMARB!N59</f>
        <v>964.41203783319008</v>
      </c>
      <c r="O59" s="10">
        <f>PPRD!O59+RCV_RCY!O59+IMP!O59-EXP!O59+STK_CHG!O59-INTMARB!O59</f>
        <v>1022.0454858125537</v>
      </c>
      <c r="P59" s="10">
        <f>PPRD!P59+RCV_RCY!P59+IMP!P59-EXP!P59+STK_CHG!P59-INTMARB!P59</f>
        <v>1030.6439380911431</v>
      </c>
      <c r="Q59" s="10">
        <f>PPRD!Q59+RCV_RCY!Q59+IMP!Q59-EXP!Q59+STK_CHG!Q59-INTMARB!Q59</f>
        <v>993.57497850386869</v>
      </c>
      <c r="R59" s="10">
        <f>PPRD!R59+RCV_RCY!R59+IMP!R59-EXP!R59+STK_CHG!R59-INTMARB!R59</f>
        <v>1037.4749785038689</v>
      </c>
      <c r="S59" s="10">
        <f>PPRD!S59+RCV_RCY!S59+IMP!S59-EXP!S59+STK_CHG!S59-INTMARB!S59</f>
        <v>1059.7593293207221</v>
      </c>
      <c r="T59" s="10">
        <f>PPRD!T59+RCV_RCY!T59+IMP!T59-EXP!T59+STK_CHG!T59-INTMARB!T59</f>
        <v>1069.0361134995701</v>
      </c>
      <c r="U59" s="10">
        <f>PPRD!U59+RCV_RCY!U59+IMP!U59-EXP!U59+STK_CHG!U59-INTMARB!U59</f>
        <v>1440.6649183147028</v>
      </c>
      <c r="V59" s="10">
        <f>PPRD!V59+RCV_RCY!V59+IMP!V59-EXP!V59+STK_CHG!V59-INTMARB!V59</f>
        <v>1524.05494411006</v>
      </c>
      <c r="W59" s="10">
        <f>PPRD!W59+RCV_RCY!W59+IMP!W59-EXP!W59+STK_CHG!W59-INTMARB!W59</f>
        <v>1609.0992261392942</v>
      </c>
      <c r="X59" s="10">
        <f>PPRD!X59+RCV_RCY!X59+IMP!X59-EXP!X59+STK_CHG!X59-INTMARB!X59</f>
        <v>1792.1905417024936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-6.6877042132416156</v>
      </c>
      <c r="L60" s="10">
        <f>PPRD!L60+RCV_RCY!L60+IMP!L60-EXP!L60+STK_CHG!L60-INTMARB!L60</f>
        <v>-6.6877042132416156</v>
      </c>
      <c r="M60" s="10">
        <f>PPRD!M60+RCV_RCY!M60+IMP!M60-EXP!M60+STK_CHG!M60-INTMARB!M60</f>
        <v>-9.3627687016337049</v>
      </c>
      <c r="N60" s="10">
        <f>PPRD!N60+RCV_RCY!N60+IMP!N60-EXP!N60+STK_CHG!N60-INTMARB!N60</f>
        <v>-9.3627687016337049</v>
      </c>
      <c r="O60" s="10">
        <f>PPRD!O60+RCV_RCY!O60+IMP!O60-EXP!O60+STK_CHG!O60-INTMARB!O60</f>
        <v>0</v>
      </c>
      <c r="P60" s="10">
        <f>PPRD!P60+RCV_RCY!P60+IMP!P60-EXP!P60+STK_CHG!P60-INTMARB!P60</f>
        <v>-0.66878761822871924</v>
      </c>
      <c r="Q60" s="10">
        <f>PPRD!Q60+RCV_RCY!Q60+IMP!Q60-EXP!Q60+STK_CHG!Q60-INTMARB!Q60</f>
        <v>-2.00627687016337</v>
      </c>
      <c r="R60" s="10">
        <f>PPRD!R60+RCV_RCY!R60+IMP!R60-EXP!R60+STK_CHG!R60-INTMARB!R60</f>
        <v>-2.0062768701633695</v>
      </c>
      <c r="S60" s="10">
        <f>PPRD!S60+RCV_RCY!S60+IMP!S60-EXP!S60+STK_CHG!S60-INTMARB!S60</f>
        <v>0.66870163370593194</v>
      </c>
      <c r="T60" s="10">
        <f>PPRD!T60+RCV_RCY!T60+IMP!T60-EXP!T60+STK_CHG!T60-INTMARB!T60</f>
        <v>1.8885640584694747</v>
      </c>
      <c r="U60" s="10">
        <f>PPRD!U60+RCV_RCY!U60+IMP!U60-EXP!U60+STK_CHG!U60-INTMARB!U60</f>
        <v>2.5901117798796207</v>
      </c>
      <c r="V60" s="10">
        <f>PPRD!V60+RCV_RCY!V60+IMP!V60-EXP!V60+STK_CHG!V60-INTMARB!V60</f>
        <v>2.2036113499570074</v>
      </c>
      <c r="W60" s="10">
        <f>PPRD!W60+RCV_RCY!W60+IMP!W60-EXP!W60+STK_CHG!W60-INTMARB!W60</f>
        <v>2.0865864144453998</v>
      </c>
      <c r="X60" s="10">
        <f>PPRD!X60+RCV_RCY!X60+IMP!X60-EXP!X60+STK_CHG!X60-INTMARB!X60</f>
        <v>2.2631126397248504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0</v>
      </c>
      <c r="K61" s="10">
        <f>PPRD!K61+RCV_RCY!K61+IMP!K61-EXP!K61+STK_CHG!K61-INTMARB!K61</f>
        <v>0</v>
      </c>
      <c r="L61" s="10">
        <f>PPRD!L61+RCV_RCY!L61+IMP!L61-EXP!L61+STK_CHG!L61-INTMARB!L61</f>
        <v>0.3343938091143594</v>
      </c>
      <c r="M61" s="10">
        <f>PPRD!M61+RCV_RCY!M61+IMP!M61-EXP!M61+STK_CHG!M61-INTMARB!M61</f>
        <v>2.6750644883920889</v>
      </c>
      <c r="N61" s="10">
        <f>PPRD!N61+RCV_RCY!N61+IMP!N61-EXP!N61+STK_CHG!N61-INTMARB!N61</f>
        <v>3.3199484092863281</v>
      </c>
      <c r="O61" s="10">
        <f>PPRD!O61+RCV_RCY!O61+IMP!O61-EXP!O61+STK_CHG!O61-INTMARB!O61</f>
        <v>0.1194325021496131</v>
      </c>
      <c r="P61" s="10">
        <f>PPRD!P61+RCV_RCY!P61+IMP!P61-EXP!P61+STK_CHG!P61-INTMARB!P61</f>
        <v>2.2212381771281171</v>
      </c>
      <c r="Q61" s="10">
        <f>PPRD!Q61+RCV_RCY!Q61+IMP!Q61-EXP!Q61+STK_CHG!Q61-INTMARB!Q61</f>
        <v>10.38976784178848</v>
      </c>
      <c r="R61" s="10">
        <f>PPRD!R61+RCV_RCY!R61+IMP!R61-EXP!R61+STK_CHG!R61-INTMARB!R61</f>
        <v>19.5853826311264</v>
      </c>
      <c r="S61" s="10">
        <f>PPRD!S61+RCV_RCY!S61+IMP!S61-EXP!S61+STK_CHG!S61-INTMARB!S61</f>
        <v>59.974204643164228</v>
      </c>
      <c r="T61" s="10">
        <f>PPRD!T61+RCV_RCY!T61+IMP!T61-EXP!T61+STK_CHG!T61-INTMARB!T61</f>
        <v>46.775322441960441</v>
      </c>
      <c r="U61" s="10">
        <f>PPRD!U61+RCV_RCY!U61+IMP!U61-EXP!U61+STK_CHG!U61-INTMARB!U61</f>
        <v>53.613069647463448</v>
      </c>
      <c r="V61" s="10">
        <f>PPRD!V61+RCV_RCY!V61+IMP!V61-EXP!V61+STK_CHG!V61-INTMARB!V61</f>
        <v>50.953224419604467</v>
      </c>
      <c r="W61" s="10">
        <f>PPRD!W61+RCV_RCY!W61+IMP!W61-EXP!W61+STK_CHG!W61-INTMARB!W61</f>
        <v>53.30257953568357</v>
      </c>
      <c r="X61" s="10">
        <f>PPRD!X61+RCV_RCY!X61+IMP!X61-EXP!X61+STK_CHG!X61-INTMARB!X61</f>
        <v>59.696990541702483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0.23886500429922611</v>
      </c>
      <c r="O62" s="10">
        <f>PPRD!O62+RCV_RCY!O62+IMP!O62-EXP!O62+STK_CHG!O62-INTMARB!O62</f>
        <v>1.886844368013757</v>
      </c>
      <c r="P62" s="10">
        <f>PPRD!P62+RCV_RCY!P62+IMP!P62-EXP!P62+STK_CHG!P62-INTMARB!P62</f>
        <v>17.38796216680997</v>
      </c>
      <c r="Q62" s="10">
        <f>PPRD!Q62+RCV_RCY!Q62+IMP!Q62-EXP!Q62+STK_CHG!Q62-INTMARB!Q62</f>
        <v>11.201891659501291</v>
      </c>
      <c r="R62" s="10">
        <f>PPRD!R62+RCV_RCY!R62+IMP!R62-EXP!R62+STK_CHG!R62-INTMARB!R62</f>
        <v>15.07119518486672</v>
      </c>
      <c r="S62" s="10">
        <f>PPRD!S62+RCV_RCY!S62+IMP!S62-EXP!S62+STK_CHG!S62-INTMARB!S62</f>
        <v>25.34153052450559</v>
      </c>
      <c r="T62" s="10">
        <f>PPRD!T62+RCV_RCY!T62+IMP!T62-EXP!T62+STK_CHG!T62-INTMARB!T62</f>
        <v>29.608770421324159</v>
      </c>
      <c r="U62" s="10">
        <f>PPRD!U62+RCV_RCY!U62+IMP!U62-EXP!U62+STK_CHG!U62-INTMARB!U62</f>
        <v>57.681685296646599</v>
      </c>
      <c r="V62" s="10">
        <f>PPRD!V62+RCV_RCY!V62+IMP!V62-EXP!V62+STK_CHG!V62-INTMARB!V62</f>
        <v>59.051676698194321</v>
      </c>
      <c r="W62" s="10">
        <f>PPRD!W62+RCV_RCY!W62+IMP!W62-EXP!W62+STK_CHG!W62-INTMARB!W62</f>
        <v>41.929234737747201</v>
      </c>
      <c r="X62" s="10">
        <f>PPRD!X62+RCV_RCY!X62+IMP!X62-EXP!X62+STK_CHG!X62-INTMARB!X62</f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8.3835769561478948</v>
      </c>
      <c r="Q63" s="10">
        <f>PPRD!Q63+RCV_RCY!Q63+IMP!Q63-EXP!Q63+STK_CHG!Q63-INTMARB!Q63</f>
        <v>14.832330180567496</v>
      </c>
      <c r="R63" s="10">
        <f>PPRD!R63+RCV_RCY!R63+IMP!R63-EXP!R63+STK_CHG!R63-INTMARB!R63</f>
        <v>32.244282029234739</v>
      </c>
      <c r="S63" s="10">
        <f>PPRD!S63+RCV_RCY!S63+IMP!S63-EXP!S63+STK_CHG!S63-INTMARB!S63</f>
        <v>32.889165950128962</v>
      </c>
      <c r="T63" s="10">
        <f>PPRD!T63+RCV_RCY!T63+IMP!T63-EXP!T63+STK_CHG!T63-INTMARB!T63</f>
        <v>26.649871023215823</v>
      </c>
      <c r="U63" s="10">
        <f>PPRD!U63+RCV_RCY!U63+IMP!U63-EXP!U63+STK_CHG!U63-INTMARB!U63</f>
        <v>28.594840928632838</v>
      </c>
      <c r="V63" s="10">
        <f>PPRD!V63+RCV_RCY!V63+IMP!V63-EXP!V63+STK_CHG!V63-INTMARB!V63</f>
        <v>31.818572656921749</v>
      </c>
      <c r="W63" s="10">
        <f>PPRD!W63+RCV_RCY!W63+IMP!W63-EXP!W63+STK_CHG!W63-INTMARB!W63</f>
        <v>26.507996560619091</v>
      </c>
      <c r="X63" s="10">
        <f>PPRD!X63+RCV_RCY!X63+IMP!X63-EXP!X63+STK_CHG!X63-INTMARB!X63</f>
        <v>20.750472914875321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1.7674978503869314</v>
      </c>
      <c r="L65" s="10">
        <f>PPRD!L65+RCV_RCY!L65+IMP!L65-EXP!L65+STK_CHG!L65-INTMARB!L65</f>
        <v>3.4856405846947585</v>
      </c>
      <c r="M65" s="10">
        <f>PPRD!M65+RCV_RCY!M65+IMP!M65-EXP!M65+STK_CHG!M65-INTMARB!M65</f>
        <v>10.457007738607045</v>
      </c>
      <c r="N65" s="10">
        <f>PPRD!N65+RCV_RCY!N65+IMP!N65-EXP!N65+STK_CHG!N65-INTMARB!N65</f>
        <v>15.376698194325018</v>
      </c>
      <c r="O65" s="10">
        <f>PPRD!O65+RCV_RCY!O65+IMP!O65-EXP!O65+STK_CHG!O65-INTMARB!O65</f>
        <v>81.405846947549449</v>
      </c>
      <c r="P65" s="10">
        <f>PPRD!P65+RCV_RCY!P65+IMP!P65-EXP!P65+STK_CHG!P65-INTMARB!P65</f>
        <v>116.9547721410146</v>
      </c>
      <c r="Q65" s="10">
        <f>PPRD!Q65+RCV_RCY!Q65+IMP!Q65-EXP!Q65+STK_CHG!Q65-INTMARB!Q65</f>
        <v>89.54643164230437</v>
      </c>
      <c r="R65" s="10">
        <f>PPRD!R65+RCV_RCY!R65+IMP!R65-EXP!R65+STK_CHG!R65-INTMARB!R65</f>
        <v>116.68168529664659</v>
      </c>
      <c r="S65" s="10">
        <f>PPRD!S65+RCV_RCY!S65+IMP!S65-EXP!S65+STK_CHG!S65-INTMARB!S65</f>
        <v>132.96285468615648</v>
      </c>
      <c r="T65" s="10">
        <f>PPRD!T65+RCV_RCY!T65+IMP!T65-EXP!T65+STK_CHG!T65-INTMARB!T65</f>
        <v>144.51891659501291</v>
      </c>
      <c r="U65" s="10">
        <f>PPRD!U65+RCV_RCY!U65+IMP!U65-EXP!U65+STK_CHG!U65-INTMARB!U65</f>
        <v>141.39019776440239</v>
      </c>
      <c r="V65" s="10">
        <f>PPRD!V65+RCV_RCY!V65+IMP!V65-EXP!V65+STK_CHG!V65-INTMARB!V65</f>
        <v>151.75821152192606</v>
      </c>
      <c r="W65" s="10">
        <f>PPRD!W65+RCV_RCY!W65+IMP!W65-EXP!W65+STK_CHG!W65-INTMARB!W65</f>
        <v>148.95958727429067</v>
      </c>
      <c r="X65" s="10">
        <f>PPRD!X65+RCV_RCY!X65+IMP!X65-EXP!X65+STK_CHG!X65-INTMARB!X65</f>
        <v>149.63886500429925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1.8090283748925191</v>
      </c>
      <c r="O66" s="10">
        <f>PPRD!O66+RCV_RCY!O66+IMP!O66-EXP!O66+STK_CHG!O66-INTMARB!O66</f>
        <v>4.5226139294926906</v>
      </c>
      <c r="P66" s="10">
        <f>PPRD!P66+RCV_RCY!P66+IMP!P66-EXP!P66+STK_CHG!P66-INTMARB!P66</f>
        <v>4.5226139294926906</v>
      </c>
      <c r="Q66" s="10">
        <f>PPRD!Q66+RCV_RCY!Q66+IMP!Q66-EXP!Q66+STK_CHG!Q66-INTMARB!Q66</f>
        <v>6.3315563198624236</v>
      </c>
      <c r="R66" s="10">
        <f>PPRD!R66+RCV_RCY!R66+IMP!R66-EXP!R66+STK_CHG!R66-INTMARB!R66</f>
        <v>-2.7135855546001726</v>
      </c>
      <c r="S66" s="10">
        <f>PPRD!S66+RCV_RCY!S66+IMP!S66-EXP!S66+STK_CHG!S66-INTMARB!S66</f>
        <v>-2.7134995700773858</v>
      </c>
      <c r="T66" s="10">
        <f>PPRD!T66+RCV_RCY!T66+IMP!T66-EXP!T66+STK_CHG!T66-INTMARB!T66</f>
        <v>-4.9250214961306957</v>
      </c>
      <c r="U66" s="10">
        <f>PPRD!U66+RCV_RCY!U66+IMP!U66-EXP!U66+STK_CHG!U66-INTMARB!U66</f>
        <v>-6.357867583834909</v>
      </c>
      <c r="V66" s="10">
        <f>PPRD!V66+RCV_RCY!V66+IMP!V66-EXP!V66+STK_CHG!V66-INTMARB!V66</f>
        <v>-4.1441100601891652</v>
      </c>
      <c r="W66" s="10">
        <f>PPRD!W66+RCV_RCY!W66+IMP!W66-EXP!W66+STK_CHG!W66-INTMARB!W66</f>
        <v>-3.4093723129836624</v>
      </c>
      <c r="X66" s="10">
        <f>PPRD!X66+RCV_RCY!X66+IMP!X66-EXP!X66+STK_CHG!X66-INTMARB!X66</f>
        <v>-2.8711092003439385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5.4284608770421334</v>
      </c>
      <c r="J69" s="10">
        <f>PPRD!J69+RCV_RCY!J69+IMP!J69-EXP!J69+STK_CHG!J69-INTMARB!J69</f>
        <v>2.3232158211521918</v>
      </c>
      <c r="K69" s="10">
        <f>PPRD!K69+RCV_RCY!K69+IMP!K69-EXP!K69+STK_CHG!K69-INTMARB!K69</f>
        <v>2.4128976784178855</v>
      </c>
      <c r="L69" s="10">
        <f>PPRD!L69+RCV_RCY!L69+IMP!L69-EXP!L69+STK_CHG!L69-INTMARB!L69</f>
        <v>0.26139294926913148</v>
      </c>
      <c r="M69" s="10">
        <f>PPRD!M69+RCV_RCY!M69+IMP!M69-EXP!M69+STK_CHG!M69-INTMARB!M69</f>
        <v>2.9517626827171108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12.777300085984519</v>
      </c>
      <c r="H70" s="10">
        <f>PPRD!H70+RCV_RCY!H70+IMP!H70-EXP!H70+STK_CHG!H70-INTMARB!H70</f>
        <v>16.74978503869303</v>
      </c>
      <c r="I70" s="10">
        <f>PPRD!I70+RCV_RCY!I70+IMP!I70-EXP!I70+STK_CHG!I70-INTMARB!I70</f>
        <v>22.57093723129837</v>
      </c>
      <c r="J70" s="10">
        <f>PPRD!J70+RCV_RCY!J70+IMP!J70-EXP!J70+STK_CHG!J70-INTMARB!J70</f>
        <v>24.70335339638865</v>
      </c>
      <c r="K70" s="10">
        <f>PPRD!K70+RCV_RCY!K70+IMP!K70-EXP!K70+STK_CHG!K70-INTMARB!K70</f>
        <v>27.575236457437661</v>
      </c>
      <c r="L70" s="10">
        <f>PPRD!L70+RCV_RCY!L70+IMP!L70-EXP!L70+STK_CHG!L70-INTMARB!L70</f>
        <v>32.287188306104902</v>
      </c>
      <c r="M70" s="10">
        <f>PPRD!M70+RCV_RCY!M70+IMP!M70-EXP!M70+STK_CHG!M70-INTMARB!M70</f>
        <v>37.790197764402407</v>
      </c>
      <c r="N70" s="10">
        <f>PPRD!N70+RCV_RCY!N70+IMP!N70-EXP!N70+STK_CHG!N70-INTMARB!N70</f>
        <v>42.459157351676687</v>
      </c>
      <c r="O70" s="10">
        <f>PPRD!O70+RCV_RCY!O70+IMP!O70-EXP!O70+STK_CHG!O70-INTMARB!O70</f>
        <v>46.96474634565778</v>
      </c>
      <c r="P70" s="10">
        <f>PPRD!P70+RCV_RCY!P70+IMP!P70-EXP!P70+STK_CHG!P70-INTMARB!P70</f>
        <v>64.488392089423897</v>
      </c>
      <c r="Q70" s="10">
        <f>PPRD!Q70+RCV_RCY!Q70+IMP!Q70-EXP!Q70+STK_CHG!Q70-INTMARB!Q70</f>
        <v>65.004299226139295</v>
      </c>
      <c r="R70" s="10">
        <f>PPRD!R70+RCV_RCY!R70+IMP!R70-EXP!R70+STK_CHG!R70-INTMARB!R70</f>
        <v>74.858211521926052</v>
      </c>
      <c r="S70" s="10">
        <f>PPRD!S70+RCV_RCY!S70+IMP!S70-EXP!S70+STK_CHG!S70-INTMARB!S70</f>
        <v>81.184694754944104</v>
      </c>
      <c r="T70" s="10">
        <f>PPRD!T70+RCV_RCY!T70+IMP!T70-EXP!T70+STK_CHG!T70-INTMARB!T70</f>
        <v>87.409028374892515</v>
      </c>
      <c r="U70" s="10">
        <f>PPRD!U70+RCV_RCY!U70+IMP!U70-EXP!U70+STK_CHG!U70-INTMARB!U70</f>
        <v>92.395958727429061</v>
      </c>
      <c r="V70" s="10">
        <f>PPRD!V70+RCV_RCY!V70+IMP!V70-EXP!V70+STK_CHG!V70-INTMARB!V70</f>
        <v>105.5374892519346</v>
      </c>
      <c r="W70" s="10">
        <f>PPRD!W70+RCV_RCY!W70+IMP!W70-EXP!W70+STK_CHG!W70-INTMARB!W70</f>
        <v>111.5984522785899</v>
      </c>
      <c r="X70" s="10">
        <f>PPRD!X70+RCV_RCY!X70+IMP!X70-EXP!X70+STK_CHG!X70-INTMARB!X70</f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11.560103181427341</v>
      </c>
      <c r="D71" s="37">
        <f t="shared" si="22"/>
        <v>0.9792777300085983</v>
      </c>
      <c r="E71" s="37">
        <f t="shared" si="22"/>
        <v>7.5236457437661217</v>
      </c>
      <c r="F71" s="37">
        <f t="shared" si="22"/>
        <v>27.58667239896819</v>
      </c>
      <c r="G71" s="37">
        <f t="shared" si="22"/>
        <v>30.882803095442821</v>
      </c>
      <c r="H71" s="37">
        <f t="shared" si="22"/>
        <v>58.326139294926897</v>
      </c>
      <c r="I71" s="37">
        <f t="shared" si="22"/>
        <v>59.209888220120384</v>
      </c>
      <c r="J71" s="37">
        <f t="shared" si="22"/>
        <v>67.569475494410995</v>
      </c>
      <c r="K71" s="37">
        <f t="shared" si="22"/>
        <v>1.886844368013757</v>
      </c>
      <c r="L71" s="37">
        <f t="shared" si="22"/>
        <v>4.4902837489251937</v>
      </c>
      <c r="M71" s="37">
        <f t="shared" si="22"/>
        <v>3.3915735167669818</v>
      </c>
      <c r="N71" s="37">
        <f t="shared" si="22"/>
        <v>9.0761822871883044</v>
      </c>
      <c r="O71" s="37">
        <f t="shared" si="22"/>
        <v>7.308684436801375</v>
      </c>
      <c r="P71" s="37">
        <f t="shared" si="22"/>
        <v>13.447033533963889</v>
      </c>
      <c r="Q71" s="37">
        <f t="shared" si="22"/>
        <v>13.088736027515051</v>
      </c>
      <c r="R71" s="37">
        <f t="shared" si="22"/>
        <v>18.271711092003439</v>
      </c>
      <c r="S71" s="37">
        <f t="shared" si="22"/>
        <v>31.503783319002579</v>
      </c>
      <c r="T71" s="37">
        <f t="shared" si="22"/>
        <v>38.718830610490109</v>
      </c>
      <c r="U71" s="37">
        <f t="shared" si="22"/>
        <v>50.04110060189165</v>
      </c>
      <c r="V71" s="37">
        <f t="shared" si="22"/>
        <v>66.526655202063623</v>
      </c>
      <c r="W71" s="37">
        <f t="shared" si="22"/>
        <v>66.157953568357698</v>
      </c>
      <c r="X71" s="37">
        <f t="shared" ref="X71" si="23">SUM(X72:X73)</f>
        <v>74.216337059329319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11.560103181427341</v>
      </c>
      <c r="D72" s="10">
        <f>PPRD!D72+RCV_RCY!D72+IMP!D72-EXP!D72+STK_CHG!D72-INTMARB!D72</f>
        <v>0.9792777300085983</v>
      </c>
      <c r="E72" s="10">
        <f>PPRD!E72+RCV_RCY!E72+IMP!E72-EXP!E72+STK_CHG!E72-INTMARB!E72</f>
        <v>7.5236457437661217</v>
      </c>
      <c r="F72" s="10">
        <f>PPRD!F72+RCV_RCY!F72+IMP!F72-EXP!F72+STK_CHG!F72-INTMARB!F72</f>
        <v>27.58667239896819</v>
      </c>
      <c r="G72" s="10">
        <f>PPRD!G72+RCV_RCY!G72+IMP!G72-EXP!G72+STK_CHG!G72-INTMARB!G72</f>
        <v>30.882803095442821</v>
      </c>
      <c r="H72" s="10">
        <f>PPRD!H72+RCV_RCY!H72+IMP!H72-EXP!H72+STK_CHG!H72-INTMARB!H72</f>
        <v>58.326139294926897</v>
      </c>
      <c r="I72" s="10">
        <f>PPRD!I72+RCV_RCY!I72+IMP!I72-EXP!I72+STK_CHG!I72-INTMARB!I72</f>
        <v>59.209888220120384</v>
      </c>
      <c r="J72" s="10">
        <f>PPRD!J72+RCV_RCY!J72+IMP!J72-EXP!J72+STK_CHG!J72-INTMARB!J72</f>
        <v>67.569475494410995</v>
      </c>
      <c r="K72" s="10">
        <f>PPRD!K72+RCV_RCY!K72+IMP!K72-EXP!K72+STK_CHG!K72-INTMARB!K72</f>
        <v>1.886844368013757</v>
      </c>
      <c r="L72" s="10">
        <f>PPRD!L72+RCV_RCY!L72+IMP!L72-EXP!L72+STK_CHG!L72-INTMARB!L72</f>
        <v>4.4902837489251937</v>
      </c>
      <c r="M72" s="10">
        <f>PPRD!M72+RCV_RCY!M72+IMP!M72-EXP!M72+STK_CHG!M72-INTMARB!M72</f>
        <v>3.3915735167669818</v>
      </c>
      <c r="N72" s="10">
        <f>PPRD!N72+RCV_RCY!N72+IMP!N72-EXP!N72+STK_CHG!N72-INTMARB!N72</f>
        <v>9.0761822871883044</v>
      </c>
      <c r="O72" s="10">
        <f>PPRD!O72+RCV_RCY!O72+IMP!O72-EXP!O72+STK_CHG!O72-INTMARB!O72</f>
        <v>7.308684436801375</v>
      </c>
      <c r="P72" s="10">
        <f>PPRD!P72+RCV_RCY!P72+IMP!P72-EXP!P72+STK_CHG!P72-INTMARB!P72</f>
        <v>13.447033533963889</v>
      </c>
      <c r="Q72" s="10">
        <f>PPRD!Q72+RCV_RCY!Q72+IMP!Q72-EXP!Q72+STK_CHG!Q72-INTMARB!Q72</f>
        <v>13.088736027515051</v>
      </c>
      <c r="R72" s="10">
        <f>PPRD!R72+RCV_RCY!R72+IMP!R72-EXP!R72+STK_CHG!R72-INTMARB!R72</f>
        <v>18.271711092003439</v>
      </c>
      <c r="S72" s="10">
        <f>PPRD!S72+RCV_RCY!S72+IMP!S72-EXP!S72+STK_CHG!S72-INTMARB!S72</f>
        <v>31.503783319002579</v>
      </c>
      <c r="T72" s="10">
        <f>PPRD!T72+RCV_RCY!T72+IMP!T72-EXP!T72+STK_CHG!T72-INTMARB!T72</f>
        <v>38.718830610490109</v>
      </c>
      <c r="U72" s="10">
        <f>PPRD!U72+RCV_RCY!U72+IMP!U72-EXP!U72+STK_CHG!U72-INTMARB!U72</f>
        <v>50.04110060189165</v>
      </c>
      <c r="V72" s="10">
        <f>PPRD!V72+RCV_RCY!V72+IMP!V72-EXP!V72+STK_CHG!V72-INTMARB!V72</f>
        <v>66.526655202063623</v>
      </c>
      <c r="W72" s="10">
        <f>PPRD!W72+RCV_RCY!W72+IMP!W72-EXP!W72+STK_CHG!W72-INTMARB!W72</f>
        <v>66.157953568357698</v>
      </c>
      <c r="X72" s="10">
        <f>PPRD!X72+RCV_RCY!X72+IMP!X72-EXP!X72+STK_CHG!X72-INTMARB!X72</f>
        <v>74.216337059329319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4720.0343938091137</v>
      </c>
      <c r="D74" s="37">
        <f>PPRD!D74+RCV_RCY!D74+IMP!D74-EXP!D74+STK_CHG!D74-INTMARB!D74</f>
        <v>5086.4000859845228</v>
      </c>
      <c r="E74" s="37">
        <f>PPRD!E74+RCV_RCY!E74+IMP!E74-EXP!E74+STK_CHG!E74-INTMARB!E74</f>
        <v>5265.3482373172828</v>
      </c>
      <c r="F74" s="37">
        <f>PPRD!F74+RCV_RCY!F74+IMP!F74-EXP!F74+STK_CHG!F74-INTMARB!F74</f>
        <v>4506.1622527944965</v>
      </c>
      <c r="G74" s="37">
        <f>PPRD!G74+RCV_RCY!G74+IMP!G74-EXP!G74+STK_CHG!G74-INTMARB!G74</f>
        <v>4379.6216680997413</v>
      </c>
      <c r="H74" s="37">
        <f>PPRD!H74+RCV_RCY!H74+IMP!H74-EXP!H74+STK_CHG!H74-INTMARB!H74</f>
        <v>4854.7435081685298</v>
      </c>
      <c r="I74" s="37">
        <f>PPRD!I74+RCV_RCY!I74+IMP!I74-EXP!I74+STK_CHG!I74-INTMARB!I74</f>
        <v>5070.2063628546857</v>
      </c>
      <c r="J74" s="37">
        <f>PPRD!J74+RCV_RCY!J74+IMP!J74-EXP!J74+STK_CHG!J74-INTMARB!J74</f>
        <v>3838.4064488392091</v>
      </c>
      <c r="K74" s="37">
        <f>PPRD!K74+RCV_RCY!K74+IMP!K74-EXP!K74+STK_CHG!K74-INTMARB!K74</f>
        <v>4131.5563198624241</v>
      </c>
      <c r="L74" s="37">
        <f>PPRD!L74+RCV_RCY!L74+IMP!L74-EXP!L74+STK_CHG!L74-INTMARB!L74</f>
        <v>3877.9099742046428</v>
      </c>
      <c r="M74" s="37">
        <f>PPRD!M74+RCV_RCY!M74+IMP!M74-EXP!M74+STK_CHG!M74-INTMARB!M74</f>
        <v>3849.120034393809</v>
      </c>
      <c r="N74" s="37">
        <f>PPRD!N74+RCV_RCY!N74+IMP!N74-EXP!N74+STK_CHG!N74-INTMARB!N74</f>
        <v>4105.0699914015477</v>
      </c>
      <c r="O74" s="37">
        <f>PPRD!O74+RCV_RCY!O74+IMP!O74-EXP!O74+STK_CHG!O74-INTMARB!O74</f>
        <v>4020.2399828030948</v>
      </c>
      <c r="P74" s="37">
        <f>PPRD!P74+RCV_RCY!P74+IMP!P74-EXP!P74+STK_CHG!P74-INTMARB!P74</f>
        <v>3667.5799656061909</v>
      </c>
      <c r="Q74" s="37">
        <f>PPRD!Q74+RCV_RCY!Q74+IMP!Q74-EXP!Q74+STK_CHG!Q74-INTMARB!Q74</f>
        <v>4046.7</v>
      </c>
      <c r="R74" s="37">
        <f>PPRD!R74+RCV_RCY!R74+IMP!R74-EXP!R74+STK_CHG!R74-INTMARB!R74</f>
        <v>3912</v>
      </c>
      <c r="S74" s="37">
        <f>PPRD!S74+RCV_RCY!S74+IMP!S74-EXP!S74+STK_CHG!S74-INTMARB!S74</f>
        <v>4010.9</v>
      </c>
      <c r="T74" s="37">
        <f>PPRD!T74+RCV_RCY!T74+IMP!T74-EXP!T74+STK_CHG!T74-INTMARB!T74</f>
        <v>3940.7</v>
      </c>
      <c r="U74" s="37">
        <f>PPRD!U74+RCV_RCY!U74+IMP!U74-EXP!U74+STK_CHG!U74-INTMARB!U74</f>
        <v>4168.2999999999993</v>
      </c>
      <c r="V74" s="37">
        <f>PPRD!V74+RCV_RCY!V74+IMP!V74-EXP!V74+STK_CHG!V74-INTMARB!V74</f>
        <v>4301.7619948409283</v>
      </c>
      <c r="W74" s="37">
        <f>PPRD!W74+RCV_RCY!W74+IMP!W74-EXP!W74+STK_CHG!W74-INTMARB!W74</f>
        <v>4334.6770421324163</v>
      </c>
      <c r="X74" s="37">
        <f>PPRD!X74+RCV_RCY!X74+IMP!X74-EXP!X74+STK_CHG!X74-INTMARB!X74</f>
        <v>4294.9440240756658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44.18650042992261</v>
      </c>
      <c r="M75" s="37">
        <f>PPRD!M75+RCV_RCY!M75+IMP!M75-EXP!M75+STK_CHG!M75-INTMARB!M75</f>
        <v>56.936113499570077</v>
      </c>
      <c r="N75" s="37">
        <f>PPRD!N75+RCV_RCY!N75+IMP!N75-EXP!N75+STK_CHG!N75-INTMARB!N75</f>
        <v>75.417970765262254</v>
      </c>
      <c r="O75" s="37">
        <f>PPRD!O75+RCV_RCY!O75+IMP!O75-EXP!O75+STK_CHG!O75-INTMARB!O75</f>
        <v>55.9615649183147</v>
      </c>
      <c r="P75" s="37">
        <f>PPRD!P75+RCV_RCY!P75+IMP!P75-EXP!P75+STK_CHG!P75-INTMARB!P75</f>
        <v>50.329578675838341</v>
      </c>
      <c r="Q75" s="37">
        <f>PPRD!Q75+RCV_RCY!Q75+IMP!Q75-EXP!Q75+STK_CHG!Q75-INTMARB!Q75</f>
        <v>41.697678417884781</v>
      </c>
      <c r="R75" s="37">
        <f>PPRD!R75+RCV_RCY!R75+IMP!R75-EXP!R75+STK_CHG!R75-INTMARB!R75</f>
        <v>43.317110920034388</v>
      </c>
      <c r="S75" s="37">
        <f>PPRD!S75+RCV_RCY!S75+IMP!S75-EXP!S75+STK_CHG!S75-INTMARB!S75</f>
        <v>51.872570937231288</v>
      </c>
      <c r="T75" s="37">
        <f>PPRD!T75+RCV_RCY!T75+IMP!T75-EXP!T75+STK_CHG!T75-INTMARB!T75</f>
        <v>49.89690455717971</v>
      </c>
      <c r="U75" s="37">
        <f>PPRD!U75+RCV_RCY!U75+IMP!U75-EXP!U75+STK_CHG!U75-INTMARB!U75</f>
        <v>47.254084264832329</v>
      </c>
      <c r="V75" s="37">
        <f>PPRD!V75+RCV_RCY!V75+IMP!V75-EXP!V75+STK_CHG!V75-INTMARB!V75</f>
        <v>58.27188306104901</v>
      </c>
      <c r="W75" s="37">
        <f>PPRD!W75+RCV_RCY!W75+IMP!W75-EXP!W75+STK_CHG!W75-INTMARB!W75</f>
        <v>64.049785038693031</v>
      </c>
      <c r="X75" s="37">
        <f>PPRD!X75+RCV_RCY!X75+IMP!X75-EXP!X75+STK_CHG!X75-INTMARB!X75</f>
        <v>60.851590713671527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-397.24849527085121</v>
      </c>
      <c r="D76" s="40">
        <f>PPRD!D76+RCV_RCY!D76+IMP!D76-EXP!D76+STK_CHG!D76-INTMARB!D76</f>
        <v>-595.44282029234739</v>
      </c>
      <c r="E76" s="40">
        <f>PPRD!E76+RCV_RCY!E76+IMP!E76-EXP!E76+STK_CHG!E76-INTMARB!E76</f>
        <v>-541.27257093723119</v>
      </c>
      <c r="F76" s="40">
        <f>PPRD!F76+RCV_RCY!F76+IMP!F76-EXP!F76+STK_CHG!F76-INTMARB!F76</f>
        <v>-471.9690455717971</v>
      </c>
      <c r="G76" s="40">
        <f>PPRD!G76+RCV_RCY!G76+IMP!G76-EXP!G76+STK_CHG!G76-INTMARB!G76</f>
        <v>-505.50300945829747</v>
      </c>
      <c r="H76" s="40">
        <f>PPRD!H76+RCV_RCY!H76+IMP!H76-EXP!H76+STK_CHG!H76-INTMARB!H76</f>
        <v>-651.84866723989671</v>
      </c>
      <c r="I76" s="40">
        <f>PPRD!I76+RCV_RCY!I76+IMP!I76-EXP!I76+STK_CHG!I76-INTMARB!I76</f>
        <v>-665.77815993121226</v>
      </c>
      <c r="J76" s="40">
        <f>PPRD!J76+RCV_RCY!J76+IMP!J76-EXP!J76+STK_CHG!J76-INTMARB!J76</f>
        <v>-384.78073946689597</v>
      </c>
      <c r="K76" s="40">
        <f>PPRD!K76+RCV_RCY!K76+IMP!K76-EXP!K76+STK_CHG!K76-INTMARB!K76</f>
        <v>-459.50128976784174</v>
      </c>
      <c r="L76" s="40">
        <f>PPRD!L76+RCV_RCY!L76+IMP!L76-EXP!L76+STK_CHG!L76-INTMARB!L76</f>
        <v>-436.19948409286326</v>
      </c>
      <c r="M76" s="40">
        <f>PPRD!M76+RCV_RCY!M76+IMP!M76-EXP!M76+STK_CHG!M76-INTMARB!M76</f>
        <v>-726.22527944969897</v>
      </c>
      <c r="N76" s="40">
        <f>PPRD!N76+RCV_RCY!N76+IMP!N76-EXP!N76+STK_CHG!N76-INTMARB!N76</f>
        <v>-916.680997420464</v>
      </c>
      <c r="O76" s="40">
        <f>PPRD!O76+RCV_RCY!O76+IMP!O76-EXP!O76+STK_CHG!O76-INTMARB!O76</f>
        <v>-714.35941530524497</v>
      </c>
      <c r="P76" s="40">
        <f>PPRD!P76+RCV_RCY!P76+IMP!P76-EXP!P76+STK_CHG!P76-INTMARB!P76</f>
        <v>-531.47033533963884</v>
      </c>
      <c r="Q76" s="40">
        <f>PPRD!Q76+RCV_RCY!Q76+IMP!Q76-EXP!Q76+STK_CHG!Q76-INTMARB!Q76</f>
        <v>-812.98366294067046</v>
      </c>
      <c r="R76" s="40">
        <f>PPRD!R76+RCV_RCY!R76+IMP!R76-EXP!R76+STK_CHG!R76-INTMARB!R76</f>
        <v>-909.28632846087726</v>
      </c>
      <c r="S76" s="40">
        <f>PPRD!S76+RCV_RCY!S76+IMP!S76-EXP!S76+STK_CHG!S76-INTMARB!S76</f>
        <v>-547.89337919174545</v>
      </c>
      <c r="T76" s="40">
        <f>PPRD!T76+RCV_RCY!T76+IMP!T76-EXP!T76+STK_CHG!T76-INTMARB!T76</f>
        <v>-471.22708512467756</v>
      </c>
      <c r="U76" s="40">
        <f>PPRD!U76+RCV_RCY!U76+IMP!U76-EXP!U76+STK_CHG!U76-INTMARB!U76</f>
        <v>-671.30902837489248</v>
      </c>
      <c r="V76" s="40">
        <f>PPRD!V76+RCV_RCY!V76+IMP!V76-EXP!V76+STK_CHG!V76-INTMARB!V76</f>
        <v>-499.58624247635419</v>
      </c>
      <c r="W76" s="40">
        <f>PPRD!W76+RCV_RCY!W76+IMP!W76-EXP!W76+STK_CHG!W76-INTMARB!W76</f>
        <v>-293.04436801375743</v>
      </c>
      <c r="X76" s="40">
        <f>PPRD!X76+RCV_RCY!X76+IMP!X76-EXP!X76+STK_CHG!X76-INTMARB!X76</f>
        <v>-754.79922613929489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82.158211521926063</v>
      </c>
      <c r="D2" s="31">
        <f t="shared" si="0"/>
        <v>106.384350816853</v>
      </c>
      <c r="E2" s="31">
        <f t="shared" si="0"/>
        <v>127.45055889939813</v>
      </c>
      <c r="F2" s="31">
        <f t="shared" si="0"/>
        <v>163.26311263972488</v>
      </c>
      <c r="G2" s="31">
        <f t="shared" si="0"/>
        <v>153.45563198624254</v>
      </c>
      <c r="H2" s="31">
        <f t="shared" si="0"/>
        <v>188.47231298366285</v>
      </c>
      <c r="I2" s="31">
        <f t="shared" si="0"/>
        <v>180.23310404127264</v>
      </c>
      <c r="J2" s="31">
        <f t="shared" si="0"/>
        <v>181.7856405846947</v>
      </c>
      <c r="K2" s="31">
        <f t="shared" si="0"/>
        <v>211.56973344797933</v>
      </c>
      <c r="L2" s="31">
        <f t="shared" si="0"/>
        <v>152.00154772141011</v>
      </c>
      <c r="M2" s="31">
        <f t="shared" si="0"/>
        <v>167.40705073086846</v>
      </c>
      <c r="N2" s="31">
        <f t="shared" si="0"/>
        <v>169.46113499570083</v>
      </c>
      <c r="O2" s="31">
        <f t="shared" si="0"/>
        <v>163.29896818572664</v>
      </c>
      <c r="P2" s="31">
        <f t="shared" si="0"/>
        <v>159.1907996560619</v>
      </c>
      <c r="Q2" s="31">
        <f t="shared" si="0"/>
        <v>169.46113499570077</v>
      </c>
      <c r="R2" s="31">
        <f t="shared" si="0"/>
        <v>176.65038693035251</v>
      </c>
      <c r="S2" s="31">
        <f t="shared" si="0"/>
        <v>212.5967325881341</v>
      </c>
      <c r="T2" s="31">
        <f t="shared" si="0"/>
        <v>237.96560619088567</v>
      </c>
      <c r="U2" s="31">
        <f t="shared" si="0"/>
        <v>256.05975924333615</v>
      </c>
      <c r="V2" s="31">
        <f t="shared" si="0"/>
        <v>238.17652622527939</v>
      </c>
      <c r="W2" s="31">
        <f t="shared" si="0"/>
        <v>137.56010318142734</v>
      </c>
      <c r="X2" s="31">
        <f t="shared" ref="X2" si="1">SUM(X3,X17,X22,X25,X26,X51,X52,X71,X74,X75,X76)</f>
        <v>163.8689595872743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82.158211521926063</v>
      </c>
      <c r="D26" s="37">
        <f t="shared" si="14"/>
        <v>106.384350816853</v>
      </c>
      <c r="E26" s="37">
        <f t="shared" si="14"/>
        <v>127.45055889939813</v>
      </c>
      <c r="F26" s="37">
        <f t="shared" si="14"/>
        <v>163.26311263972488</v>
      </c>
      <c r="G26" s="37">
        <f t="shared" si="14"/>
        <v>153.45563198624254</v>
      </c>
      <c r="H26" s="37">
        <f t="shared" si="14"/>
        <v>188.47231298366285</v>
      </c>
      <c r="I26" s="37">
        <f t="shared" si="14"/>
        <v>180.23310404127264</v>
      </c>
      <c r="J26" s="37">
        <f t="shared" si="14"/>
        <v>181.7856405846947</v>
      </c>
      <c r="K26" s="37">
        <f t="shared" si="14"/>
        <v>211.56973344797933</v>
      </c>
      <c r="L26" s="37">
        <f t="shared" si="14"/>
        <v>152.00154772141011</v>
      </c>
      <c r="M26" s="37">
        <f t="shared" si="14"/>
        <v>167.40705073086846</v>
      </c>
      <c r="N26" s="37">
        <f t="shared" si="14"/>
        <v>169.46113499570083</v>
      </c>
      <c r="O26" s="37">
        <f t="shared" si="14"/>
        <v>163.29896818572664</v>
      </c>
      <c r="P26" s="37">
        <f t="shared" si="14"/>
        <v>159.1907996560619</v>
      </c>
      <c r="Q26" s="37">
        <f t="shared" si="14"/>
        <v>169.46113499570077</v>
      </c>
      <c r="R26" s="37">
        <f t="shared" si="14"/>
        <v>176.65038693035251</v>
      </c>
      <c r="S26" s="37">
        <f t="shared" si="14"/>
        <v>212.5967325881341</v>
      </c>
      <c r="T26" s="37">
        <f t="shared" si="14"/>
        <v>237.96560619088567</v>
      </c>
      <c r="U26" s="37">
        <f t="shared" si="14"/>
        <v>256.05975924333615</v>
      </c>
      <c r="V26" s="37">
        <f t="shared" si="14"/>
        <v>238.17652622527939</v>
      </c>
      <c r="W26" s="37">
        <f t="shared" si="14"/>
        <v>137.56010318142734</v>
      </c>
      <c r="X26" s="37">
        <f t="shared" ref="X26" si="15">SUM(X27,X33)</f>
        <v>163.8689595872743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82.158211521926063</v>
      </c>
      <c r="D33" s="29">
        <f t="shared" si="18"/>
        <v>106.384350816853</v>
      </c>
      <c r="E33" s="29">
        <f t="shared" si="18"/>
        <v>127.45055889939813</v>
      </c>
      <c r="F33" s="29">
        <f t="shared" si="18"/>
        <v>163.26311263972488</v>
      </c>
      <c r="G33" s="29">
        <f t="shared" si="18"/>
        <v>153.45563198624254</v>
      </c>
      <c r="H33" s="29">
        <f t="shared" si="18"/>
        <v>188.47231298366285</v>
      </c>
      <c r="I33" s="29">
        <f t="shared" si="18"/>
        <v>180.23310404127264</v>
      </c>
      <c r="J33" s="29">
        <f t="shared" si="18"/>
        <v>181.7856405846947</v>
      </c>
      <c r="K33" s="29">
        <f t="shared" si="18"/>
        <v>211.56973344797933</v>
      </c>
      <c r="L33" s="29">
        <f t="shared" si="18"/>
        <v>152.00154772141011</v>
      </c>
      <c r="M33" s="29">
        <f t="shared" si="18"/>
        <v>167.40705073086846</v>
      </c>
      <c r="N33" s="29">
        <f t="shared" si="18"/>
        <v>169.46113499570083</v>
      </c>
      <c r="O33" s="29">
        <f t="shared" si="18"/>
        <v>163.29896818572664</v>
      </c>
      <c r="P33" s="29">
        <f t="shared" si="18"/>
        <v>159.1907996560619</v>
      </c>
      <c r="Q33" s="29">
        <f t="shared" si="18"/>
        <v>169.46113499570077</v>
      </c>
      <c r="R33" s="29">
        <f t="shared" si="18"/>
        <v>176.65038693035251</v>
      </c>
      <c r="S33" s="29">
        <f t="shared" si="18"/>
        <v>212.5967325881341</v>
      </c>
      <c r="T33" s="29">
        <f t="shared" si="18"/>
        <v>237.96560619088567</v>
      </c>
      <c r="U33" s="29">
        <f t="shared" si="18"/>
        <v>256.05975924333615</v>
      </c>
      <c r="V33" s="29">
        <f t="shared" si="18"/>
        <v>238.17652622527939</v>
      </c>
      <c r="W33" s="29">
        <f t="shared" si="18"/>
        <v>137.56010318142734</v>
      </c>
      <c r="X33" s="29">
        <f t="shared" ref="X33" si="19">SUM(X34:X50)</f>
        <v>163.8689595872743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82.158211521926063</v>
      </c>
      <c r="D40" s="10">
        <f>INTAVI_PA_IN!D40+INTAVI_PA_EX!D40+INTAVI_FR_IN!D40+INTAVI_FR_EX!D40</f>
        <v>106.384350816853</v>
      </c>
      <c r="E40" s="10">
        <f>INTAVI_PA_IN!E40+INTAVI_PA_EX!E40+INTAVI_FR_IN!E40+INTAVI_FR_EX!E40</f>
        <v>127.45055889939813</v>
      </c>
      <c r="F40" s="10">
        <f>INTAVI_PA_IN!F40+INTAVI_PA_EX!F40+INTAVI_FR_IN!F40+INTAVI_FR_EX!F40</f>
        <v>163.26311263972488</v>
      </c>
      <c r="G40" s="10">
        <f>INTAVI_PA_IN!G40+INTAVI_PA_EX!G40+INTAVI_FR_IN!G40+INTAVI_FR_EX!G40</f>
        <v>153.45563198624254</v>
      </c>
      <c r="H40" s="10">
        <f>INTAVI_PA_IN!H40+INTAVI_PA_EX!H40+INTAVI_FR_IN!H40+INTAVI_FR_EX!H40</f>
        <v>188.47231298366285</v>
      </c>
      <c r="I40" s="10">
        <f>INTAVI_PA_IN!I40+INTAVI_PA_EX!I40+INTAVI_FR_IN!I40+INTAVI_FR_EX!I40</f>
        <v>180.23310404127264</v>
      </c>
      <c r="J40" s="10">
        <f>INTAVI_PA_IN!J40+INTAVI_PA_EX!J40+INTAVI_FR_IN!J40+INTAVI_FR_EX!J40</f>
        <v>181.7856405846947</v>
      </c>
      <c r="K40" s="10">
        <f>INTAVI_PA_IN!K40+INTAVI_PA_EX!K40+INTAVI_FR_IN!K40+INTAVI_FR_EX!K40</f>
        <v>211.56973344797933</v>
      </c>
      <c r="L40" s="10">
        <f>INTAVI_PA_IN!L40+INTAVI_PA_EX!L40+INTAVI_FR_IN!L40+INTAVI_FR_EX!L40</f>
        <v>152.00154772141011</v>
      </c>
      <c r="M40" s="10">
        <f>INTAVI_PA_IN!M40+INTAVI_PA_EX!M40+INTAVI_FR_IN!M40+INTAVI_FR_EX!M40</f>
        <v>167.40705073086846</v>
      </c>
      <c r="N40" s="10">
        <f>INTAVI_PA_IN!N40+INTAVI_PA_EX!N40+INTAVI_FR_IN!N40+INTAVI_FR_EX!N40</f>
        <v>169.46113499570083</v>
      </c>
      <c r="O40" s="10">
        <f>INTAVI_PA_IN!O40+INTAVI_PA_EX!O40+INTAVI_FR_IN!O40+INTAVI_FR_EX!O40</f>
        <v>163.29896818572664</v>
      </c>
      <c r="P40" s="10">
        <f>INTAVI_PA_IN!P40+INTAVI_PA_EX!P40+INTAVI_FR_IN!P40+INTAVI_FR_EX!P40</f>
        <v>159.1907996560619</v>
      </c>
      <c r="Q40" s="10">
        <f>INTAVI_PA_IN!Q40+INTAVI_PA_EX!Q40+INTAVI_FR_IN!Q40+INTAVI_FR_EX!Q40</f>
        <v>169.46113499570077</v>
      </c>
      <c r="R40" s="10">
        <f>INTAVI_PA_IN!R40+INTAVI_PA_EX!R40+INTAVI_FR_IN!R40+INTAVI_FR_EX!R40</f>
        <v>176.65038693035251</v>
      </c>
      <c r="S40" s="10">
        <f>INTAVI_PA_IN!S40+INTAVI_PA_EX!S40+INTAVI_FR_IN!S40+INTAVI_FR_EX!S40</f>
        <v>212.5967325881341</v>
      </c>
      <c r="T40" s="10">
        <f>INTAVI_PA_IN!T40+INTAVI_PA_EX!T40+INTAVI_FR_IN!T40+INTAVI_FR_EX!T40</f>
        <v>237.96560619088567</v>
      </c>
      <c r="U40" s="10">
        <f>INTAVI_PA_IN!U40+INTAVI_PA_EX!U40+INTAVI_FR_IN!U40+INTAVI_FR_EX!U40</f>
        <v>256.05975924333615</v>
      </c>
      <c r="V40" s="10">
        <f>INTAVI_PA_IN!V40+INTAVI_PA_EX!V40+INTAVI_FR_IN!V40+INTAVI_FR_EX!V40</f>
        <v>238.17652622527939</v>
      </c>
      <c r="W40" s="10">
        <f>INTAVI_PA_IN!W40+INTAVI_PA_EX!W40+INTAVI_FR_IN!W40+INTAVI_FR_EX!W40</f>
        <v>137.56010318142734</v>
      </c>
      <c r="X40" s="10">
        <f>INTAVI_PA_IN!X40+INTAVI_PA_EX!X40+INTAVI_FR_IN!X40+INTAVI_FR_EX!X40</f>
        <v>163.8689595872743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67.227030608254381</v>
      </c>
      <c r="D2" s="31">
        <f t="shared" si="0"/>
        <v>87.843594182371305</v>
      </c>
      <c r="E2" s="31">
        <f t="shared" si="0"/>
        <v>105.30305104916533</v>
      </c>
      <c r="F2" s="31">
        <f t="shared" si="0"/>
        <v>135.12362219854248</v>
      </c>
      <c r="G2" s="31">
        <f t="shared" si="0"/>
        <v>126.83707675881537</v>
      </c>
      <c r="H2" s="31">
        <f t="shared" si="0"/>
        <v>157.35062485133329</v>
      </c>
      <c r="I2" s="31">
        <f t="shared" si="0"/>
        <v>152.2931448270736</v>
      </c>
      <c r="J2" s="31">
        <f t="shared" si="0"/>
        <v>153.94527072825196</v>
      </c>
      <c r="K2" s="31">
        <f t="shared" si="0"/>
        <v>178.30563450758149</v>
      </c>
      <c r="L2" s="31">
        <f t="shared" si="0"/>
        <v>126.23692651954963</v>
      </c>
      <c r="M2" s="31">
        <f t="shared" si="0"/>
        <v>138.11826250997848</v>
      </c>
      <c r="N2" s="31">
        <f t="shared" si="0"/>
        <v>140.49167255199444</v>
      </c>
      <c r="O2" s="31">
        <f t="shared" si="0"/>
        <v>135.37737480582507</v>
      </c>
      <c r="P2" s="31">
        <f t="shared" si="0"/>
        <v>132.10507784162471</v>
      </c>
      <c r="Q2" s="31">
        <f t="shared" si="0"/>
        <v>140.85147448933182</v>
      </c>
      <c r="R2" s="31">
        <f t="shared" si="0"/>
        <v>146.75802801483778</v>
      </c>
      <c r="S2" s="31">
        <f t="shared" si="0"/>
        <v>180.50335731523808</v>
      </c>
      <c r="T2" s="31">
        <f t="shared" si="0"/>
        <v>204.18929686788502</v>
      </c>
      <c r="U2" s="31">
        <f t="shared" si="0"/>
        <v>219.91799777768978</v>
      </c>
      <c r="V2" s="31">
        <f t="shared" si="0"/>
        <v>204.15365415173855</v>
      </c>
      <c r="W2" s="31">
        <f t="shared" ref="W2:X2" si="1">SUM(W3,W17,W22,W25,W26,W51,W52,W71,W74,W75,W76)</f>
        <v>109.24265228643065</v>
      </c>
      <c r="X2" s="31">
        <f t="shared" si="1"/>
        <v>133.80478500588163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67.227030608254381</v>
      </c>
      <c r="D26" s="37">
        <f t="shared" si="14"/>
        <v>87.843594182371305</v>
      </c>
      <c r="E26" s="37">
        <f t="shared" si="14"/>
        <v>105.30305104916533</v>
      </c>
      <c r="F26" s="37">
        <f t="shared" si="14"/>
        <v>135.12362219854248</v>
      </c>
      <c r="G26" s="37">
        <f t="shared" si="14"/>
        <v>126.83707675881537</v>
      </c>
      <c r="H26" s="37">
        <f t="shared" si="14"/>
        <v>157.35062485133329</v>
      </c>
      <c r="I26" s="37">
        <f t="shared" si="14"/>
        <v>152.2931448270736</v>
      </c>
      <c r="J26" s="37">
        <f t="shared" si="14"/>
        <v>153.94527072825196</v>
      </c>
      <c r="K26" s="37">
        <f t="shared" si="14"/>
        <v>178.30563450758149</v>
      </c>
      <c r="L26" s="37">
        <f t="shared" si="14"/>
        <v>126.23692651954963</v>
      </c>
      <c r="M26" s="37">
        <f t="shared" si="14"/>
        <v>138.11826250997848</v>
      </c>
      <c r="N26" s="37">
        <f t="shared" si="14"/>
        <v>140.49167255199444</v>
      </c>
      <c r="O26" s="37">
        <f t="shared" si="14"/>
        <v>135.37737480582507</v>
      </c>
      <c r="P26" s="37">
        <f t="shared" si="14"/>
        <v>132.10507784162471</v>
      </c>
      <c r="Q26" s="37">
        <f t="shared" si="14"/>
        <v>140.85147448933182</v>
      </c>
      <c r="R26" s="37">
        <f t="shared" si="14"/>
        <v>146.75802801483778</v>
      </c>
      <c r="S26" s="37">
        <f t="shared" si="14"/>
        <v>180.50335731523808</v>
      </c>
      <c r="T26" s="37">
        <f t="shared" si="14"/>
        <v>204.18929686788502</v>
      </c>
      <c r="U26" s="37">
        <f t="shared" si="14"/>
        <v>219.91799777768978</v>
      </c>
      <c r="V26" s="37">
        <f t="shared" si="14"/>
        <v>204.15365415173855</v>
      </c>
      <c r="W26" s="37">
        <f t="shared" ref="W26:X26" si="15">SUM(W27,W33)</f>
        <v>109.24265228643065</v>
      </c>
      <c r="X26" s="37">
        <f t="shared" si="15"/>
        <v>133.80478500588163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67.227030608254381</v>
      </c>
      <c r="D33" s="29">
        <f t="shared" si="18"/>
        <v>87.843594182371305</v>
      </c>
      <c r="E33" s="29">
        <f t="shared" si="18"/>
        <v>105.30305104916533</v>
      </c>
      <c r="F33" s="29">
        <f t="shared" si="18"/>
        <v>135.12362219854248</v>
      </c>
      <c r="G33" s="29">
        <f t="shared" si="18"/>
        <v>126.83707675881537</v>
      </c>
      <c r="H33" s="29">
        <f t="shared" si="18"/>
        <v>157.35062485133329</v>
      </c>
      <c r="I33" s="29">
        <f t="shared" si="18"/>
        <v>152.2931448270736</v>
      </c>
      <c r="J33" s="29">
        <f t="shared" si="18"/>
        <v>153.94527072825196</v>
      </c>
      <c r="K33" s="29">
        <f t="shared" si="18"/>
        <v>178.30563450758149</v>
      </c>
      <c r="L33" s="29">
        <f t="shared" si="18"/>
        <v>126.23692651954963</v>
      </c>
      <c r="M33" s="29">
        <f t="shared" si="18"/>
        <v>138.11826250997848</v>
      </c>
      <c r="N33" s="29">
        <f t="shared" si="18"/>
        <v>140.49167255199444</v>
      </c>
      <c r="O33" s="29">
        <f t="shared" si="18"/>
        <v>135.37737480582507</v>
      </c>
      <c r="P33" s="29">
        <f t="shared" si="18"/>
        <v>132.10507784162471</v>
      </c>
      <c r="Q33" s="29">
        <f t="shared" si="18"/>
        <v>140.85147448933182</v>
      </c>
      <c r="R33" s="29">
        <f t="shared" si="18"/>
        <v>146.75802801483778</v>
      </c>
      <c r="S33" s="29">
        <f t="shared" si="18"/>
        <v>180.50335731523808</v>
      </c>
      <c r="T33" s="29">
        <f t="shared" si="18"/>
        <v>204.18929686788502</v>
      </c>
      <c r="U33" s="29">
        <f t="shared" si="18"/>
        <v>219.91799777768978</v>
      </c>
      <c r="V33" s="29">
        <f t="shared" si="18"/>
        <v>204.15365415173855</v>
      </c>
      <c r="W33" s="29">
        <f t="shared" ref="W33:X33" si="19">SUM(W34:W50)</f>
        <v>109.24265228643065</v>
      </c>
      <c r="X33" s="29">
        <f t="shared" si="19"/>
        <v>133.80478500588163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67.227030608254381</v>
      </c>
      <c r="D40" s="10">
        <v>87.843594182371305</v>
      </c>
      <c r="E40" s="10">
        <v>105.30305104916533</v>
      </c>
      <c r="F40" s="10">
        <v>135.12362219854248</v>
      </c>
      <c r="G40" s="10">
        <v>126.83707675881537</v>
      </c>
      <c r="H40" s="10">
        <v>157.35062485133329</v>
      </c>
      <c r="I40" s="10">
        <v>152.2931448270736</v>
      </c>
      <c r="J40" s="10">
        <v>153.94527072825196</v>
      </c>
      <c r="K40" s="10">
        <v>178.30563450758149</v>
      </c>
      <c r="L40" s="10">
        <v>126.23692651954963</v>
      </c>
      <c r="M40" s="10">
        <v>138.11826250997848</v>
      </c>
      <c r="N40" s="10">
        <v>140.49167255199444</v>
      </c>
      <c r="O40" s="10">
        <v>135.37737480582507</v>
      </c>
      <c r="P40" s="10">
        <v>132.10507784162471</v>
      </c>
      <c r="Q40" s="10">
        <v>140.85147448933182</v>
      </c>
      <c r="R40" s="10">
        <v>146.75802801483778</v>
      </c>
      <c r="S40" s="10">
        <v>180.50335731523808</v>
      </c>
      <c r="T40" s="10">
        <v>204.18929686788502</v>
      </c>
      <c r="U40" s="10">
        <v>219.91799777768978</v>
      </c>
      <c r="V40" s="10">
        <v>204.15365415173855</v>
      </c>
      <c r="W40" s="10">
        <v>109.24265228643065</v>
      </c>
      <c r="X40" s="10">
        <v>133.80478500588163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13.220146979653752</v>
      </c>
      <c r="D2" s="31">
        <f t="shared" si="0"/>
        <v>17.273143075554216</v>
      </c>
      <c r="E2" s="31">
        <f t="shared" si="0"/>
        <v>20.708493984892627</v>
      </c>
      <c r="F2" s="31">
        <f t="shared" si="0"/>
        <v>26.566348259874708</v>
      </c>
      <c r="G2" s="31">
        <f t="shared" si="0"/>
        <v>24.937652318200097</v>
      </c>
      <c r="H2" s="31">
        <f t="shared" si="0"/>
        <v>28.902776175581618</v>
      </c>
      <c r="I2" s="31">
        <f t="shared" si="0"/>
        <v>25.694083200465673</v>
      </c>
      <c r="J2" s="31">
        <f t="shared" si="0"/>
        <v>25.53929583961887</v>
      </c>
      <c r="K2" s="31">
        <f t="shared" si="0"/>
        <v>30.502993478976499</v>
      </c>
      <c r="L2" s="31">
        <f t="shared" si="0"/>
        <v>23.483064837794558</v>
      </c>
      <c r="M2" s="31">
        <f t="shared" si="0"/>
        <v>26.238459712823634</v>
      </c>
      <c r="N2" s="31">
        <f t="shared" si="0"/>
        <v>26.566419427255472</v>
      </c>
      <c r="O2" s="31">
        <f t="shared" si="0"/>
        <v>26.020863992694792</v>
      </c>
      <c r="P2" s="31">
        <f t="shared" si="0"/>
        <v>25.102741038481224</v>
      </c>
      <c r="Q2" s="31">
        <f t="shared" si="0"/>
        <v>26.509130237202069</v>
      </c>
      <c r="R2" s="31">
        <f t="shared" si="0"/>
        <v>27.066793419630415</v>
      </c>
      <c r="S2" s="31">
        <f t="shared" si="0"/>
        <v>29.404999164891631</v>
      </c>
      <c r="T2" s="31">
        <f t="shared" si="0"/>
        <v>30.668469532150869</v>
      </c>
      <c r="U2" s="31">
        <f t="shared" si="0"/>
        <v>33.325828823250667</v>
      </c>
      <c r="V2" s="31">
        <f t="shared" si="0"/>
        <v>31.435477579335984</v>
      </c>
      <c r="W2" s="31">
        <f t="shared" ref="W2:X2" si="1">SUM(W3,W17,W22,W25,W26,W51,W52,W71,W74,W75,W76)</f>
        <v>23.382637004732125</v>
      </c>
      <c r="X2" s="31">
        <f t="shared" si="1"/>
        <v>26.128645322921294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13.220146979653752</v>
      </c>
      <c r="D26" s="37">
        <f t="shared" si="14"/>
        <v>17.273143075554216</v>
      </c>
      <c r="E26" s="37">
        <f t="shared" si="14"/>
        <v>20.708493984892627</v>
      </c>
      <c r="F26" s="37">
        <f t="shared" si="14"/>
        <v>26.566348259874708</v>
      </c>
      <c r="G26" s="37">
        <f t="shared" si="14"/>
        <v>24.937652318200097</v>
      </c>
      <c r="H26" s="37">
        <f t="shared" si="14"/>
        <v>28.902776175581618</v>
      </c>
      <c r="I26" s="37">
        <f t="shared" si="14"/>
        <v>25.694083200465673</v>
      </c>
      <c r="J26" s="37">
        <f t="shared" si="14"/>
        <v>25.53929583961887</v>
      </c>
      <c r="K26" s="37">
        <f t="shared" si="14"/>
        <v>30.502993478976499</v>
      </c>
      <c r="L26" s="37">
        <f t="shared" si="14"/>
        <v>23.483064837794558</v>
      </c>
      <c r="M26" s="37">
        <f t="shared" si="14"/>
        <v>26.238459712823634</v>
      </c>
      <c r="N26" s="37">
        <f t="shared" si="14"/>
        <v>26.566419427255472</v>
      </c>
      <c r="O26" s="37">
        <f t="shared" si="14"/>
        <v>26.020863992694792</v>
      </c>
      <c r="P26" s="37">
        <f t="shared" si="14"/>
        <v>25.102741038481224</v>
      </c>
      <c r="Q26" s="37">
        <f t="shared" si="14"/>
        <v>26.509130237202069</v>
      </c>
      <c r="R26" s="37">
        <f t="shared" si="14"/>
        <v>27.066793419630415</v>
      </c>
      <c r="S26" s="37">
        <f t="shared" si="14"/>
        <v>29.404999164891631</v>
      </c>
      <c r="T26" s="37">
        <f t="shared" si="14"/>
        <v>30.668469532150869</v>
      </c>
      <c r="U26" s="37">
        <f t="shared" si="14"/>
        <v>33.325828823250667</v>
      </c>
      <c r="V26" s="37">
        <f t="shared" si="14"/>
        <v>31.435477579335984</v>
      </c>
      <c r="W26" s="37">
        <f t="shared" ref="W26:X26" si="15">SUM(W27,W33)</f>
        <v>23.382637004732125</v>
      </c>
      <c r="X26" s="37">
        <f t="shared" si="15"/>
        <v>26.128645322921294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13.220146979653752</v>
      </c>
      <c r="D33" s="29">
        <f t="shared" si="18"/>
        <v>17.273143075554216</v>
      </c>
      <c r="E33" s="29">
        <f t="shared" si="18"/>
        <v>20.708493984892627</v>
      </c>
      <c r="F33" s="29">
        <f t="shared" si="18"/>
        <v>26.566348259874708</v>
      </c>
      <c r="G33" s="29">
        <f t="shared" si="18"/>
        <v>24.937652318200097</v>
      </c>
      <c r="H33" s="29">
        <f t="shared" si="18"/>
        <v>28.902776175581618</v>
      </c>
      <c r="I33" s="29">
        <f t="shared" si="18"/>
        <v>25.694083200465673</v>
      </c>
      <c r="J33" s="29">
        <f t="shared" si="18"/>
        <v>25.53929583961887</v>
      </c>
      <c r="K33" s="29">
        <f t="shared" si="18"/>
        <v>30.502993478976499</v>
      </c>
      <c r="L33" s="29">
        <f t="shared" si="18"/>
        <v>23.483064837794558</v>
      </c>
      <c r="M33" s="29">
        <f t="shared" si="18"/>
        <v>26.238459712823634</v>
      </c>
      <c r="N33" s="29">
        <f t="shared" si="18"/>
        <v>26.566419427255472</v>
      </c>
      <c r="O33" s="29">
        <f t="shared" si="18"/>
        <v>26.020863992694792</v>
      </c>
      <c r="P33" s="29">
        <f t="shared" si="18"/>
        <v>25.102741038481224</v>
      </c>
      <c r="Q33" s="29">
        <f t="shared" si="18"/>
        <v>26.509130237202069</v>
      </c>
      <c r="R33" s="29">
        <f t="shared" si="18"/>
        <v>27.066793419630415</v>
      </c>
      <c r="S33" s="29">
        <f t="shared" si="18"/>
        <v>29.404999164891631</v>
      </c>
      <c r="T33" s="29">
        <f t="shared" si="18"/>
        <v>30.668469532150869</v>
      </c>
      <c r="U33" s="29">
        <f t="shared" si="18"/>
        <v>33.325828823250667</v>
      </c>
      <c r="V33" s="29">
        <f t="shared" si="18"/>
        <v>31.435477579335984</v>
      </c>
      <c r="W33" s="29">
        <f t="shared" ref="W33:X33" si="19">SUM(W34:W50)</f>
        <v>23.382637004732125</v>
      </c>
      <c r="X33" s="29">
        <f t="shared" si="19"/>
        <v>26.128645322921294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13.220146979653752</v>
      </c>
      <c r="D40" s="10">
        <v>17.273143075554216</v>
      </c>
      <c r="E40" s="10">
        <v>20.708493984892627</v>
      </c>
      <c r="F40" s="10">
        <v>26.566348259874708</v>
      </c>
      <c r="G40" s="10">
        <v>24.937652318200097</v>
      </c>
      <c r="H40" s="10">
        <v>28.902776175581618</v>
      </c>
      <c r="I40" s="10">
        <v>25.694083200465673</v>
      </c>
      <c r="J40" s="10">
        <v>25.53929583961887</v>
      </c>
      <c r="K40" s="10">
        <v>30.502993478976499</v>
      </c>
      <c r="L40" s="10">
        <v>23.483064837794558</v>
      </c>
      <c r="M40" s="10">
        <v>26.238459712823634</v>
      </c>
      <c r="N40" s="10">
        <v>26.566419427255472</v>
      </c>
      <c r="O40" s="10">
        <v>26.020863992694792</v>
      </c>
      <c r="P40" s="10">
        <v>25.102741038481224</v>
      </c>
      <c r="Q40" s="10">
        <v>26.509130237202069</v>
      </c>
      <c r="R40" s="10">
        <v>27.066793419630415</v>
      </c>
      <c r="S40" s="10">
        <v>29.404999164891631</v>
      </c>
      <c r="T40" s="10">
        <v>30.668469532150869</v>
      </c>
      <c r="U40" s="10">
        <v>33.325828823250667</v>
      </c>
      <c r="V40" s="10">
        <v>31.435477579335984</v>
      </c>
      <c r="W40" s="10">
        <v>23.382637004732125</v>
      </c>
      <c r="X40" s="10">
        <v>26.128645322921294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1.4273876286651459</v>
      </c>
      <c r="D2" s="31">
        <f t="shared" si="0"/>
        <v>0.88630059634270963</v>
      </c>
      <c r="E2" s="31">
        <f t="shared" si="0"/>
        <v>0.97318106405439786</v>
      </c>
      <c r="F2" s="31">
        <f t="shared" si="0"/>
        <v>1.01166616880942</v>
      </c>
      <c r="G2" s="31">
        <f t="shared" si="0"/>
        <v>1.0784734062494232</v>
      </c>
      <c r="H2" s="31">
        <f t="shared" si="0"/>
        <v>1.4044423988918588</v>
      </c>
      <c r="I2" s="31">
        <f t="shared" si="0"/>
        <v>1.483283781544247</v>
      </c>
      <c r="J2" s="31">
        <f t="shared" si="0"/>
        <v>1.6086308413061547</v>
      </c>
      <c r="K2" s="31">
        <f t="shared" si="0"/>
        <v>2.1705154284726529</v>
      </c>
      <c r="L2" s="31">
        <f t="shared" si="0"/>
        <v>1.456988911602429</v>
      </c>
      <c r="M2" s="31">
        <f t="shared" si="0"/>
        <v>1.5643874850792852</v>
      </c>
      <c r="N2" s="31">
        <f t="shared" si="0"/>
        <v>1.4765396462065332</v>
      </c>
      <c r="O2" s="31">
        <f t="shared" si="0"/>
        <v>1.6032549758372425</v>
      </c>
      <c r="P2" s="31">
        <f t="shared" si="0"/>
        <v>1.6916265290443748</v>
      </c>
      <c r="Q2" s="31">
        <f t="shared" si="0"/>
        <v>1.7107242889422154</v>
      </c>
      <c r="R2" s="31">
        <f t="shared" si="0"/>
        <v>1.8217667768372046</v>
      </c>
      <c r="S2" s="31">
        <f t="shared" si="0"/>
        <v>1.690944680339324</v>
      </c>
      <c r="T2" s="31">
        <f t="shared" si="0"/>
        <v>1.8555472812608289</v>
      </c>
      <c r="U2" s="31">
        <f t="shared" si="0"/>
        <v>1.9765350961249164</v>
      </c>
      <c r="V2" s="31">
        <f t="shared" si="0"/>
        <v>2.1633530786118915</v>
      </c>
      <c r="W2" s="31">
        <f t="shared" ref="W2:X2" si="1">SUM(W3,W17,W22,W25,W26,W51,W52,W71,W74,W75,W76)</f>
        <v>3.1959689842137147</v>
      </c>
      <c r="X2" s="31">
        <f t="shared" si="1"/>
        <v>3.0096139054952809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1.4273876286651459</v>
      </c>
      <c r="D26" s="37">
        <f t="shared" si="14"/>
        <v>0.88630059634270963</v>
      </c>
      <c r="E26" s="37">
        <f t="shared" si="14"/>
        <v>0.97318106405439786</v>
      </c>
      <c r="F26" s="37">
        <f t="shared" si="14"/>
        <v>1.01166616880942</v>
      </c>
      <c r="G26" s="37">
        <f t="shared" si="14"/>
        <v>1.0784734062494232</v>
      </c>
      <c r="H26" s="37">
        <f t="shared" si="14"/>
        <v>1.4044423988918588</v>
      </c>
      <c r="I26" s="37">
        <f t="shared" si="14"/>
        <v>1.483283781544247</v>
      </c>
      <c r="J26" s="37">
        <f t="shared" si="14"/>
        <v>1.6086308413061547</v>
      </c>
      <c r="K26" s="37">
        <f t="shared" si="14"/>
        <v>2.1705154284726529</v>
      </c>
      <c r="L26" s="37">
        <f t="shared" si="14"/>
        <v>1.456988911602429</v>
      </c>
      <c r="M26" s="37">
        <f t="shared" si="14"/>
        <v>1.5643874850792852</v>
      </c>
      <c r="N26" s="37">
        <f t="shared" si="14"/>
        <v>1.4765396462065332</v>
      </c>
      <c r="O26" s="37">
        <f t="shared" si="14"/>
        <v>1.6032549758372425</v>
      </c>
      <c r="P26" s="37">
        <f t="shared" si="14"/>
        <v>1.6916265290443748</v>
      </c>
      <c r="Q26" s="37">
        <f t="shared" si="14"/>
        <v>1.7107242889422154</v>
      </c>
      <c r="R26" s="37">
        <f t="shared" si="14"/>
        <v>1.8217667768372046</v>
      </c>
      <c r="S26" s="37">
        <f t="shared" si="14"/>
        <v>1.690944680339324</v>
      </c>
      <c r="T26" s="37">
        <f t="shared" si="14"/>
        <v>1.8555472812608289</v>
      </c>
      <c r="U26" s="37">
        <f t="shared" si="14"/>
        <v>1.9765350961249164</v>
      </c>
      <c r="V26" s="37">
        <f t="shared" si="14"/>
        <v>2.1633530786118915</v>
      </c>
      <c r="W26" s="37">
        <f t="shared" ref="W26:X26" si="15">SUM(W27,W33)</f>
        <v>3.1959689842137147</v>
      </c>
      <c r="X26" s="37">
        <f t="shared" si="15"/>
        <v>3.0096139054952809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1.4273876286651459</v>
      </c>
      <c r="D33" s="29">
        <f t="shared" si="18"/>
        <v>0.88630059634270963</v>
      </c>
      <c r="E33" s="29">
        <f t="shared" si="18"/>
        <v>0.97318106405439786</v>
      </c>
      <c r="F33" s="29">
        <f t="shared" si="18"/>
        <v>1.01166616880942</v>
      </c>
      <c r="G33" s="29">
        <f t="shared" si="18"/>
        <v>1.0784734062494232</v>
      </c>
      <c r="H33" s="29">
        <f t="shared" si="18"/>
        <v>1.4044423988918588</v>
      </c>
      <c r="I33" s="29">
        <f t="shared" si="18"/>
        <v>1.483283781544247</v>
      </c>
      <c r="J33" s="29">
        <f t="shared" si="18"/>
        <v>1.6086308413061547</v>
      </c>
      <c r="K33" s="29">
        <f t="shared" si="18"/>
        <v>2.1705154284726529</v>
      </c>
      <c r="L33" s="29">
        <f t="shared" si="18"/>
        <v>1.456988911602429</v>
      </c>
      <c r="M33" s="29">
        <f t="shared" si="18"/>
        <v>1.5643874850792852</v>
      </c>
      <c r="N33" s="29">
        <f t="shared" si="18"/>
        <v>1.4765396462065332</v>
      </c>
      <c r="O33" s="29">
        <f t="shared" si="18"/>
        <v>1.6032549758372425</v>
      </c>
      <c r="P33" s="29">
        <f t="shared" si="18"/>
        <v>1.6916265290443748</v>
      </c>
      <c r="Q33" s="29">
        <f t="shared" si="18"/>
        <v>1.7107242889422154</v>
      </c>
      <c r="R33" s="29">
        <f t="shared" si="18"/>
        <v>1.8217667768372046</v>
      </c>
      <c r="S33" s="29">
        <f t="shared" si="18"/>
        <v>1.690944680339324</v>
      </c>
      <c r="T33" s="29">
        <f t="shared" si="18"/>
        <v>1.8555472812608289</v>
      </c>
      <c r="U33" s="29">
        <f t="shared" si="18"/>
        <v>1.9765350961249164</v>
      </c>
      <c r="V33" s="29">
        <f t="shared" si="18"/>
        <v>2.1633530786118915</v>
      </c>
      <c r="W33" s="29">
        <f t="shared" ref="W33:X33" si="19">SUM(W34:W50)</f>
        <v>3.1959689842137147</v>
      </c>
      <c r="X33" s="29">
        <f t="shared" si="19"/>
        <v>3.0096139054952809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1.4273876286651459</v>
      </c>
      <c r="D40" s="10">
        <v>0.88630059634270963</v>
      </c>
      <c r="E40" s="10">
        <v>0.97318106405439786</v>
      </c>
      <c r="F40" s="10">
        <v>1.01166616880942</v>
      </c>
      <c r="G40" s="10">
        <v>1.0784734062494232</v>
      </c>
      <c r="H40" s="10">
        <v>1.4044423988918588</v>
      </c>
      <c r="I40" s="10">
        <v>1.483283781544247</v>
      </c>
      <c r="J40" s="10">
        <v>1.6086308413061547</v>
      </c>
      <c r="K40" s="10">
        <v>2.1705154284726529</v>
      </c>
      <c r="L40" s="10">
        <v>1.456988911602429</v>
      </c>
      <c r="M40" s="10">
        <v>1.5643874850792852</v>
      </c>
      <c r="N40" s="10">
        <v>1.4765396462065332</v>
      </c>
      <c r="O40" s="10">
        <v>1.6032549758372425</v>
      </c>
      <c r="P40" s="10">
        <v>1.6916265290443748</v>
      </c>
      <c r="Q40" s="10">
        <v>1.7107242889422154</v>
      </c>
      <c r="R40" s="10">
        <v>1.8217667768372046</v>
      </c>
      <c r="S40" s="10">
        <v>1.690944680339324</v>
      </c>
      <c r="T40" s="10">
        <v>1.8555472812608289</v>
      </c>
      <c r="U40" s="10">
        <v>1.9765350961249164</v>
      </c>
      <c r="V40" s="10">
        <v>2.1633530786118915</v>
      </c>
      <c r="W40" s="10">
        <v>3.1959689842137147</v>
      </c>
      <c r="X40" s="10">
        <v>3.0096139054952809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0.28364630535278418</v>
      </c>
      <c r="D2" s="31">
        <f t="shared" si="0"/>
        <v>0.38131296258476638</v>
      </c>
      <c r="E2" s="31">
        <f t="shared" si="0"/>
        <v>0.46583280128576821</v>
      </c>
      <c r="F2" s="31">
        <f t="shared" si="0"/>
        <v>0.56147601249826762</v>
      </c>
      <c r="G2" s="31">
        <f t="shared" si="0"/>
        <v>0.6024295029776181</v>
      </c>
      <c r="H2" s="31">
        <f t="shared" si="0"/>
        <v>0.81446955785609354</v>
      </c>
      <c r="I2" s="31">
        <f t="shared" si="0"/>
        <v>0.76259223218909955</v>
      </c>
      <c r="J2" s="31">
        <f t="shared" si="0"/>
        <v>0.69244317551773737</v>
      </c>
      <c r="K2" s="31">
        <f t="shared" si="0"/>
        <v>0.59059003294872336</v>
      </c>
      <c r="L2" s="31">
        <f t="shared" si="0"/>
        <v>0.82456745246349172</v>
      </c>
      <c r="M2" s="31">
        <f t="shared" si="0"/>
        <v>1.4859410229870351</v>
      </c>
      <c r="N2" s="31">
        <f t="shared" si="0"/>
        <v>0.92650337024436791</v>
      </c>
      <c r="O2" s="31">
        <f t="shared" si="0"/>
        <v>0.29747441136953423</v>
      </c>
      <c r="P2" s="31">
        <f t="shared" si="0"/>
        <v>0.29135424691158812</v>
      </c>
      <c r="Q2" s="31">
        <f t="shared" si="0"/>
        <v>0.38980598022468155</v>
      </c>
      <c r="R2" s="31">
        <f t="shared" si="0"/>
        <v>1.0037987190471298</v>
      </c>
      <c r="S2" s="31">
        <f t="shared" si="0"/>
        <v>0.99743142766508341</v>
      </c>
      <c r="T2" s="31">
        <f t="shared" si="0"/>
        <v>1.2522925095889341</v>
      </c>
      <c r="U2" s="31">
        <f t="shared" si="0"/>
        <v>0.83939754627079555</v>
      </c>
      <c r="V2" s="31">
        <f t="shared" si="0"/>
        <v>0.42404141559295327</v>
      </c>
      <c r="W2" s="31">
        <f t="shared" ref="W2:X2" si="1">SUM(W3,W17,W22,W25,W26,W51,W52,W71,W74,W75,W76)</f>
        <v>1.7388449060508337</v>
      </c>
      <c r="X2" s="31">
        <f t="shared" si="1"/>
        <v>0.92591535297610017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0.28364630535278418</v>
      </c>
      <c r="D26" s="37">
        <f t="shared" si="14"/>
        <v>0.38131296258476638</v>
      </c>
      <c r="E26" s="37">
        <f t="shared" si="14"/>
        <v>0.46583280128576821</v>
      </c>
      <c r="F26" s="37">
        <f t="shared" si="14"/>
        <v>0.56147601249826762</v>
      </c>
      <c r="G26" s="37">
        <f t="shared" si="14"/>
        <v>0.6024295029776181</v>
      </c>
      <c r="H26" s="37">
        <f t="shared" si="14"/>
        <v>0.81446955785609354</v>
      </c>
      <c r="I26" s="37">
        <f t="shared" si="14"/>
        <v>0.76259223218909955</v>
      </c>
      <c r="J26" s="37">
        <f t="shared" si="14"/>
        <v>0.69244317551773737</v>
      </c>
      <c r="K26" s="37">
        <f t="shared" si="14"/>
        <v>0.59059003294872336</v>
      </c>
      <c r="L26" s="37">
        <f t="shared" si="14"/>
        <v>0.82456745246349172</v>
      </c>
      <c r="M26" s="37">
        <f t="shared" si="14"/>
        <v>1.4859410229870351</v>
      </c>
      <c r="N26" s="37">
        <f t="shared" si="14"/>
        <v>0.92650337024436791</v>
      </c>
      <c r="O26" s="37">
        <f t="shared" si="14"/>
        <v>0.29747441136953423</v>
      </c>
      <c r="P26" s="37">
        <f t="shared" si="14"/>
        <v>0.29135424691158812</v>
      </c>
      <c r="Q26" s="37">
        <f t="shared" si="14"/>
        <v>0.38980598022468155</v>
      </c>
      <c r="R26" s="37">
        <f t="shared" si="14"/>
        <v>1.0037987190471298</v>
      </c>
      <c r="S26" s="37">
        <f t="shared" si="14"/>
        <v>0.99743142766508341</v>
      </c>
      <c r="T26" s="37">
        <f t="shared" si="14"/>
        <v>1.2522925095889341</v>
      </c>
      <c r="U26" s="37">
        <f t="shared" si="14"/>
        <v>0.83939754627079555</v>
      </c>
      <c r="V26" s="37">
        <f t="shared" si="14"/>
        <v>0.42404141559295327</v>
      </c>
      <c r="W26" s="37">
        <f t="shared" ref="W26:X26" si="15">SUM(W27,W33)</f>
        <v>1.7388449060508337</v>
      </c>
      <c r="X26" s="37">
        <f t="shared" si="15"/>
        <v>0.92591535297610017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0.28364630535278418</v>
      </c>
      <c r="D33" s="29">
        <f t="shared" si="18"/>
        <v>0.38131296258476638</v>
      </c>
      <c r="E33" s="29">
        <f t="shared" si="18"/>
        <v>0.46583280128576821</v>
      </c>
      <c r="F33" s="29">
        <f t="shared" si="18"/>
        <v>0.56147601249826762</v>
      </c>
      <c r="G33" s="29">
        <f t="shared" si="18"/>
        <v>0.6024295029776181</v>
      </c>
      <c r="H33" s="29">
        <f t="shared" si="18"/>
        <v>0.81446955785609354</v>
      </c>
      <c r="I33" s="29">
        <f t="shared" si="18"/>
        <v>0.76259223218909955</v>
      </c>
      <c r="J33" s="29">
        <f t="shared" si="18"/>
        <v>0.69244317551773737</v>
      </c>
      <c r="K33" s="29">
        <f t="shared" si="18"/>
        <v>0.59059003294872336</v>
      </c>
      <c r="L33" s="29">
        <f t="shared" si="18"/>
        <v>0.82456745246349172</v>
      </c>
      <c r="M33" s="29">
        <f t="shared" si="18"/>
        <v>1.4859410229870351</v>
      </c>
      <c r="N33" s="29">
        <f t="shared" si="18"/>
        <v>0.92650337024436791</v>
      </c>
      <c r="O33" s="29">
        <f t="shared" si="18"/>
        <v>0.29747441136953423</v>
      </c>
      <c r="P33" s="29">
        <f t="shared" si="18"/>
        <v>0.29135424691158812</v>
      </c>
      <c r="Q33" s="29">
        <f t="shared" si="18"/>
        <v>0.38980598022468155</v>
      </c>
      <c r="R33" s="29">
        <f t="shared" si="18"/>
        <v>1.0037987190471298</v>
      </c>
      <c r="S33" s="29">
        <f t="shared" si="18"/>
        <v>0.99743142766508341</v>
      </c>
      <c r="T33" s="29">
        <f t="shared" si="18"/>
        <v>1.2522925095889341</v>
      </c>
      <c r="U33" s="29">
        <f t="shared" si="18"/>
        <v>0.83939754627079555</v>
      </c>
      <c r="V33" s="29">
        <f t="shared" si="18"/>
        <v>0.42404141559295327</v>
      </c>
      <c r="W33" s="29">
        <f t="shared" ref="W33:X33" si="19">SUM(W34:W50)</f>
        <v>1.7388449060508337</v>
      </c>
      <c r="X33" s="29">
        <f t="shared" si="19"/>
        <v>0.92591535297610017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0.28364630535278418</v>
      </c>
      <c r="D40" s="10">
        <v>0.38131296258476638</v>
      </c>
      <c r="E40" s="10">
        <v>0.46583280128576821</v>
      </c>
      <c r="F40" s="10">
        <v>0.56147601249826762</v>
      </c>
      <c r="G40" s="10">
        <v>0.6024295029776181</v>
      </c>
      <c r="H40" s="10">
        <v>0.81446955785609354</v>
      </c>
      <c r="I40" s="10">
        <v>0.76259223218909955</v>
      </c>
      <c r="J40" s="10">
        <v>0.69244317551773737</v>
      </c>
      <c r="K40" s="10">
        <v>0.59059003294872336</v>
      </c>
      <c r="L40" s="10">
        <v>0.82456745246349172</v>
      </c>
      <c r="M40" s="10">
        <v>1.4859410229870351</v>
      </c>
      <c r="N40" s="10">
        <v>0.92650337024436791</v>
      </c>
      <c r="O40" s="10">
        <v>0.29747441136953423</v>
      </c>
      <c r="P40" s="10">
        <v>0.29135424691158812</v>
      </c>
      <c r="Q40" s="10">
        <v>0.38980598022468155</v>
      </c>
      <c r="R40" s="10">
        <v>1.0037987190471298</v>
      </c>
      <c r="S40" s="10">
        <v>0.99743142766508341</v>
      </c>
      <c r="T40" s="10">
        <v>1.2522925095889341</v>
      </c>
      <c r="U40" s="10">
        <v>0.83939754627079555</v>
      </c>
      <c r="V40" s="10">
        <v>0.42404141559295327</v>
      </c>
      <c r="W40" s="10">
        <v>1.7388449060508337</v>
      </c>
      <c r="X40" s="10">
        <v>0.92591535297610017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18552.231814273426</v>
      </c>
      <c r="D2" s="31">
        <f t="shared" si="0"/>
        <v>19341.265692175402</v>
      </c>
      <c r="E2" s="31">
        <f t="shared" si="0"/>
        <v>18856.860189165949</v>
      </c>
      <c r="F2" s="31">
        <f t="shared" si="0"/>
        <v>19305.332416165085</v>
      </c>
      <c r="G2" s="31">
        <f t="shared" si="0"/>
        <v>18811.200773860703</v>
      </c>
      <c r="H2" s="31">
        <f t="shared" si="0"/>
        <v>19892.422613929491</v>
      </c>
      <c r="I2" s="31">
        <f t="shared" si="0"/>
        <v>20510.564746345659</v>
      </c>
      <c r="J2" s="31">
        <f t="shared" si="0"/>
        <v>20168.797248495273</v>
      </c>
      <c r="K2" s="31">
        <f t="shared" si="0"/>
        <v>19823.898624247631</v>
      </c>
      <c r="L2" s="31">
        <f t="shared" si="0"/>
        <v>17418.998194325017</v>
      </c>
      <c r="M2" s="31">
        <f t="shared" si="0"/>
        <v>17748.484694754941</v>
      </c>
      <c r="N2" s="31">
        <f t="shared" si="0"/>
        <v>19030.567067927775</v>
      </c>
      <c r="O2" s="31">
        <f t="shared" si="0"/>
        <v>18231.764832330176</v>
      </c>
      <c r="P2" s="31">
        <f t="shared" si="0"/>
        <v>16926.060447119515</v>
      </c>
      <c r="Q2" s="31">
        <f t="shared" si="0"/>
        <v>17704.736973344796</v>
      </c>
      <c r="R2" s="31">
        <f t="shared" si="0"/>
        <v>18504.382889079963</v>
      </c>
      <c r="S2" s="31">
        <f t="shared" si="0"/>
        <v>18081.015133276011</v>
      </c>
      <c r="T2" s="31">
        <f t="shared" si="0"/>
        <v>18697.785038693033</v>
      </c>
      <c r="U2" s="31">
        <f t="shared" si="0"/>
        <v>18605.593723129834</v>
      </c>
      <c r="V2" s="31">
        <f t="shared" si="0"/>
        <v>18434.750730868443</v>
      </c>
      <c r="W2" s="31">
        <f t="shared" si="0"/>
        <v>17576.063370593292</v>
      </c>
      <c r="X2" s="31">
        <f t="shared" ref="X2" si="1">SUM(X3,X17,X22,X25,X26,X51,X52,X71,X74,X75,X76)</f>
        <v>19117.587532244193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6413.7466036113492</v>
      </c>
      <c r="D3" s="34">
        <f t="shared" si="2"/>
        <v>7266.0833190025787</v>
      </c>
      <c r="E3" s="34">
        <f t="shared" si="2"/>
        <v>6580.1050730868437</v>
      </c>
      <c r="F3" s="34">
        <f t="shared" si="2"/>
        <v>7364.152622527944</v>
      </c>
      <c r="G3" s="34">
        <f t="shared" si="2"/>
        <v>7184.7329320722265</v>
      </c>
      <c r="H3" s="34">
        <f t="shared" si="2"/>
        <v>6915.8426483233015</v>
      </c>
      <c r="I3" s="34">
        <f t="shared" si="2"/>
        <v>6980.2902837489246</v>
      </c>
      <c r="J3" s="34">
        <f t="shared" si="2"/>
        <v>7884.0423903697329</v>
      </c>
      <c r="K3" s="34">
        <f t="shared" si="2"/>
        <v>7485.0465176268281</v>
      </c>
      <c r="L3" s="34">
        <f t="shared" si="2"/>
        <v>6415.8595012897676</v>
      </c>
      <c r="M3" s="34">
        <f t="shared" si="2"/>
        <v>6938.1972484952703</v>
      </c>
      <c r="N3" s="34">
        <f t="shared" si="2"/>
        <v>8093.6795356835764</v>
      </c>
      <c r="O3" s="34">
        <f t="shared" si="2"/>
        <v>6915.0001719690445</v>
      </c>
      <c r="P3" s="34">
        <f t="shared" si="2"/>
        <v>5946.6233877901968</v>
      </c>
      <c r="Q3" s="34">
        <f t="shared" si="2"/>
        <v>6357.2795356835759</v>
      </c>
      <c r="R3" s="34">
        <f t="shared" si="2"/>
        <v>6607.4036973344791</v>
      </c>
      <c r="S3" s="34">
        <f t="shared" si="2"/>
        <v>5698.5881341358572</v>
      </c>
      <c r="T3" s="34">
        <f t="shared" si="2"/>
        <v>6122.7607050730849</v>
      </c>
      <c r="U3" s="34">
        <f t="shared" si="2"/>
        <v>5492.404127257093</v>
      </c>
      <c r="V3" s="34">
        <f t="shared" si="2"/>
        <v>5077.4593293207217</v>
      </c>
      <c r="W3" s="34">
        <f t="shared" si="2"/>
        <v>4160.1322441960447</v>
      </c>
      <c r="X3" s="34">
        <f t="shared" ref="X3" si="3">SUM(X4,X8,X11)</f>
        <v>5269.7178847807381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2223.7556319862415</v>
      </c>
      <c r="D4" s="29">
        <f t="shared" si="4"/>
        <v>2541.7024075666377</v>
      </c>
      <c r="E4" s="29">
        <f t="shared" si="4"/>
        <v>2245.2729148753224</v>
      </c>
      <c r="F4" s="29">
        <f t="shared" si="4"/>
        <v>2579.5987102321578</v>
      </c>
      <c r="G4" s="29">
        <f t="shared" si="4"/>
        <v>2607.9581255374032</v>
      </c>
      <c r="H4" s="29">
        <f t="shared" si="4"/>
        <v>2648.6702493551161</v>
      </c>
      <c r="I4" s="29">
        <f t="shared" si="4"/>
        <v>2547.0373172828886</v>
      </c>
      <c r="J4" s="29">
        <f t="shared" si="4"/>
        <v>2910.8278589853826</v>
      </c>
      <c r="K4" s="29">
        <f t="shared" si="4"/>
        <v>2685.6752364574377</v>
      </c>
      <c r="L4" s="29">
        <f t="shared" si="4"/>
        <v>1829.7226999140153</v>
      </c>
      <c r="M4" s="29">
        <f t="shared" si="4"/>
        <v>1939.5884780739466</v>
      </c>
      <c r="N4" s="29">
        <f t="shared" si="4"/>
        <v>1898.3612209802238</v>
      </c>
      <c r="O4" s="29">
        <f t="shared" si="4"/>
        <v>1375.4435081685294</v>
      </c>
      <c r="P4" s="29">
        <f t="shared" si="4"/>
        <v>1097.1090283748927</v>
      </c>
      <c r="Q4" s="29">
        <f t="shared" si="4"/>
        <v>1164.2827171109202</v>
      </c>
      <c r="R4" s="29">
        <f t="shared" si="4"/>
        <v>732.68890799656049</v>
      </c>
      <c r="S4" s="29">
        <f t="shared" si="4"/>
        <v>592.72975064488389</v>
      </c>
      <c r="T4" s="29">
        <f t="shared" si="4"/>
        <v>558.85356835769551</v>
      </c>
      <c r="U4" s="29">
        <f t="shared" si="4"/>
        <v>458.66775580395523</v>
      </c>
      <c r="V4" s="29">
        <f t="shared" si="4"/>
        <v>392.11943250214949</v>
      </c>
      <c r="W4" s="29">
        <f t="shared" si="4"/>
        <v>352.73164230438522</v>
      </c>
      <c r="X4" s="29">
        <f t="shared" ref="X4" si="5">SUM(X5:X7)</f>
        <v>477.46001719690457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756.53766122098023</v>
      </c>
      <c r="H5" s="10">
        <f>PPRD!H5+RCV_RCY!H5+IMP!H5-EXP!H5+STK_CHG!H5-INTMARB!H5-INTAVI!H5</f>
        <v>836.76981943250212</v>
      </c>
      <c r="I5" s="10">
        <f>PPRD!I5+RCV_RCY!I5+IMP!I5-EXP!I5+STK_CHG!I5-INTMARB!I5-INTAVI!I5</f>
        <v>924.90988822012037</v>
      </c>
      <c r="J5" s="10">
        <f>PPRD!J5+RCV_RCY!J5+IMP!J5-EXP!J5+STK_CHG!J5-INTMARB!J5-INTAVI!J5</f>
        <v>1190.1551160791062</v>
      </c>
      <c r="K5" s="10">
        <f>PPRD!K5+RCV_RCY!K5+IMP!K5-EXP!K5+STK_CHG!K5-INTMARB!K5-INTAVI!K5</f>
        <v>1145.3181427343075</v>
      </c>
      <c r="L5" s="10">
        <f>PPRD!L5+RCV_RCY!L5+IMP!L5-EXP!L5+STK_CHG!L5-INTMARB!L5-INTAVI!L5</f>
        <v>808.14299226139292</v>
      </c>
      <c r="M5" s="10">
        <f>PPRD!M5+RCV_RCY!M5+IMP!M5-EXP!M5+STK_CHG!M5-INTMARB!M5-INTAVI!M5</f>
        <v>1002.6958727429063</v>
      </c>
      <c r="N5" s="10">
        <f>PPRD!N5+RCV_RCY!N5+IMP!N5-EXP!N5+STK_CHG!N5-INTMARB!N5-INTAVI!N5</f>
        <v>1098.3959587274294</v>
      </c>
      <c r="O5" s="10">
        <f>PPRD!O5+RCV_RCY!O5+IMP!O5-EXP!O5+STK_CHG!O5-INTMARB!O5-INTAVI!O5</f>
        <v>639.70722269991393</v>
      </c>
      <c r="P5" s="10">
        <f>PPRD!P5+RCV_RCY!P5+IMP!P5-EXP!P5+STK_CHG!P5-INTMARB!P5-INTAVI!P5</f>
        <v>390.59363714531389</v>
      </c>
      <c r="Q5" s="10">
        <f>PPRD!Q5+RCV_RCY!Q5+IMP!Q5-EXP!Q5+STK_CHG!Q5-INTMARB!Q5-INTAVI!Q5</f>
        <v>496.67214101461741</v>
      </c>
      <c r="R5" s="10">
        <f>PPRD!R5+RCV_RCY!R5+IMP!R5-EXP!R5+STK_CHG!R5-INTMARB!R5-INTAVI!R5</f>
        <v>145.43207222699914</v>
      </c>
      <c r="S5" s="10">
        <f>PPRD!S5+RCV_RCY!S5+IMP!S5-EXP!S5+STK_CHG!S5-INTMARB!S5-INTAVI!S5</f>
        <v>109.48039552880482</v>
      </c>
      <c r="T5" s="10">
        <f>PPRD!T5+RCV_RCY!T5+IMP!T5-EXP!T5+STK_CHG!T5-INTMARB!T5-INTAVI!T5</f>
        <v>121.76612209802235</v>
      </c>
      <c r="U5" s="10">
        <f>PPRD!U5+RCV_RCY!U5+IMP!U5-EXP!U5+STK_CHG!U5-INTMARB!U5-INTAVI!U5</f>
        <v>122.56758383490968</v>
      </c>
      <c r="V5" s="10">
        <f>PPRD!V5+RCV_RCY!V5+IMP!V5-EXP!V5+STK_CHG!V5-INTMARB!V5-INTAVI!V5</f>
        <v>116.92966466036108</v>
      </c>
      <c r="W5" s="10">
        <f>PPRD!W5+RCV_RCY!W5+IMP!W5-EXP!W5+STK_CHG!W5-INTMARB!W5-INTAVI!W5</f>
        <v>99.542820292347372</v>
      </c>
      <c r="X5" s="10">
        <f>PPRD!X5+RCV_RCY!X5+IMP!X5-EXP!X5+STK_CHG!X5-INTMARB!X5-INTAVI!X5</f>
        <v>162.54797936371455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1057.2029234737745</v>
      </c>
      <c r="D6" s="10">
        <f>PPRD!D6+RCV_RCY!D6+IMP!D6-EXP!D6+STK_CHG!D6-INTMARB!D6-INTAVI!D6</f>
        <v>835.85064488392095</v>
      </c>
      <c r="E6" s="10">
        <f>PPRD!E6+RCV_RCY!E6+IMP!E6-EXP!E6+STK_CHG!E6-INTMARB!E6-INTAVI!E6</f>
        <v>702.02312983662932</v>
      </c>
      <c r="F6" s="10">
        <f>PPRD!F6+RCV_RCY!F6+IMP!F6-EXP!F6+STK_CHG!F6-INTMARB!F6-INTAVI!F6</f>
        <v>832.51994840928626</v>
      </c>
      <c r="G6" s="10">
        <f>PPRD!G6+RCV_RCY!G6+IMP!G6-EXP!G6+STK_CHG!G6-INTMARB!G6-INTAVI!G6</f>
        <v>802.24393809114349</v>
      </c>
      <c r="H6" s="10">
        <f>PPRD!H6+RCV_RCY!H6+IMP!H6-EXP!H6+STK_CHG!H6-INTMARB!H6-INTAVI!H6</f>
        <v>718.89122957867585</v>
      </c>
      <c r="I6" s="10">
        <f>PPRD!I6+RCV_RCY!I6+IMP!I6-EXP!I6+STK_CHG!I6-INTMARB!I6-INTAVI!I6</f>
        <v>568.2271711092003</v>
      </c>
      <c r="J6" s="10">
        <f>PPRD!J6+RCV_RCY!J6+IMP!J6-EXP!J6+STK_CHG!J6-INTMARB!J6-INTAVI!J6</f>
        <v>501.76087704213239</v>
      </c>
      <c r="K6" s="10">
        <f>PPRD!K6+RCV_RCY!K6+IMP!K6-EXP!K6+STK_CHG!K6-INTMARB!K6-INTAVI!K6</f>
        <v>296.5681857265692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1166.5527085124672</v>
      </c>
      <c r="D7" s="10">
        <f>PPRD!D7+RCV_RCY!D7+IMP!D7-EXP!D7+STK_CHG!D7-INTMARB!D7-INTAVI!D7</f>
        <v>1705.8517626827165</v>
      </c>
      <c r="E7" s="10">
        <f>PPRD!E7+RCV_RCY!E7+IMP!E7-EXP!E7+STK_CHG!E7-INTMARB!E7-INTAVI!E7</f>
        <v>1543.2497850386928</v>
      </c>
      <c r="F7" s="10">
        <f>PPRD!F7+RCV_RCY!F7+IMP!F7-EXP!F7+STK_CHG!F7-INTMARB!F7-INTAVI!F7</f>
        <v>1747.0787618228717</v>
      </c>
      <c r="G7" s="10">
        <f>PPRD!G7+RCV_RCY!G7+IMP!G7-EXP!G7+STK_CHG!G7-INTMARB!G7-INTAVI!G7</f>
        <v>1049.1765262252798</v>
      </c>
      <c r="H7" s="10">
        <f>PPRD!H7+RCV_RCY!H7+IMP!H7-EXP!H7+STK_CHG!H7-INTMARB!H7-INTAVI!H7</f>
        <v>1093.0092003439381</v>
      </c>
      <c r="I7" s="10">
        <f>PPRD!I7+RCV_RCY!I7+IMP!I7-EXP!I7+STK_CHG!I7-INTMARB!I7-INTAVI!I7</f>
        <v>1053.9002579535681</v>
      </c>
      <c r="J7" s="10">
        <f>PPRD!J7+RCV_RCY!J7+IMP!J7-EXP!J7+STK_CHG!J7-INTMARB!J7-INTAVI!J7</f>
        <v>1218.9118658641441</v>
      </c>
      <c r="K7" s="10">
        <f>PPRD!K7+RCV_RCY!K7+IMP!K7-EXP!K7+STK_CHG!K7-INTMARB!K7-INTAVI!K7</f>
        <v>1243.7889079965607</v>
      </c>
      <c r="L7" s="10">
        <f>PPRD!L7+RCV_RCY!L7+IMP!L7-EXP!L7+STK_CHG!L7-INTMARB!L7-INTAVI!L7</f>
        <v>1021.5797076526225</v>
      </c>
      <c r="M7" s="10">
        <f>PPRD!M7+RCV_RCY!M7+IMP!M7-EXP!M7+STK_CHG!M7-INTMARB!M7-INTAVI!M7</f>
        <v>936.89260533104039</v>
      </c>
      <c r="N7" s="10">
        <f>PPRD!N7+RCV_RCY!N7+IMP!N7-EXP!N7+STK_CHG!N7-INTMARB!N7-INTAVI!N7</f>
        <v>799.96526225279445</v>
      </c>
      <c r="O7" s="10">
        <f>PPRD!O7+RCV_RCY!O7+IMP!O7-EXP!O7+STK_CHG!O7-INTMARB!O7-INTAVI!O7</f>
        <v>735.73628546861551</v>
      </c>
      <c r="P7" s="10">
        <f>PPRD!P7+RCV_RCY!P7+IMP!P7-EXP!P7+STK_CHG!P7-INTMARB!P7-INTAVI!P7</f>
        <v>706.51539122957865</v>
      </c>
      <c r="Q7" s="10">
        <f>PPRD!Q7+RCV_RCY!Q7+IMP!Q7-EXP!Q7+STK_CHG!Q7-INTMARB!Q7-INTAVI!Q7</f>
        <v>667.61057609630268</v>
      </c>
      <c r="R7" s="10">
        <f>PPRD!R7+RCV_RCY!R7+IMP!R7-EXP!R7+STK_CHG!R7-INTMARB!R7-INTAVI!R7</f>
        <v>587.25683576956135</v>
      </c>
      <c r="S7" s="10">
        <f>PPRD!S7+RCV_RCY!S7+IMP!S7-EXP!S7+STK_CHG!S7-INTMARB!S7-INTAVI!S7</f>
        <v>483.24935511607907</v>
      </c>
      <c r="T7" s="10">
        <f>PPRD!T7+RCV_RCY!T7+IMP!T7-EXP!T7+STK_CHG!T7-INTMARB!T7-INTAVI!T7</f>
        <v>437.08744625967319</v>
      </c>
      <c r="U7" s="10">
        <f>PPRD!U7+RCV_RCY!U7+IMP!U7-EXP!U7+STK_CHG!U7-INTMARB!U7-INTAVI!U7</f>
        <v>336.10017196904556</v>
      </c>
      <c r="V7" s="10">
        <f>PPRD!V7+RCV_RCY!V7+IMP!V7-EXP!V7+STK_CHG!V7-INTMARB!V7-INTAVI!V7</f>
        <v>275.18976784178841</v>
      </c>
      <c r="W7" s="10">
        <f>PPRD!W7+RCV_RCY!W7+IMP!W7-EXP!W7+STK_CHG!W7-INTMARB!W7-INTAVI!W7</f>
        <v>253.18882201203783</v>
      </c>
      <c r="X7" s="10">
        <f>PPRD!X7+RCV_RCY!X7+IMP!X7-EXP!X7+STK_CHG!X7-INTMARB!X7-INTAVI!X7</f>
        <v>314.91203783319003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4166.0431642304384</v>
      </c>
      <c r="D8" s="29">
        <f t="shared" si="6"/>
        <v>4579.9200343938082</v>
      </c>
      <c r="E8" s="29">
        <f t="shared" si="6"/>
        <v>4220.7237317282879</v>
      </c>
      <c r="F8" s="29">
        <f t="shared" si="6"/>
        <v>4667.2726569217539</v>
      </c>
      <c r="G8" s="29">
        <f t="shared" si="6"/>
        <v>4496.0402407566635</v>
      </c>
      <c r="H8" s="29">
        <f t="shared" si="6"/>
        <v>4205.8651762682712</v>
      </c>
      <c r="I8" s="29">
        <f t="shared" si="6"/>
        <v>4315.8122957867581</v>
      </c>
      <c r="J8" s="29">
        <f t="shared" si="6"/>
        <v>4778.563198624247</v>
      </c>
      <c r="K8" s="29">
        <f t="shared" si="6"/>
        <v>4759.3821152192613</v>
      </c>
      <c r="L8" s="29">
        <f t="shared" si="6"/>
        <v>4547.1686156491833</v>
      </c>
      <c r="M8" s="29">
        <f t="shared" si="6"/>
        <v>4927.1260533104041</v>
      </c>
      <c r="N8" s="29">
        <f t="shared" si="6"/>
        <v>6160.5689595872736</v>
      </c>
      <c r="O8" s="29">
        <f t="shared" si="6"/>
        <v>5496.1766981943238</v>
      </c>
      <c r="P8" s="29">
        <f t="shared" si="6"/>
        <v>4776.5149613069634</v>
      </c>
      <c r="Q8" s="29">
        <f t="shared" si="6"/>
        <v>5123.7822012037823</v>
      </c>
      <c r="R8" s="29">
        <f t="shared" si="6"/>
        <v>5802.9147893379186</v>
      </c>
      <c r="S8" s="29">
        <f t="shared" si="6"/>
        <v>5040.8301805674992</v>
      </c>
      <c r="T8" s="29">
        <f t="shared" si="6"/>
        <v>5560.1681857265676</v>
      </c>
      <c r="U8" s="29">
        <f t="shared" si="6"/>
        <v>5081.9125537403261</v>
      </c>
      <c r="V8" s="29">
        <f t="shared" si="6"/>
        <v>4700.5003439380907</v>
      </c>
      <c r="W8" s="29">
        <f t="shared" si="6"/>
        <v>3767.7772141014616</v>
      </c>
      <c r="X8" s="29">
        <f t="shared" ref="X8" si="7">SUM(X9:X10)</f>
        <v>4748.7141014617364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4166.0431642304384</v>
      </c>
      <c r="D10" s="10">
        <f>PPRD!D10+RCV_RCY!D10+IMP!D10-EXP!D10+STK_CHG!D10-INTMARB!D10-INTAVI!D10</f>
        <v>4579.9200343938082</v>
      </c>
      <c r="E10" s="10">
        <f>PPRD!E10+RCV_RCY!E10+IMP!E10-EXP!E10+STK_CHG!E10-INTMARB!E10-INTAVI!E10</f>
        <v>4220.7237317282879</v>
      </c>
      <c r="F10" s="10">
        <f>PPRD!F10+RCV_RCY!F10+IMP!F10-EXP!F10+STK_CHG!F10-INTMARB!F10-INTAVI!F10</f>
        <v>4667.2726569217539</v>
      </c>
      <c r="G10" s="10">
        <f>PPRD!G10+RCV_RCY!G10+IMP!G10-EXP!G10+STK_CHG!G10-INTMARB!G10-INTAVI!G10</f>
        <v>4496.0402407566635</v>
      </c>
      <c r="H10" s="10">
        <f>PPRD!H10+RCV_RCY!H10+IMP!H10-EXP!H10+STK_CHG!H10-INTMARB!H10-INTAVI!H10</f>
        <v>4205.8651762682712</v>
      </c>
      <c r="I10" s="10">
        <f>PPRD!I10+RCV_RCY!I10+IMP!I10-EXP!I10+STK_CHG!I10-INTMARB!I10-INTAVI!I10</f>
        <v>4315.8122957867581</v>
      </c>
      <c r="J10" s="10">
        <f>PPRD!J10+RCV_RCY!J10+IMP!J10-EXP!J10+STK_CHG!J10-INTMARB!J10-INTAVI!J10</f>
        <v>4778.563198624247</v>
      </c>
      <c r="K10" s="10">
        <f>PPRD!K10+RCV_RCY!K10+IMP!K10-EXP!K10+STK_CHG!K10-INTMARB!K10-INTAVI!K10</f>
        <v>4759.3821152192613</v>
      </c>
      <c r="L10" s="10">
        <f>PPRD!L10+RCV_RCY!L10+IMP!L10-EXP!L10+STK_CHG!L10-INTMARB!L10-INTAVI!L10</f>
        <v>4547.1686156491833</v>
      </c>
      <c r="M10" s="10">
        <f>PPRD!M10+RCV_RCY!M10+IMP!M10-EXP!M10+STK_CHG!M10-INTMARB!M10-INTAVI!M10</f>
        <v>4927.1260533104041</v>
      </c>
      <c r="N10" s="10">
        <f>PPRD!N10+RCV_RCY!N10+IMP!N10-EXP!N10+STK_CHG!N10-INTMARB!N10-INTAVI!N10</f>
        <v>6160.5689595872736</v>
      </c>
      <c r="O10" s="10">
        <f>PPRD!O10+RCV_RCY!O10+IMP!O10-EXP!O10+STK_CHG!O10-INTMARB!O10-INTAVI!O10</f>
        <v>5496.1766981943238</v>
      </c>
      <c r="P10" s="10">
        <f>PPRD!P10+RCV_RCY!P10+IMP!P10-EXP!P10+STK_CHG!P10-INTMARB!P10-INTAVI!P10</f>
        <v>4776.5149613069634</v>
      </c>
      <c r="Q10" s="10">
        <f>PPRD!Q10+RCV_RCY!Q10+IMP!Q10-EXP!Q10+STK_CHG!Q10-INTMARB!Q10-INTAVI!Q10</f>
        <v>5123.7822012037823</v>
      </c>
      <c r="R10" s="10">
        <f>PPRD!R10+RCV_RCY!R10+IMP!R10-EXP!R10+STK_CHG!R10-INTMARB!R10-INTAVI!R10</f>
        <v>5802.9147893379186</v>
      </c>
      <c r="S10" s="10">
        <f>PPRD!S10+RCV_RCY!S10+IMP!S10-EXP!S10+STK_CHG!S10-INTMARB!S10-INTAVI!S10</f>
        <v>5040.8301805674992</v>
      </c>
      <c r="T10" s="10">
        <f>PPRD!T10+RCV_RCY!T10+IMP!T10-EXP!T10+STK_CHG!T10-INTMARB!T10-INTAVI!T10</f>
        <v>5560.1681857265676</v>
      </c>
      <c r="U10" s="10">
        <f>PPRD!U10+RCV_RCY!U10+IMP!U10-EXP!U10+STK_CHG!U10-INTMARB!U10-INTAVI!U10</f>
        <v>5081.9125537403261</v>
      </c>
      <c r="V10" s="10">
        <f>PPRD!V10+RCV_RCY!V10+IMP!V10-EXP!V10+STK_CHG!V10-INTMARB!V10-INTAVI!V10</f>
        <v>4700.5003439380907</v>
      </c>
      <c r="W10" s="10">
        <f>PPRD!W10+RCV_RCY!W10+IMP!W10-EXP!W10+STK_CHG!W10-INTMARB!W10-INTAVI!W10</f>
        <v>3767.7772141014616</v>
      </c>
      <c r="X10" s="10">
        <f>PPRD!X10+RCV_RCY!X10+IMP!X10-EXP!X10+STK_CHG!X10-INTMARB!X10-INTAVI!X10</f>
        <v>4748.7141014617364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23.947807394668992</v>
      </c>
      <c r="D11" s="29">
        <f t="shared" si="8"/>
        <v>144.46087704213238</v>
      </c>
      <c r="E11" s="29">
        <f t="shared" si="8"/>
        <v>114.10842648323305</v>
      </c>
      <c r="F11" s="29">
        <f t="shared" si="8"/>
        <v>117.28125537403263</v>
      </c>
      <c r="G11" s="29">
        <f t="shared" si="8"/>
        <v>80.734565778159919</v>
      </c>
      <c r="H11" s="29">
        <f t="shared" si="8"/>
        <v>61.307222699914007</v>
      </c>
      <c r="I11" s="29">
        <f t="shared" si="8"/>
        <v>117.44067067927777</v>
      </c>
      <c r="J11" s="29">
        <f t="shared" si="8"/>
        <v>194.65133276010314</v>
      </c>
      <c r="K11" s="29">
        <f t="shared" si="8"/>
        <v>39.989165950128978</v>
      </c>
      <c r="L11" s="29">
        <f t="shared" si="8"/>
        <v>38.96818572656921</v>
      </c>
      <c r="M11" s="29">
        <f t="shared" si="8"/>
        <v>71.482717110920021</v>
      </c>
      <c r="N11" s="29">
        <f t="shared" si="8"/>
        <v>34.749355116079109</v>
      </c>
      <c r="O11" s="29">
        <f t="shared" si="8"/>
        <v>43.379965606190893</v>
      </c>
      <c r="P11" s="29">
        <f t="shared" si="8"/>
        <v>72.999398108340486</v>
      </c>
      <c r="Q11" s="29">
        <f t="shared" si="8"/>
        <v>69.214617368873604</v>
      </c>
      <c r="R11" s="29">
        <f t="shared" si="8"/>
        <v>71.8</v>
      </c>
      <c r="S11" s="29">
        <f t="shared" si="8"/>
        <v>65.028202923473771</v>
      </c>
      <c r="T11" s="29">
        <f t="shared" si="8"/>
        <v>3.7389509888219976</v>
      </c>
      <c r="U11" s="29">
        <f t="shared" si="8"/>
        <v>-48.176182287188304</v>
      </c>
      <c r="V11" s="29">
        <f t="shared" si="8"/>
        <v>-15.160447119518487</v>
      </c>
      <c r="W11" s="29">
        <f t="shared" si="8"/>
        <v>39.623387790197768</v>
      </c>
      <c r="X11" s="29">
        <f t="shared" ref="X11" si="9">SUM(X12:X16)</f>
        <v>43.54376612209802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5.452020636285468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17.890197764402441</v>
      </c>
      <c r="D13" s="10">
        <f>PPRD!D13+RCV_RCY!D13+IMP!D13-EXP!D13+STK_CHG!D13-INTMARB!D13-INTAVI!D13</f>
        <v>144.85434221840066</v>
      </c>
      <c r="E13" s="10">
        <f>PPRD!E13+RCV_RCY!E13+IMP!E13-EXP!E13+STK_CHG!E13-INTMARB!E13-INTAVI!E13</f>
        <v>115.68899398108343</v>
      </c>
      <c r="F13" s="10">
        <f>PPRD!F13+RCV_RCY!F13+IMP!F13-EXP!F13+STK_CHG!F13-INTMARB!F13-INTAVI!F13</f>
        <v>141.22012037833184</v>
      </c>
      <c r="G13" s="10">
        <f>PPRD!G13+RCV_RCY!G13+IMP!G13-EXP!G13+STK_CHG!G13-INTMARB!G13-INTAVI!G13</f>
        <v>86.458297506448829</v>
      </c>
      <c r="H13" s="10">
        <f>PPRD!H13+RCV_RCY!H13+IMP!H13-EXP!H13+STK_CHG!H13-INTMARB!H13-INTAVI!H13</f>
        <v>67.087274290627676</v>
      </c>
      <c r="I13" s="10">
        <f>PPRD!I13+RCV_RCY!I13+IMP!I13-EXP!I13+STK_CHG!I13-INTMARB!I13-INTAVI!I13</f>
        <v>113.49957007738611</v>
      </c>
      <c r="J13" s="10">
        <f>PPRD!J13+RCV_RCY!J13+IMP!J13-EXP!J13+STK_CHG!J13-INTMARB!J13-INTAVI!J13</f>
        <v>199.44823731728286</v>
      </c>
      <c r="K13" s="10">
        <f>PPRD!K13+RCV_RCY!K13+IMP!K13-EXP!K13+STK_CHG!K13-INTMARB!K13-INTAVI!K13</f>
        <v>69.432502149613072</v>
      </c>
      <c r="L13" s="10">
        <f>PPRD!L13+RCV_RCY!L13+IMP!L13-EXP!L13+STK_CHG!L13-INTMARB!L13-INTAVI!L13</f>
        <v>42.884780739466891</v>
      </c>
      <c r="M13" s="10">
        <f>PPRD!M13+RCV_RCY!M13+IMP!M13-EXP!M13+STK_CHG!M13-INTMARB!M13-INTAVI!M13</f>
        <v>49.69183147033533</v>
      </c>
      <c r="N13" s="10">
        <f>PPRD!N13+RCV_RCY!N13+IMP!N13-EXP!N13+STK_CHG!N13-INTMARB!N13-INTAVI!N13</f>
        <v>46.288306104901118</v>
      </c>
      <c r="O13" s="10">
        <f>PPRD!O13+RCV_RCY!O13+IMP!O13-EXP!O13+STK_CHG!O13-INTMARB!O13-INTAVI!O13</f>
        <v>44.246173688736036</v>
      </c>
      <c r="P13" s="10">
        <f>PPRD!P13+RCV_RCY!P13+IMP!P13-EXP!P13+STK_CHG!P13-INTMARB!P13-INTAVI!P13</f>
        <v>48.330438521066199</v>
      </c>
      <c r="Q13" s="10">
        <f>PPRD!Q13+RCV_RCY!Q13+IMP!Q13-EXP!Q13+STK_CHG!Q13-INTMARB!Q13-INTAVI!Q13</f>
        <v>55.137575236457437</v>
      </c>
      <c r="R13" s="10">
        <f>PPRD!R13+RCV_RCY!R13+IMP!R13-EXP!R13+STK_CHG!R13-INTMARB!R13-INTAVI!R13</f>
        <v>54.456921754084263</v>
      </c>
      <c r="S13" s="10">
        <f>PPRD!S13+RCV_RCY!S13+IMP!S13-EXP!S13+STK_CHG!S13-INTMARB!S13-INTAVI!S13</f>
        <v>68.07110920034394</v>
      </c>
      <c r="T13" s="10">
        <f>PPRD!T13+RCV_RCY!T13+IMP!T13-EXP!T13+STK_CHG!T13-INTMARB!T13-INTAVI!T13</f>
        <v>42.103353396388634</v>
      </c>
      <c r="U13" s="10">
        <f>PPRD!U13+RCV_RCY!U13+IMP!U13-EXP!U13+STK_CHG!U13-INTMARB!U13-INTAVI!U13</f>
        <v>42.134651762682715</v>
      </c>
      <c r="V13" s="10">
        <f>PPRD!V13+RCV_RCY!V13+IMP!V13-EXP!V13+STK_CHG!V13-INTMARB!V13-INTAVI!V13</f>
        <v>42.425967325881345</v>
      </c>
      <c r="W13" s="10">
        <f>PPRD!W13+RCV_RCY!W13+IMP!W13-EXP!W13+STK_CHG!W13-INTMARB!W13-INTAVI!W13</f>
        <v>43.063112639724849</v>
      </c>
      <c r="X13" s="10">
        <f>PPRD!X13+RCV_RCY!X13+IMP!X13-EXP!X13+STK_CHG!X13-INTMARB!X13-INTAVI!X13</f>
        <v>39.076268271711093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6.0576096302665521</v>
      </c>
      <c r="D16" s="10">
        <f>PPRD!D16+RCV_RCY!D16+IMP!D16-EXP!D16+STK_CHG!D16-INTMARB!D16-INTAVI!D16</f>
        <v>-0.39346517626827171</v>
      </c>
      <c r="E16" s="10">
        <f>PPRD!E16+RCV_RCY!E16+IMP!E16-EXP!E16+STK_CHG!E16-INTMARB!E16-INTAVI!E16</f>
        <v>-1.580567497850387</v>
      </c>
      <c r="F16" s="10">
        <f>PPRD!F16+RCV_RCY!F16+IMP!F16-EXP!F16+STK_CHG!F16-INTMARB!F16-INTAVI!F16</f>
        <v>-23.93886500429922</v>
      </c>
      <c r="G16" s="10">
        <f>PPRD!G16+RCV_RCY!G16+IMP!G16-EXP!G16+STK_CHG!G16-INTMARB!G16-INTAVI!G16</f>
        <v>-5.7237317282889073</v>
      </c>
      <c r="H16" s="10">
        <f>PPRD!H16+RCV_RCY!H16+IMP!H16-EXP!H16+STK_CHG!H16-INTMARB!H16-INTAVI!H16</f>
        <v>-5.7800515907136703</v>
      </c>
      <c r="I16" s="10">
        <f>PPRD!I16+RCV_RCY!I16+IMP!I16-EXP!I16+STK_CHG!I16-INTMARB!I16-INTAVI!I16</f>
        <v>3.9411006018916597</v>
      </c>
      <c r="J16" s="10">
        <f>PPRD!J16+RCV_RCY!J16+IMP!J16-EXP!J16+STK_CHG!J16-INTMARB!J16-INTAVI!J16</f>
        <v>-4.7969045571797073</v>
      </c>
      <c r="K16" s="10">
        <f>PPRD!K16+RCV_RCY!K16+IMP!K16-EXP!K16+STK_CHG!K16-INTMARB!K16-INTAVI!K16</f>
        <v>-34.895356835769562</v>
      </c>
      <c r="L16" s="10">
        <f>PPRD!L16+RCV_RCY!L16+IMP!L16-EXP!L16+STK_CHG!L16-INTMARB!L16-INTAVI!L16</f>
        <v>-3.9165950128976781</v>
      </c>
      <c r="M16" s="10">
        <f>PPRD!M16+RCV_RCY!M16+IMP!M16-EXP!M16+STK_CHG!M16-INTMARB!M16-INTAVI!M16</f>
        <v>21.79088564058469</v>
      </c>
      <c r="N16" s="10">
        <f>PPRD!N16+RCV_RCY!N16+IMP!N16-EXP!N16+STK_CHG!N16-INTMARB!N16-INTAVI!N16</f>
        <v>-11.538950988822011</v>
      </c>
      <c r="O16" s="10">
        <f>PPRD!O16+RCV_RCY!O16+IMP!O16-EXP!O16+STK_CHG!O16-INTMARB!O16-INTAVI!O16</f>
        <v>-0.86620808254514181</v>
      </c>
      <c r="P16" s="10">
        <f>PPRD!P16+RCV_RCY!P16+IMP!P16-EXP!P16+STK_CHG!P16-INTMARB!P16-INTAVI!P16</f>
        <v>24.668959587274291</v>
      </c>
      <c r="Q16" s="10">
        <f>PPRD!Q16+RCV_RCY!Q16+IMP!Q16-EXP!Q16+STK_CHG!Q16-INTMARB!Q16-INTAVI!Q16</f>
        <v>14.077042132416169</v>
      </c>
      <c r="R16" s="10">
        <f>PPRD!R16+RCV_RCY!R16+IMP!R16-EXP!R16+STK_CHG!R16-INTMARB!R16-INTAVI!R16</f>
        <v>17.343078245915731</v>
      </c>
      <c r="S16" s="10">
        <f>PPRD!S16+RCV_RCY!S16+IMP!S16-EXP!S16+STK_CHG!S16-INTMARB!S16-INTAVI!S16</f>
        <v>-3.042906276870164</v>
      </c>
      <c r="T16" s="10">
        <f>PPRD!T16+RCV_RCY!T16+IMP!T16-EXP!T16+STK_CHG!T16-INTMARB!T16-INTAVI!T16</f>
        <v>-38.364402407566637</v>
      </c>
      <c r="U16" s="10">
        <f>PPRD!U16+RCV_RCY!U16+IMP!U16-EXP!U16+STK_CHG!U16-INTMARB!U16-INTAVI!U16</f>
        <v>-90.310834049871019</v>
      </c>
      <c r="V16" s="10">
        <f>PPRD!V16+RCV_RCY!V16+IMP!V16-EXP!V16+STK_CHG!V16-INTMARB!V16-INTAVI!V16</f>
        <v>-57.586414445399832</v>
      </c>
      <c r="W16" s="10">
        <f>PPRD!W16+RCV_RCY!W16+IMP!W16-EXP!W16+STK_CHG!W16-INTMARB!W16-INTAVI!W16</f>
        <v>-3.4397248495270851</v>
      </c>
      <c r="X16" s="10">
        <f>PPRD!X16+RCV_RCY!X16+IMP!X16-EXP!X16+STK_CHG!X16-INTMARB!X16-INTAVI!X16</f>
        <v>4.4674978503869296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5.2095442820292348</v>
      </c>
      <c r="W25" s="37">
        <f>PPRD!W25+RCV_RCY!W25+IMP!W25-EXP!W25+STK_CHG!W25-INTMARB!W25-INTAVI!W25</f>
        <v>5.1268271711092002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4099.9872742906264</v>
      </c>
      <c r="D26" s="37">
        <f t="shared" si="14"/>
        <v>4160.2601031814256</v>
      </c>
      <c r="E26" s="37">
        <f t="shared" si="14"/>
        <v>4321.5189165950133</v>
      </c>
      <c r="F26" s="37">
        <f t="shared" si="14"/>
        <v>4440.6466036113497</v>
      </c>
      <c r="G26" s="37">
        <f t="shared" si="14"/>
        <v>4238.5047291487535</v>
      </c>
      <c r="H26" s="37">
        <f t="shared" si="14"/>
        <v>4799.7739466895973</v>
      </c>
      <c r="I26" s="37">
        <f t="shared" si="14"/>
        <v>5005.0986242476338</v>
      </c>
      <c r="J26" s="37">
        <f t="shared" si="14"/>
        <v>4770.637833190025</v>
      </c>
      <c r="K26" s="37">
        <f t="shared" si="14"/>
        <v>4666.743508168528</v>
      </c>
      <c r="L26" s="37">
        <f t="shared" si="14"/>
        <v>4215.1825451418736</v>
      </c>
      <c r="M26" s="37">
        <f t="shared" si="14"/>
        <v>3841.1240756663788</v>
      </c>
      <c r="N26" s="37">
        <f t="shared" si="14"/>
        <v>3639.0679277729996</v>
      </c>
      <c r="O26" s="37">
        <f t="shared" si="14"/>
        <v>3845.4927773000859</v>
      </c>
      <c r="P26" s="37">
        <f t="shared" si="14"/>
        <v>3500.557265692174</v>
      </c>
      <c r="Q26" s="37">
        <f t="shared" si="14"/>
        <v>3836.226741186586</v>
      </c>
      <c r="R26" s="37">
        <f t="shared" si="14"/>
        <v>4161.6771281169376</v>
      </c>
      <c r="S26" s="37">
        <f t="shared" si="14"/>
        <v>4126.9270851246783</v>
      </c>
      <c r="T26" s="37">
        <f t="shared" si="14"/>
        <v>4302.4762682717119</v>
      </c>
      <c r="U26" s="37">
        <f t="shared" si="14"/>
        <v>4365.2992261392947</v>
      </c>
      <c r="V26" s="37">
        <f t="shared" si="14"/>
        <v>4513.8694754944117</v>
      </c>
      <c r="W26" s="37">
        <f t="shared" si="14"/>
        <v>4174.8171109200339</v>
      </c>
      <c r="X26" s="37">
        <f t="shared" ref="X26" si="15">SUM(X27,X33)</f>
        <v>4407.6508168529654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5437.1111779879611</v>
      </c>
      <c r="D27" s="29">
        <f t="shared" si="16"/>
        <v>5681.2185726569205</v>
      </c>
      <c r="E27" s="29">
        <f t="shared" si="16"/>
        <v>5384.2804815133277</v>
      </c>
      <c r="F27" s="29">
        <f t="shared" si="16"/>
        <v>5291.9795356835766</v>
      </c>
      <c r="G27" s="29">
        <f t="shared" si="16"/>
        <v>5785.324591573517</v>
      </c>
      <c r="H27" s="29">
        <f t="shared" si="16"/>
        <v>6588.368099742047</v>
      </c>
      <c r="I27" s="29">
        <f t="shared" si="16"/>
        <v>7294.4991401547704</v>
      </c>
      <c r="J27" s="29">
        <f t="shared" si="16"/>
        <v>7257.4198624247638</v>
      </c>
      <c r="K27" s="29">
        <f t="shared" si="16"/>
        <v>7353.4237317282877</v>
      </c>
      <c r="L27" s="29">
        <f t="shared" si="16"/>
        <v>6417.2653482373162</v>
      </c>
      <c r="M27" s="29">
        <f t="shared" si="16"/>
        <v>6095.5045571797073</v>
      </c>
      <c r="N27" s="29">
        <f t="shared" si="16"/>
        <v>5931.7569217540831</v>
      </c>
      <c r="O27" s="29">
        <f t="shared" si="16"/>
        <v>6483.9686156491825</v>
      </c>
      <c r="P27" s="29">
        <f t="shared" si="16"/>
        <v>6501.1519346517616</v>
      </c>
      <c r="Q27" s="29">
        <f t="shared" si="16"/>
        <v>6065.2442820292345</v>
      </c>
      <c r="R27" s="29">
        <f t="shared" si="16"/>
        <v>6728.7972484952697</v>
      </c>
      <c r="S27" s="29">
        <f t="shared" si="16"/>
        <v>6954.5094582975062</v>
      </c>
      <c r="T27" s="29">
        <f t="shared" si="16"/>
        <v>7136.3250214961308</v>
      </c>
      <c r="U27" s="29">
        <f t="shared" si="16"/>
        <v>6129.0988822012032</v>
      </c>
      <c r="V27" s="29">
        <f t="shared" si="16"/>
        <v>6965.4828030954432</v>
      </c>
      <c r="W27" s="29">
        <f t="shared" si="16"/>
        <v>5079.6293207222698</v>
      </c>
      <c r="X27" s="29">
        <f t="shared" ref="X27" si="17">SUM(X28:X32)</f>
        <v>4397.6925193465167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5384.9957007738603</v>
      </c>
      <c r="D28" s="10">
        <f>PPRD!D28+RCV_RCY!D28+IMP!D28-EXP!D28+STK_CHG!D28-INTMARB!D28-INTAVI!D28</f>
        <v>5385.6380051590704</v>
      </c>
      <c r="E28" s="10">
        <f>PPRD!E28+RCV_RCY!E28+IMP!E28-EXP!E28+STK_CHG!E28-INTMARB!E28-INTAVI!E28</f>
        <v>5317.7022355975923</v>
      </c>
      <c r="F28" s="10">
        <f>PPRD!F28+RCV_RCY!F28+IMP!F28-EXP!F28+STK_CHG!F28-INTMARB!F28-INTAVI!F28</f>
        <v>5099.0756663800512</v>
      </c>
      <c r="G28" s="10">
        <f>PPRD!G28+RCV_RCY!G28+IMP!G28-EXP!G28+STK_CHG!G28-INTMARB!G28-INTAVI!G28</f>
        <v>5370.5901117798794</v>
      </c>
      <c r="H28" s="10">
        <f>PPRD!H28+RCV_RCY!H28+IMP!H28-EXP!H28+STK_CHG!H28-INTMARB!H28-INTAVI!H28</f>
        <v>6287.0245055889945</v>
      </c>
      <c r="I28" s="10">
        <f>PPRD!I28+RCV_RCY!I28+IMP!I28-EXP!I28+STK_CHG!I28-INTMARB!I28-INTAVI!I28</f>
        <v>7222.7629406706783</v>
      </c>
      <c r="J28" s="10">
        <f>PPRD!J28+RCV_RCY!J28+IMP!J28-EXP!J28+STK_CHG!J28-INTMARB!J28-INTAVI!J28</f>
        <v>7213.6190025795358</v>
      </c>
      <c r="K28" s="10">
        <f>PPRD!K28+RCV_RCY!K28+IMP!K28-EXP!K28+STK_CHG!K28-INTMARB!K28-INTAVI!K28</f>
        <v>7261.3711092003432</v>
      </c>
      <c r="L28" s="10">
        <f>PPRD!L28+RCV_RCY!L28+IMP!L28-EXP!L28+STK_CHG!L28-INTMARB!L28-INTAVI!L28</f>
        <v>6347.9846947549431</v>
      </c>
      <c r="M28" s="10">
        <f>PPRD!M28+RCV_RCY!M28+IMP!M28-EXP!M28+STK_CHG!M28-INTMARB!M28-INTAVI!M28</f>
        <v>5568.7107480653476</v>
      </c>
      <c r="N28" s="10">
        <f>PPRD!N28+RCV_RCY!N28+IMP!N28-EXP!N28+STK_CHG!N28-INTMARB!N28-INTAVI!N28</f>
        <v>5164.3415305245053</v>
      </c>
      <c r="O28" s="10">
        <f>PPRD!O28+RCV_RCY!O28+IMP!O28-EXP!O28+STK_CHG!O28-INTMARB!O28-INTAVI!O28</f>
        <v>5988.3197764402403</v>
      </c>
      <c r="P28" s="10">
        <f>PPRD!P28+RCV_RCY!P28+IMP!P28-EXP!P28+STK_CHG!P28-INTMARB!P28-INTAVI!P28</f>
        <v>5712.9830610490108</v>
      </c>
      <c r="Q28" s="10">
        <f>PPRD!Q28+RCV_RCY!Q28+IMP!Q28-EXP!Q28+STK_CHG!Q28-INTMARB!Q28-INTAVI!Q28</f>
        <v>5236.4778159931211</v>
      </c>
      <c r="R28" s="10">
        <f>PPRD!R28+RCV_RCY!R28+IMP!R28-EXP!R28+STK_CHG!R28-INTMARB!R28-INTAVI!R28</f>
        <v>6133.608168529664</v>
      </c>
      <c r="S28" s="10">
        <f>PPRD!S28+RCV_RCY!S28+IMP!S28-EXP!S28+STK_CHG!S28-INTMARB!S28-INTAVI!S28</f>
        <v>6359.1607050730872</v>
      </c>
      <c r="T28" s="10">
        <f>PPRD!T28+RCV_RCY!T28+IMP!T28-EXP!T28+STK_CHG!T28-INTMARB!T28-INTAVI!T28</f>
        <v>6892.9685296646603</v>
      </c>
      <c r="U28" s="10">
        <f>PPRD!U28+RCV_RCY!U28+IMP!U28-EXP!U28+STK_CHG!U28-INTMARB!U28-INTAVI!U28</f>
        <v>5980.3918314703351</v>
      </c>
      <c r="V28" s="10">
        <f>PPRD!V28+RCV_RCY!V28+IMP!V28-EXP!V28+STK_CHG!V28-INTMARB!V28-INTAVI!V28</f>
        <v>6918.9335339638865</v>
      </c>
      <c r="W28" s="10">
        <f>PPRD!W28+RCV_RCY!W28+IMP!W28-EXP!W28+STK_CHG!W28-INTMARB!W28-INTAVI!W28</f>
        <v>4967.7602751504728</v>
      </c>
      <c r="X28" s="10">
        <f>PPRD!X28+RCV_RCY!X28+IMP!X28-EXP!X28+STK_CHG!X28-INTMARB!X28-INTAVI!X28</f>
        <v>4280.0575236457435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34.919260533104037</v>
      </c>
      <c r="D30" s="10">
        <f>PPRD!D30+RCV_RCY!D30+IMP!D30-EXP!D30+STK_CHG!D30-INTMARB!D30-INTAVI!D30</f>
        <v>279.35417024935509</v>
      </c>
      <c r="E30" s="10">
        <f>PPRD!E30+RCV_RCY!E30+IMP!E30-EXP!E30+STK_CHG!E30-INTMARB!E30-INTAVI!E30</f>
        <v>51.351848667239892</v>
      </c>
      <c r="F30" s="10">
        <f>PPRD!F30+RCV_RCY!F30+IMP!F30-EXP!F30+STK_CHG!F30-INTMARB!F30-INTAVI!F30</f>
        <v>177.67747205503011</v>
      </c>
      <c r="G30" s="10">
        <f>PPRD!G30+RCV_RCY!G30+IMP!G30-EXP!G30+STK_CHG!G30-INTMARB!G30-INTAVI!G30</f>
        <v>404.97394668959578</v>
      </c>
      <c r="H30" s="10">
        <f>PPRD!H30+RCV_RCY!H30+IMP!H30-EXP!H30+STK_CHG!H30-INTMARB!H30-INTAVI!H30</f>
        <v>292.12527944969901</v>
      </c>
      <c r="I30" s="10">
        <f>PPRD!I30+RCV_RCY!I30+IMP!I30-EXP!I30+STK_CHG!I30-INTMARB!I30-INTAVI!I30</f>
        <v>60.89114359415305</v>
      </c>
      <c r="J30" s="10">
        <f>PPRD!J30+RCV_RCY!J30+IMP!J30-EXP!J30+STK_CHG!J30-INTMARB!J30-INTAVI!J30</f>
        <v>33.49810834049871</v>
      </c>
      <c r="K30" s="10">
        <f>PPRD!K30+RCV_RCY!K30+IMP!K30-EXP!K30+STK_CHG!K30-INTMARB!K30-INTAVI!K30</f>
        <v>81.207566638005147</v>
      </c>
      <c r="L30" s="10">
        <f>PPRD!L30+RCV_RCY!L30+IMP!L30-EXP!L30+STK_CHG!L30-INTMARB!L30-INTAVI!L30</f>
        <v>59.890627687016327</v>
      </c>
      <c r="M30" s="10">
        <f>PPRD!M30+RCV_RCY!M30+IMP!M30-EXP!M30+STK_CHG!M30-INTMARB!M30-INTAVI!M30</f>
        <v>506.53241616509024</v>
      </c>
      <c r="N30" s="10">
        <f>PPRD!N30+RCV_RCY!N30+IMP!N30-EXP!N30+STK_CHG!N30-INTMARB!N30-INTAVI!N30</f>
        <v>754.21564918314687</v>
      </c>
      <c r="O30" s="10">
        <f>PPRD!O30+RCV_RCY!O30+IMP!O30-EXP!O30+STK_CHG!O30-INTMARB!O30-INTAVI!O30</f>
        <v>484.20034393809112</v>
      </c>
      <c r="P30" s="10">
        <f>PPRD!P30+RCV_RCY!P30+IMP!P30-EXP!P30+STK_CHG!P30-INTMARB!P30-INTAVI!P30</f>
        <v>777.86612209802229</v>
      </c>
      <c r="Q30" s="10">
        <f>PPRD!Q30+RCV_RCY!Q30+IMP!Q30-EXP!Q30+STK_CHG!Q30-INTMARB!Q30-INTAVI!Q30</f>
        <v>809.24539982803094</v>
      </c>
      <c r="R30" s="10">
        <f>PPRD!R30+RCV_RCY!R30+IMP!R30-EXP!R30+STK_CHG!R30-INTMARB!R30-INTAVI!R30</f>
        <v>584.34402407566631</v>
      </c>
      <c r="S30" s="10">
        <f>PPRD!S30+RCV_RCY!S30+IMP!S30-EXP!S30+STK_CHG!S30-INTMARB!S30-INTAVI!S30</f>
        <v>584.50369733447974</v>
      </c>
      <c r="T30" s="10">
        <f>PPRD!T30+RCV_RCY!T30+IMP!T30-EXP!T30+STK_CHG!T30-INTMARB!T30-INTAVI!T30</f>
        <v>226.26689595872747</v>
      </c>
      <c r="U30" s="10">
        <f>PPRD!U30+RCV_RCY!U30+IMP!U30-EXP!U30+STK_CHG!U30-INTMARB!U30-INTAVI!U30</f>
        <v>139.36990541702491</v>
      </c>
      <c r="V30" s="10">
        <f>PPRD!V30+RCV_RCY!V30+IMP!V30-EXP!V30+STK_CHG!V30-INTMARB!V30-INTAVI!V30</f>
        <v>31.144883920894234</v>
      </c>
      <c r="W30" s="10">
        <f>PPRD!W30+RCV_RCY!W30+IMP!W30-EXP!W30+STK_CHG!W30-INTMARB!W30-INTAVI!W30</f>
        <v>100.29888220120378</v>
      </c>
      <c r="X30" s="10">
        <f>PPRD!X30+RCV_RCY!X30+IMP!X30-EXP!X30+STK_CHG!X30-INTMARB!X30-INTAVI!X30</f>
        <v>107.36414445399832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13.19621668099742</v>
      </c>
      <c r="D31" s="10">
        <f>PPRD!D31+RCV_RCY!D31+IMP!D31-EXP!D31+STK_CHG!D31-INTMARB!D31-INTAVI!D31</f>
        <v>15.226397248495269</v>
      </c>
      <c r="E31" s="10">
        <f>PPRD!E31+RCV_RCY!E31+IMP!E31-EXP!E31+STK_CHG!E31-INTMARB!E31-INTAVI!E31</f>
        <v>15.226397248495269</v>
      </c>
      <c r="F31" s="10">
        <f>PPRD!F31+RCV_RCY!F31+IMP!F31-EXP!F31+STK_CHG!F31-INTMARB!F31-INTAVI!F31</f>
        <v>15.226397248495269</v>
      </c>
      <c r="G31" s="10">
        <f>PPRD!G31+RCV_RCY!G31+IMP!G31-EXP!G31+STK_CHG!G31-INTMARB!G31-INTAVI!G31</f>
        <v>9.7605331040412722</v>
      </c>
      <c r="H31" s="10">
        <f>PPRD!H31+RCV_RCY!H31+IMP!H31-EXP!H31+STK_CHG!H31-INTMARB!H31-INTAVI!H31</f>
        <v>9.2183147033533963</v>
      </c>
      <c r="I31" s="10">
        <f>PPRD!I31+RCV_RCY!I31+IMP!I31-EXP!I31+STK_CHG!I31-INTMARB!I31-INTAVI!I31</f>
        <v>10.845055889939809</v>
      </c>
      <c r="J31" s="10">
        <f>PPRD!J31+RCV_RCY!J31+IMP!J31-EXP!J31+STK_CHG!J31-INTMARB!J31-INTAVI!J31</f>
        <v>10.30275150472915</v>
      </c>
      <c r="K31" s="10">
        <f>PPRD!K31+RCV_RCY!K31+IMP!K31-EXP!K31+STK_CHG!K31-INTMARB!K31-INTAVI!K31</f>
        <v>10.845055889939809</v>
      </c>
      <c r="L31" s="10">
        <f>PPRD!L31+RCV_RCY!L31+IMP!L31-EXP!L31+STK_CHG!L31-INTMARB!L31-INTAVI!L31</f>
        <v>9.390025795356836</v>
      </c>
      <c r="M31" s="10">
        <f>PPRD!M31+RCV_RCY!M31+IMP!M31-EXP!M31+STK_CHG!M31-INTMARB!M31-INTAVI!M31</f>
        <v>20.26139294926913</v>
      </c>
      <c r="N31" s="10">
        <f>PPRD!N31+RCV_RCY!N31+IMP!N31-EXP!N31+STK_CHG!N31-INTMARB!N31-INTAVI!N31</f>
        <v>13.19974204643164</v>
      </c>
      <c r="O31" s="10">
        <f>PPRD!O31+RCV_RCY!O31+IMP!O31-EXP!O31+STK_CHG!O31-INTMARB!O31-INTAVI!O31</f>
        <v>11.44849527085124</v>
      </c>
      <c r="P31" s="10">
        <f>PPRD!P31+RCV_RCY!P31+IMP!P31-EXP!P31+STK_CHG!P31-INTMARB!P31-INTAVI!P31</f>
        <v>10.30275150472915</v>
      </c>
      <c r="Q31" s="10">
        <f>PPRD!Q31+RCV_RCY!Q31+IMP!Q31-EXP!Q31+STK_CHG!Q31-INTMARB!Q31-INTAVI!Q31</f>
        <v>19.521066208082541</v>
      </c>
      <c r="R31" s="10">
        <f>PPRD!R31+RCV_RCY!R31+IMP!R31-EXP!R31+STK_CHG!R31-INTMARB!R31-INTAVI!R31</f>
        <v>10.845055889939809</v>
      </c>
      <c r="S31" s="10">
        <f>PPRD!S31+RCV_RCY!S31+IMP!S31-EXP!S31+STK_CHG!S31-INTMARB!S31-INTAVI!S31</f>
        <v>10.845055889939809</v>
      </c>
      <c r="T31" s="10">
        <f>PPRD!T31+RCV_RCY!T31+IMP!T31-EXP!T31+STK_CHG!T31-INTMARB!T31-INTAVI!T31</f>
        <v>17.089595872742908</v>
      </c>
      <c r="U31" s="10">
        <f>PPRD!U31+RCV_RCY!U31+IMP!U31-EXP!U31+STK_CHG!U31-INTMARB!U31-INTAVI!U31</f>
        <v>9.3371453138435054</v>
      </c>
      <c r="V31" s="10">
        <f>PPRD!V31+RCV_RCY!V31+IMP!V31-EXP!V31+STK_CHG!V31-INTMARB!V31-INTAVI!V31</f>
        <v>15.404385210662078</v>
      </c>
      <c r="W31" s="10">
        <f>PPRD!W31+RCV_RCY!W31+IMP!W31-EXP!W31+STK_CHG!W31-INTMARB!W31-INTAVI!W31</f>
        <v>11.570163370593296</v>
      </c>
      <c r="X31" s="10">
        <f>PPRD!X31+RCV_RCY!X31+IMP!X31-EXP!X31+STK_CHG!X31-INTMARB!X31-INTAVI!X31</f>
        <v>10.27085124677558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4</v>
      </c>
      <c r="D32" s="10">
        <f>PPRD!D32+RCV_RCY!D32+IMP!D32-EXP!D32+STK_CHG!D32-INTMARB!D32-INTAVI!D32</f>
        <v>1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-1337.1239036973345</v>
      </c>
      <c r="D33" s="29">
        <f t="shared" si="18"/>
        <v>-1520.9584694754947</v>
      </c>
      <c r="E33" s="29">
        <f t="shared" si="18"/>
        <v>-1062.7615649183144</v>
      </c>
      <c r="F33" s="29">
        <f t="shared" si="18"/>
        <v>-851.33293207222687</v>
      </c>
      <c r="G33" s="29">
        <f t="shared" si="18"/>
        <v>-1546.8198624247636</v>
      </c>
      <c r="H33" s="29">
        <f t="shared" si="18"/>
        <v>-1788.5941530524497</v>
      </c>
      <c r="I33" s="29">
        <f t="shared" si="18"/>
        <v>-2289.4005159071367</v>
      </c>
      <c r="J33" s="29">
        <f t="shared" si="18"/>
        <v>-2486.7820292347383</v>
      </c>
      <c r="K33" s="29">
        <f t="shared" si="18"/>
        <v>-2686.6802235597597</v>
      </c>
      <c r="L33" s="29">
        <f t="shared" si="18"/>
        <v>-2202.0828030954426</v>
      </c>
      <c r="M33" s="29">
        <f t="shared" si="18"/>
        <v>-2254.3804815133285</v>
      </c>
      <c r="N33" s="29">
        <f t="shared" si="18"/>
        <v>-2292.6889939810835</v>
      </c>
      <c r="O33" s="29">
        <f t="shared" si="18"/>
        <v>-2638.4758383490966</v>
      </c>
      <c r="P33" s="29">
        <f t="shared" si="18"/>
        <v>-3000.5946689595876</v>
      </c>
      <c r="Q33" s="29">
        <f t="shared" si="18"/>
        <v>-2229.0175408426485</v>
      </c>
      <c r="R33" s="29">
        <f t="shared" si="18"/>
        <v>-2567.1201203783321</v>
      </c>
      <c r="S33" s="29">
        <f t="shared" si="18"/>
        <v>-2827.5823731728283</v>
      </c>
      <c r="T33" s="29">
        <f t="shared" si="18"/>
        <v>-2833.8487532244194</v>
      </c>
      <c r="U33" s="29">
        <f t="shared" si="18"/>
        <v>-1763.7996560619085</v>
      </c>
      <c r="V33" s="29">
        <f t="shared" si="18"/>
        <v>-2451.6133276010314</v>
      </c>
      <c r="W33" s="29">
        <f t="shared" si="18"/>
        <v>-904.81220980223554</v>
      </c>
      <c r="X33" s="29">
        <f t="shared" ref="X33" si="19">SUM(X34:X50)</f>
        <v>9.9582975064486625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0.3446259673258813</v>
      </c>
      <c r="X35" s="10">
        <f>PPRD!X35+RCV_RCY!X35+IMP!X35-EXP!X35+STK_CHG!X35-INTMARB!X35-INTAVI!X35</f>
        <v>0.43551160791057608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134.43912295786751</v>
      </c>
      <c r="D36" s="10">
        <f>PPRD!D36+RCV_RCY!D36+IMP!D36-EXP!D36+STK_CHG!D36-INTMARB!D36-INTAVI!D36</f>
        <v>193.18572656921754</v>
      </c>
      <c r="E36" s="10">
        <f>PPRD!E36+RCV_RCY!E36+IMP!E36-EXP!E36+STK_CHG!E36-INTMARB!E36-INTAVI!E36</f>
        <v>262.09991401547717</v>
      </c>
      <c r="F36" s="10">
        <f>PPRD!F36+RCV_RCY!F36+IMP!F36-EXP!F36+STK_CHG!F36-INTMARB!F36-INTAVI!F36</f>
        <v>303.90034393809111</v>
      </c>
      <c r="G36" s="10">
        <f>PPRD!G36+RCV_RCY!G36+IMP!G36-EXP!G36+STK_CHG!G36-INTMARB!G36-INTAVI!G36</f>
        <v>284.5370593293207</v>
      </c>
      <c r="H36" s="10">
        <f>PPRD!H36+RCV_RCY!H36+IMP!H36-EXP!H36+STK_CHG!H36-INTMARB!H36-INTAVI!H36</f>
        <v>353.17540842648322</v>
      </c>
      <c r="I36" s="10">
        <f>PPRD!I36+RCV_RCY!I36+IMP!I36-EXP!I36+STK_CHG!I36-INTMARB!I36-INTAVI!I36</f>
        <v>340.69578675838346</v>
      </c>
      <c r="J36" s="10">
        <f>PPRD!J36+RCV_RCY!J36+IMP!J36-EXP!J36+STK_CHG!J36-INTMARB!J36-INTAVI!J36</f>
        <v>266.98202923473769</v>
      </c>
      <c r="K36" s="10">
        <f>PPRD!K36+RCV_RCY!K36+IMP!K36-EXP!K36+STK_CHG!K36-INTMARB!K36-INTAVI!K36</f>
        <v>235.11994840928628</v>
      </c>
      <c r="L36" s="10">
        <f>PPRD!L36+RCV_RCY!L36+IMP!L36-EXP!L36+STK_CHG!L36-INTMARB!L36-INTAVI!L36</f>
        <v>269.17927773000861</v>
      </c>
      <c r="M36" s="10">
        <f>PPRD!M36+RCV_RCY!M36+IMP!M36-EXP!M36+STK_CHG!M36-INTMARB!M36-INTAVI!M36</f>
        <v>286.75838349097165</v>
      </c>
      <c r="N36" s="10">
        <f>PPRD!N36+RCV_RCY!N36+IMP!N36-EXP!N36+STK_CHG!N36-INTMARB!N36-INTAVI!N36</f>
        <v>272.47540842648323</v>
      </c>
      <c r="O36" s="10">
        <f>PPRD!O36+RCV_RCY!O36+IMP!O36-EXP!O36+STK_CHG!O36-INTMARB!O36-INTAVI!O36</f>
        <v>298.84393809114357</v>
      </c>
      <c r="P36" s="10">
        <f>PPRD!P36+RCV_RCY!P36+IMP!P36-EXP!P36+STK_CHG!P36-INTMARB!P36-INTAVI!P36</f>
        <v>343.89028374892524</v>
      </c>
      <c r="Q36" s="10">
        <f>PPRD!Q36+RCV_RCY!Q36+IMP!Q36-EXP!Q36+STK_CHG!Q36-INTMARB!Q36-INTAVI!Q36</f>
        <v>371.35769561478935</v>
      </c>
      <c r="R36" s="10">
        <f>PPRD!R36+RCV_RCY!R36+IMP!R36-EXP!R36+STK_CHG!R36-INTMARB!R36-INTAVI!R36</f>
        <v>405.41693895098882</v>
      </c>
      <c r="S36" s="10">
        <f>PPRD!S36+RCV_RCY!S36+IMP!S36-EXP!S36+STK_CHG!S36-INTMARB!S36-INTAVI!S36</f>
        <v>442.77257093723125</v>
      </c>
      <c r="T36" s="10">
        <f>PPRD!T36+RCV_RCY!T36+IMP!T36-EXP!T36+STK_CHG!T36-INTMARB!T36-INTAVI!T36</f>
        <v>419.27480653482371</v>
      </c>
      <c r="U36" s="10">
        <f>PPRD!U36+RCV_RCY!U36+IMP!U36-EXP!U36+STK_CHG!U36-INTMARB!U36-INTAVI!U36</f>
        <v>419.86362854686149</v>
      </c>
      <c r="V36" s="10">
        <f>PPRD!V36+RCV_RCY!V36+IMP!V36-EXP!V36+STK_CHG!V36-INTMARB!V36-INTAVI!V36</f>
        <v>356.2857265692175</v>
      </c>
      <c r="W36" s="10">
        <f>PPRD!W36+RCV_RCY!W36+IMP!W36-EXP!W36+STK_CHG!W36-INTMARB!W36-INTAVI!W36</f>
        <v>387.55227858985387</v>
      </c>
      <c r="X36" s="10">
        <f>PPRD!X36+RCV_RCY!X36+IMP!X36-EXP!X36+STK_CHG!X36-INTMARB!X36-INTAVI!X36</f>
        <v>377.19819432502152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-375.62106620808254</v>
      </c>
      <c r="D37" s="10">
        <f>PPRD!D37+RCV_RCY!D37+IMP!D37-EXP!D37+STK_CHG!D37-INTMARB!D37-INTAVI!D37</f>
        <v>-599.93542562338769</v>
      </c>
      <c r="E37" s="10">
        <f>PPRD!E37+RCV_RCY!E37+IMP!E37-EXP!E37+STK_CHG!E37-INTMARB!E37-INTAVI!E37</f>
        <v>-436.99002579535681</v>
      </c>
      <c r="F37" s="10">
        <f>PPRD!F37+RCV_RCY!F37+IMP!F37-EXP!F37+STK_CHG!F37-INTMARB!F37-INTAVI!F37</f>
        <v>-399.95700773860705</v>
      </c>
      <c r="G37" s="10">
        <f>PPRD!G37+RCV_RCY!G37+IMP!G37-EXP!G37+STK_CHG!G37-INTMARB!G37-INTAVI!G37</f>
        <v>-875.69200343938076</v>
      </c>
      <c r="H37" s="10">
        <f>PPRD!H37+RCV_RCY!H37+IMP!H37-EXP!H37+STK_CHG!H37-INTMARB!H37-INTAVI!H37</f>
        <v>-878.84204643164219</v>
      </c>
      <c r="I37" s="10">
        <f>PPRD!I37+RCV_RCY!I37+IMP!I37-EXP!I37+STK_CHG!I37-INTMARB!I37-INTAVI!I37</f>
        <v>-1000.6409286328465</v>
      </c>
      <c r="J37" s="10">
        <f>PPRD!J37+RCV_RCY!J37+IMP!J37-EXP!J37+STK_CHG!J37-INTMARB!J37-INTAVI!J37</f>
        <v>-913.25124677558028</v>
      </c>
      <c r="K37" s="10">
        <f>PPRD!K37+RCV_RCY!K37+IMP!K37-EXP!K37+STK_CHG!K37-INTMARB!K37-INTAVI!K37</f>
        <v>-1009.9360275150477</v>
      </c>
      <c r="L37" s="10">
        <f>PPRD!L37+RCV_RCY!L37+IMP!L37-EXP!L37+STK_CHG!L37-INTMARB!L37-INTAVI!L37</f>
        <v>-873.31616509028356</v>
      </c>
      <c r="M37" s="10">
        <f>PPRD!M37+RCV_RCY!M37+IMP!M37-EXP!M37+STK_CHG!M37-INTMARB!M37-INTAVI!M37</f>
        <v>-929.01504729148769</v>
      </c>
      <c r="N37" s="10">
        <f>PPRD!N37+RCV_RCY!N37+IMP!N37-EXP!N37+STK_CHG!N37-INTMARB!N37-INTAVI!N37</f>
        <v>-1043.5655202063629</v>
      </c>
      <c r="O37" s="10">
        <f>PPRD!O37+RCV_RCY!O37+IMP!O37-EXP!O37+STK_CHG!O37-INTMARB!O37-INTAVI!O37</f>
        <v>-1203.3056749785037</v>
      </c>
      <c r="P37" s="10">
        <f>PPRD!P37+RCV_RCY!P37+IMP!P37-EXP!P37+STK_CHG!P37-INTMARB!P37-INTAVI!P37</f>
        <v>-1402.9807394668962</v>
      </c>
      <c r="Q37" s="10">
        <f>PPRD!Q37+RCV_RCY!Q37+IMP!Q37-EXP!Q37+STK_CHG!Q37-INTMARB!Q37-INTAVI!Q37</f>
        <v>-1174.9307824591569</v>
      </c>
      <c r="R37" s="10">
        <f>PPRD!R37+RCV_RCY!R37+IMP!R37-EXP!R37+STK_CHG!R37-INTMARB!R37-INTAVI!R37</f>
        <v>-1357.7911435941535</v>
      </c>
      <c r="S37" s="10">
        <f>PPRD!S37+RCV_RCY!S37+IMP!S37-EXP!S37+STK_CHG!S37-INTMARB!S37-INTAVI!S37</f>
        <v>-1383.0133276010313</v>
      </c>
      <c r="T37" s="10">
        <f>PPRD!T37+RCV_RCY!T37+IMP!T37-EXP!T37+STK_CHG!T37-INTMARB!T37-INTAVI!T37</f>
        <v>-1436.9245055889937</v>
      </c>
      <c r="U37" s="10">
        <f>PPRD!U37+RCV_RCY!U37+IMP!U37-EXP!U37+STK_CHG!U37-INTMARB!U37-INTAVI!U37</f>
        <v>-1087.1231298366295</v>
      </c>
      <c r="V37" s="10">
        <f>PPRD!V37+RCV_RCY!V37+IMP!V37-EXP!V37+STK_CHG!V37-INTMARB!V37-INTAVI!V37</f>
        <v>-1376.0771281169384</v>
      </c>
      <c r="W37" s="10">
        <f>PPRD!W37+RCV_RCY!W37+IMP!W37-EXP!W37+STK_CHG!W37-INTMARB!W37-INTAVI!W37</f>
        <v>-811.18460877042151</v>
      </c>
      <c r="X37" s="10">
        <f>PPRD!X37+RCV_RCY!X37+IMP!X37-EXP!X37+STK_CHG!X37-INTMARB!X37-INTAVI!X37</f>
        <v>-527.94539982803099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1.058125537403267</v>
      </c>
      <c r="E38" s="10">
        <f>PPRD!E38+RCV_RCY!E38+IMP!E38-EXP!E38+STK_CHG!E38-INTMARB!E38-INTAVI!E38</f>
        <v>1.058125537403267</v>
      </c>
      <c r="F38" s="10">
        <f>PPRD!F38+RCV_RCY!F38+IMP!F38-EXP!F38+STK_CHG!F38-INTMARB!F38-INTAVI!F38</f>
        <v>1.058125537403267</v>
      </c>
      <c r="G38" s="10">
        <f>PPRD!G38+RCV_RCY!G38+IMP!G38-EXP!G38+STK_CHG!G38-INTMARB!G38-INTAVI!G38</f>
        <v>1.0499570077386069</v>
      </c>
      <c r="H38" s="10">
        <f>PPRD!H38+RCV_RCY!H38+IMP!H38-EXP!H38+STK_CHG!H38-INTMARB!H38-INTAVI!H38</f>
        <v>1.0499570077386069</v>
      </c>
      <c r="I38" s="10">
        <f>PPRD!I38+RCV_RCY!I38+IMP!I38-EXP!I38+STK_CHG!I38-INTMARB!I38-INTAVI!I38</f>
        <v>0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1.050902837489252</v>
      </c>
      <c r="P38" s="10">
        <f>PPRD!P38+RCV_RCY!P38+IMP!P38-EXP!P38+STK_CHG!P38-INTMARB!P38-INTAVI!P38</f>
        <v>1.050902837489252</v>
      </c>
      <c r="Q38" s="10">
        <f>PPRD!Q38+RCV_RCY!Q38+IMP!Q38-EXP!Q38+STK_CHG!Q38-INTMARB!Q38-INTAVI!Q38</f>
        <v>0</v>
      </c>
      <c r="R38" s="10">
        <f>PPRD!R38+RCV_RCY!R38+IMP!R38-EXP!R38+STK_CHG!R38-INTMARB!R38-INTAVI!R38</f>
        <v>1.050902837489252</v>
      </c>
      <c r="S38" s="10">
        <f>PPRD!S38+RCV_RCY!S38+IMP!S38-EXP!S38+STK_CHG!S38-INTMARB!S38-INTAVI!S38</f>
        <v>0</v>
      </c>
      <c r="T38" s="10">
        <f>PPRD!T38+RCV_RCY!T38+IMP!T38-EXP!T38+STK_CHG!T38-INTMARB!T38-INTAVI!T38</f>
        <v>0.48134135855546001</v>
      </c>
      <c r="U38" s="10">
        <f>PPRD!U38+RCV_RCY!U38+IMP!U38-EXP!U38+STK_CHG!U38-INTMARB!U38-INTAVI!U38</f>
        <v>0.1460877042132416</v>
      </c>
      <c r="V38" s="10">
        <f>PPRD!V38+RCV_RCY!V38+IMP!V38-EXP!V38+STK_CHG!V38-INTMARB!V38-INTAVI!V38</f>
        <v>8.8306104901117788E-2</v>
      </c>
      <c r="W38" s="10">
        <f>PPRD!W38+RCV_RCY!W38+IMP!W38-EXP!W38+STK_CHG!W38-INTMARB!W38-INTAVI!W38</f>
        <v>7.1453138435081678E-2</v>
      </c>
      <c r="X38" s="10">
        <f>PPRD!X38+RCV_RCY!X38+IMP!X38-EXP!X38+STK_CHG!X38-INTMARB!X38-INTAVI!X38</f>
        <v>7.0421324161650894E-2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-101.11779879621669</v>
      </c>
      <c r="D40" s="10">
        <f>PPRD!D40+RCV_RCY!D40+IMP!D40-EXP!D40+STK_CHG!D40-INTMARB!D40-INTAVI!D40</f>
        <v>-116.91745485812557</v>
      </c>
      <c r="E40" s="10">
        <f>PPRD!E40+RCV_RCY!E40+IMP!E40-EXP!E40+STK_CHG!E40-INTMARB!E40-INTAVI!E40</f>
        <v>-103.22441960447122</v>
      </c>
      <c r="F40" s="10">
        <f>PPRD!F40+RCV_RCY!F40+IMP!F40-EXP!F40+STK_CHG!F40-INTMARB!F40-INTAVI!F40</f>
        <v>-128.50386930352539</v>
      </c>
      <c r="G40" s="10">
        <f>PPRD!G40+RCV_RCY!G40+IMP!G40-EXP!G40+STK_CHG!G40-INTMARB!G40-INTAVI!G40</f>
        <v>-127.70799656061915</v>
      </c>
      <c r="H40" s="10">
        <f>PPRD!H40+RCV_RCY!H40+IMP!H40-EXP!H40+STK_CHG!H40-INTMARB!H40-INTAVI!H40</f>
        <v>-135.94729148753214</v>
      </c>
      <c r="I40" s="10">
        <f>PPRD!I40+RCV_RCY!I40+IMP!I40-EXP!I40+STK_CHG!I40-INTMARB!I40-INTAVI!I40</f>
        <v>-130.79776440240764</v>
      </c>
      <c r="J40" s="10">
        <f>PPRD!J40+RCV_RCY!J40+IMP!J40-EXP!J40+STK_CHG!J40-INTMARB!J40-INTAVI!J40</f>
        <v>-146.86638005159068</v>
      </c>
      <c r="K40" s="10">
        <f>PPRD!K40+RCV_RCY!K40+IMP!K40-EXP!K40+STK_CHG!K40-INTMARB!K40-INTAVI!K40</f>
        <v>-183.83963886500428</v>
      </c>
      <c r="L40" s="10">
        <f>PPRD!L40+RCV_RCY!L40+IMP!L40-EXP!L40+STK_CHG!L40-INTMARB!L40-INTAVI!L40</f>
        <v>-160.21788478073944</v>
      </c>
      <c r="M40" s="10">
        <f>PPRD!M40+RCV_RCY!M40+IMP!M40-EXP!M40+STK_CHG!M40-INTMARB!M40-INTAVI!M40</f>
        <v>-177.67747205503011</v>
      </c>
      <c r="N40" s="10">
        <f>PPRD!N40+RCV_RCY!N40+IMP!N40-EXP!N40+STK_CHG!N40-INTMARB!N40-INTAVI!N40</f>
        <v>-170.4881341358556</v>
      </c>
      <c r="O40" s="10">
        <f>PPRD!O40+RCV_RCY!O40+IMP!O40-EXP!O40+STK_CHG!O40-INTMARB!O40-INTAVI!O40</f>
        <v>-164.32596732588141</v>
      </c>
      <c r="P40" s="10">
        <f>PPRD!P40+RCV_RCY!P40+IMP!P40-EXP!P40+STK_CHG!P40-INTMARB!P40-INTAVI!P40</f>
        <v>-159.1907996560619</v>
      </c>
      <c r="Q40" s="10">
        <f>PPRD!Q40+RCV_RCY!Q40+IMP!Q40-EXP!Q40+STK_CHG!Q40-INTMARB!Q40-INTAVI!Q40</f>
        <v>-166.38005159071366</v>
      </c>
      <c r="R40" s="10">
        <f>PPRD!R40+RCV_RCY!R40+IMP!R40-EXP!R40+STK_CHG!R40-INTMARB!R40-INTAVI!R40</f>
        <v>-171.51521926053306</v>
      </c>
      <c r="S40" s="10">
        <f>PPRD!S40+RCV_RCY!S40+IMP!S40-EXP!S40+STK_CHG!S40-INTMARB!S40-INTAVI!S40</f>
        <v>-196.16414445399823</v>
      </c>
      <c r="T40" s="10">
        <f>PPRD!T40+RCV_RCY!T40+IMP!T40-EXP!T40+STK_CHG!T40-INTMARB!T40-INTAVI!T40</f>
        <v>-251.48546861564921</v>
      </c>
      <c r="U40" s="10">
        <f>PPRD!U40+RCV_RCY!U40+IMP!U40-EXP!U40+STK_CHG!U40-INTMARB!U40-INTAVI!U40</f>
        <v>-245.84720550300941</v>
      </c>
      <c r="V40" s="10">
        <f>PPRD!V40+RCV_RCY!V40+IMP!V40-EXP!V40+STK_CHG!V40-INTMARB!V40-INTAVI!V40</f>
        <v>-218.49613069647458</v>
      </c>
      <c r="W40" s="10">
        <f>PPRD!W40+RCV_RCY!W40+IMP!W40-EXP!W40+STK_CHG!W40-INTMARB!W40-INTAVI!W40</f>
        <v>-125.2981083404987</v>
      </c>
      <c r="X40" s="10">
        <f>PPRD!X40+RCV_RCY!X40+IMP!X40-EXP!X40+STK_CHG!X40-INTMARB!X40-INTAVI!X40</f>
        <v>-166.49724849527087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0</v>
      </c>
      <c r="D41" s="10">
        <f>PPRD!D41+RCV_RCY!D41+IMP!D41-EXP!D41+STK_CHG!D41-INTMARB!D41-INTAVI!D41</f>
        <v>0</v>
      </c>
      <c r="E41" s="10">
        <f>PPRD!E41+RCV_RCY!E41+IMP!E41-EXP!E41+STK_CHG!E41-INTMARB!E41-INTAVI!E41</f>
        <v>0</v>
      </c>
      <c r="F41" s="10">
        <f>PPRD!F41+RCV_RCY!F41+IMP!F41-EXP!F41+STK_CHG!F41-INTMARB!F41-INTAVI!F41</f>
        <v>0</v>
      </c>
      <c r="G41" s="10">
        <f>PPRD!G41+RCV_RCY!G41+IMP!G41-EXP!G41+STK_CHG!G41-INTMARB!G41-INTAVI!G41</f>
        <v>0</v>
      </c>
      <c r="H41" s="10">
        <f>PPRD!H41+RCV_RCY!H41+IMP!H41-EXP!H41+STK_CHG!H41-INTMARB!H41-INTAVI!H41</f>
        <v>0</v>
      </c>
      <c r="I41" s="10">
        <f>PPRD!I41+RCV_RCY!I41+IMP!I41-EXP!I41+STK_CHG!I41-INTMARB!I41-INTAVI!I41</f>
        <v>0</v>
      </c>
      <c r="J41" s="10">
        <f>PPRD!J41+RCV_RCY!J41+IMP!J41-EXP!J41+STK_CHG!J41-INTMARB!J41-INTAVI!J41</f>
        <v>0</v>
      </c>
      <c r="K41" s="10">
        <f>PPRD!K41+RCV_RCY!K41+IMP!K41-EXP!K41+STK_CHG!K41-INTMARB!K41-INTAVI!K41</f>
        <v>0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0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</v>
      </c>
      <c r="U41" s="10">
        <f>PPRD!U41+RCV_RCY!U41+IMP!U41-EXP!U41+STK_CHG!U41-INTMARB!U41-INTAVI!U41</f>
        <v>0</v>
      </c>
      <c r="V41" s="10">
        <f>PPRD!V41+RCV_RCY!V41+IMP!V41-EXP!V41+STK_CHG!V41-INTMARB!V41-INTAVI!V41</f>
        <v>0</v>
      </c>
      <c r="W41" s="10">
        <f>PPRD!W41+RCV_RCY!W41+IMP!W41-EXP!W41+STK_CHG!W41-INTMARB!W41-INTAVI!W41</f>
        <v>0</v>
      </c>
      <c r="X41" s="10">
        <f>PPRD!X41+RCV_RCY!X41+IMP!X41-EXP!X41+STK_CHG!X41-INTMARB!X41-INTAVI!X41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21.257265692175409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-143.48667239896821</v>
      </c>
      <c r="G42" s="10">
        <f>PPRD!G42+RCV_RCY!G42+IMP!G42-EXP!G42+STK_CHG!G42-INTMARB!G42-INTAVI!G42</f>
        <v>-44.378245915735157</v>
      </c>
      <c r="H42" s="10">
        <f>PPRD!H42+RCV_RCY!H42+IMP!H42-EXP!H42+STK_CHG!H42-INTMARB!H42-INTAVI!H42</f>
        <v>-49.538521066208084</v>
      </c>
      <c r="I42" s="10">
        <f>PPRD!I42+RCV_RCY!I42+IMP!I42-EXP!I42+STK_CHG!I42-INTMARB!I42-INTAVI!I42</f>
        <v>-124.8784178847807</v>
      </c>
      <c r="J42" s="10">
        <f>PPRD!J42+RCV_RCY!J42+IMP!J42-EXP!J42+STK_CHG!J42-INTMARB!J42-INTAVI!J42</f>
        <v>-125.05967325881338</v>
      </c>
      <c r="K42" s="10">
        <f>PPRD!K42+RCV_RCY!K42+IMP!K42-EXP!K42+STK_CHG!K42-INTMARB!K42-INTAVI!K42</f>
        <v>-135.56895958727429</v>
      </c>
      <c r="L42" s="10">
        <f>PPRD!L42+RCV_RCY!L42+IMP!L42-EXP!L42+STK_CHG!L42-INTMARB!L42-INTAVI!L42</f>
        <v>-235.4065348237317</v>
      </c>
      <c r="M42" s="10">
        <f>PPRD!M42+RCV_RCY!M42+IMP!M42-EXP!M42+STK_CHG!M42-INTMARB!M42-INTAVI!M42</f>
        <v>-338.39681857265697</v>
      </c>
      <c r="N42" s="10">
        <f>PPRD!N42+RCV_RCY!N42+IMP!N42-EXP!N42+STK_CHG!N42-INTMARB!N42-INTAVI!N42</f>
        <v>-290.05451418744627</v>
      </c>
      <c r="O42" s="10">
        <f>PPRD!O42+RCV_RCY!O42+IMP!O42-EXP!O42+STK_CHG!O42-INTMARB!O42-INTAVI!O42</f>
        <v>-318.42932072226995</v>
      </c>
      <c r="P42" s="10">
        <f>PPRD!P42+RCV_RCY!P42+IMP!P42-EXP!P42+STK_CHG!P42-INTMARB!P42-INTAVI!P42</f>
        <v>-289.00352536543414</v>
      </c>
      <c r="Q42" s="10">
        <f>PPRD!Q42+RCV_RCY!Q42+IMP!Q42-EXP!Q42+STK_CHG!Q42-INTMARB!Q42-INTAVI!Q42</f>
        <v>-261.67953568357689</v>
      </c>
      <c r="R42" s="10">
        <f>PPRD!R42+RCV_RCY!R42+IMP!R42-EXP!R42+STK_CHG!R42-INTMARB!R42-INTAVI!R42</f>
        <v>-314.22570937231296</v>
      </c>
      <c r="S42" s="10">
        <f>PPRD!S42+RCV_RCY!S42+IMP!S42-EXP!S42+STK_CHG!S42-INTMARB!S42-INTAVI!S42</f>
        <v>-384.6374892519346</v>
      </c>
      <c r="T42" s="10">
        <f>PPRD!T42+RCV_RCY!T42+IMP!T42-EXP!T42+STK_CHG!T42-INTMARB!T42-INTAVI!T42</f>
        <v>-470.48495270851248</v>
      </c>
      <c r="U42" s="10">
        <f>PPRD!U42+RCV_RCY!U42+IMP!U42-EXP!U42+STK_CHG!U42-INTMARB!U42-INTAVI!U42</f>
        <v>-390.9124677558039</v>
      </c>
      <c r="V42" s="10">
        <f>PPRD!V42+RCV_RCY!V42+IMP!V42-EXP!V42+STK_CHG!V42-INTMARB!V42-INTAVI!V42</f>
        <v>-511.46930352536532</v>
      </c>
      <c r="W42" s="10">
        <f>PPRD!W42+RCV_RCY!W42+IMP!W42-EXP!W42+STK_CHG!W42-INTMARB!W42-INTAVI!W42</f>
        <v>-390.01900257953554</v>
      </c>
      <c r="X42" s="10">
        <f>PPRD!X42+RCV_RCY!X42+IMP!X42-EXP!X42+STK_CHG!X42-INTMARB!X42-INTAVI!X42</f>
        <v>-354.48727429062768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-762.06165090283753</v>
      </c>
      <c r="D43" s="10">
        <f>PPRD!D43+RCV_RCY!D43+IMP!D43-EXP!D43+STK_CHG!D43-INTMARB!D43-INTAVI!D43</f>
        <v>-685.03387790197769</v>
      </c>
      <c r="E43" s="10">
        <f>PPRD!E43+RCV_RCY!E43+IMP!E43-EXP!E43+STK_CHG!E43-INTMARB!E43-INTAVI!E43</f>
        <v>-537.14049871023212</v>
      </c>
      <c r="F43" s="10">
        <f>PPRD!F43+RCV_RCY!F43+IMP!F43-EXP!F43+STK_CHG!F43-INTMARB!F43-INTAVI!F43</f>
        <v>-433.40980223559745</v>
      </c>
      <c r="G43" s="10">
        <f>PPRD!G43+RCV_RCY!G43+IMP!G43-EXP!G43+STK_CHG!G43-INTMARB!G43-INTAVI!G43</f>
        <v>-390.2742046431643</v>
      </c>
      <c r="H43" s="10">
        <f>PPRD!H43+RCV_RCY!H43+IMP!H43-EXP!H43+STK_CHG!H43-INTMARB!H43-INTAVI!H43</f>
        <v>-547.41092003439371</v>
      </c>
      <c r="I43" s="10">
        <f>PPRD!I43+RCV_RCY!I43+IMP!I43-EXP!I43+STK_CHG!I43-INTMARB!I43-INTAVI!I43</f>
        <v>-611</v>
      </c>
      <c r="J43" s="10">
        <f>PPRD!J43+RCV_RCY!J43+IMP!J43-EXP!J43+STK_CHG!J43-INTMARB!J43-INTAVI!J43</f>
        <v>-705.20206362854685</v>
      </c>
      <c r="K43" s="10">
        <f>PPRD!K43+RCV_RCY!K43+IMP!K43-EXP!K43+STK_CHG!K43-INTMARB!K43-INTAVI!K43</f>
        <v>-664.78933791917427</v>
      </c>
      <c r="L43" s="10">
        <f>PPRD!L43+RCV_RCY!L43+IMP!L43-EXP!L43+STK_CHG!L43-INTMARB!L43-INTAVI!L43</f>
        <v>-355.63198624247639</v>
      </c>
      <c r="M43" s="10">
        <f>PPRD!M43+RCV_RCY!M43+IMP!M43-EXP!M43+STK_CHG!M43-INTMARB!M43-INTAVI!M43</f>
        <v>-203.07394668959594</v>
      </c>
      <c r="N43" s="10">
        <f>PPRD!N43+RCV_RCY!N43+IMP!N43-EXP!N43+STK_CHG!N43-INTMARB!N43-INTAVI!N43</f>
        <v>-6.0619088564059282</v>
      </c>
      <c r="O43" s="10">
        <f>PPRD!O43+RCV_RCY!O43+IMP!O43-EXP!O43+STK_CHG!O43-INTMARB!O43-INTAVI!O43</f>
        <v>-248.5382631126397</v>
      </c>
      <c r="P43" s="10">
        <f>PPRD!P43+RCV_RCY!P43+IMP!P43-EXP!P43+STK_CHG!P43-INTMARB!P43-INTAVI!P43</f>
        <v>-387.96216680997424</v>
      </c>
      <c r="Q43" s="10">
        <f>PPRD!Q43+RCV_RCY!Q43+IMP!Q43-EXP!Q43+STK_CHG!Q43-INTMARB!Q43-INTAVI!Q43</f>
        <v>68.701633705932949</v>
      </c>
      <c r="R43" s="10">
        <f>PPRD!R43+RCV_RCY!R43+IMP!R43-EXP!R43+STK_CHG!R43-INTMARB!R43-INTAVI!R43</f>
        <v>-83.856405846947723</v>
      </c>
      <c r="S43" s="10">
        <f>PPRD!S43+RCV_RCY!S43+IMP!S43-EXP!S43+STK_CHG!S43-INTMARB!S43-INTAVI!S43</f>
        <v>-591.03611349956986</v>
      </c>
      <c r="T43" s="10">
        <f>PPRD!T43+RCV_RCY!T43+IMP!T43-EXP!T43+STK_CHG!T43-INTMARB!T43-INTAVI!T43</f>
        <v>-782.30447119518465</v>
      </c>
      <c r="U43" s="10">
        <f>PPRD!U43+RCV_RCY!U43+IMP!U43-EXP!U43+STK_CHG!U43-INTMARB!U43-INTAVI!U43</f>
        <v>-124.04282029234732</v>
      </c>
      <c r="V43" s="10">
        <f>PPRD!V43+RCV_RCY!V43+IMP!V43-EXP!V43+STK_CHG!V43-INTMARB!V43-INTAVI!V43</f>
        <v>-684.97661220980228</v>
      </c>
      <c r="W43" s="10">
        <f>PPRD!W43+RCV_RCY!W43+IMP!W43-EXP!W43+STK_CHG!W43-INTMARB!W43-INTAVI!W43</f>
        <v>-169.55262252794478</v>
      </c>
      <c r="X43" s="10">
        <f>PPRD!X43+RCV_RCY!X43+IMP!X43-EXP!X43+STK_CHG!X43-INTMARB!X43-INTAVI!X43</f>
        <v>411.67730008598437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-342.5527085124678</v>
      </c>
      <c r="D44" s="10">
        <f>PPRD!D44+RCV_RCY!D44+IMP!D44-EXP!D44+STK_CHG!D44-INTMARB!D44-INTAVI!D44</f>
        <v>-414.92304385210662</v>
      </c>
      <c r="E44" s="10">
        <f>PPRD!E44+RCV_RCY!E44+IMP!E44-EXP!E44+STK_CHG!E44-INTMARB!E44-INTAVI!E44</f>
        <v>-468.95958727429058</v>
      </c>
      <c r="F44" s="10">
        <f>PPRD!F44+RCV_RCY!F44+IMP!F44-EXP!F44+STK_CHG!F44-INTMARB!F44-INTAVI!F44</f>
        <v>-311.67480653482374</v>
      </c>
      <c r="G44" s="10">
        <f>PPRD!G44+RCV_RCY!G44+IMP!G44-EXP!G44+STK_CHG!G44-INTMARB!G44-INTAVI!G44</f>
        <v>-644.57824591573512</v>
      </c>
      <c r="H44" s="10">
        <f>PPRD!H44+RCV_RCY!H44+IMP!H44-EXP!H44+STK_CHG!H44-INTMARB!H44-INTAVI!H44</f>
        <v>-858.79423903697318</v>
      </c>
      <c r="I44" s="10">
        <f>PPRD!I44+RCV_RCY!I44+IMP!I44-EXP!I44+STK_CHG!I44-INTMARB!I44-INTAVI!I44</f>
        <v>-1124.5850386930351</v>
      </c>
      <c r="J44" s="10">
        <f>PPRD!J44+RCV_RCY!J44+IMP!J44-EXP!J44+STK_CHG!J44-INTMARB!J44-INTAVI!J44</f>
        <v>-1233.4001719690452</v>
      </c>
      <c r="K44" s="10">
        <f>PPRD!K44+RCV_RCY!K44+IMP!K44-EXP!K44+STK_CHG!K44-INTMARB!K44-INTAVI!K44</f>
        <v>-1195.1848667239901</v>
      </c>
      <c r="L44" s="10">
        <f>PPRD!L44+RCV_RCY!L44+IMP!L44-EXP!L44+STK_CHG!L44-INTMARB!L44-INTAVI!L44</f>
        <v>-1072.8957007738602</v>
      </c>
      <c r="M44" s="10">
        <f>PPRD!M44+RCV_RCY!M44+IMP!M44-EXP!M44+STK_CHG!M44-INTMARB!M44-INTAVI!M44</f>
        <v>-1246.775580395529</v>
      </c>
      <c r="N44" s="10">
        <f>PPRD!N44+RCV_RCY!N44+IMP!N44-EXP!N44+STK_CHG!N44-INTMARB!N44-INTAVI!N44</f>
        <v>-1279.5069647463454</v>
      </c>
      <c r="O44" s="10">
        <f>PPRD!O44+RCV_RCY!O44+IMP!O44-EXP!O44+STK_CHG!O44-INTMARB!O44-INTAVI!O44</f>
        <v>-1299.3216680997418</v>
      </c>
      <c r="P44" s="10">
        <f>PPRD!P44+RCV_RCY!P44+IMP!P44-EXP!P44+STK_CHG!P44-INTMARB!P44-INTAVI!P44</f>
        <v>-1465.5583834909714</v>
      </c>
      <c r="Q44" s="10">
        <f>PPRD!Q44+RCV_RCY!Q44+IMP!Q44-EXP!Q44+STK_CHG!Q44-INTMARB!Q44-INTAVI!Q44</f>
        <v>-1459.8261392949271</v>
      </c>
      <c r="R44" s="10">
        <f>PPRD!R44+RCV_RCY!R44+IMP!R44-EXP!R44+STK_CHG!R44-INTMARB!R44-INTAVI!R44</f>
        <v>-1485.6214961306962</v>
      </c>
      <c r="S44" s="10">
        <f>PPRD!S44+RCV_RCY!S44+IMP!S44-EXP!S44+STK_CHG!S44-INTMARB!S44-INTAVI!S44</f>
        <v>-1147.415649183147</v>
      </c>
      <c r="T44" s="10">
        <f>PPRD!T44+RCV_RCY!T44+IMP!T44-EXP!T44+STK_CHG!T44-INTMARB!T44-INTAVI!T44</f>
        <v>-800.10507308684419</v>
      </c>
      <c r="U44" s="10">
        <f>PPRD!U44+RCV_RCY!U44+IMP!U44-EXP!U44+STK_CHG!U44-INTMARB!U44-INTAVI!U44</f>
        <v>-831.69294926913142</v>
      </c>
      <c r="V44" s="10">
        <f>PPRD!V44+RCV_RCY!V44+IMP!V44-EXP!V44+STK_CHG!V44-INTMARB!V44-INTAVI!V44</f>
        <v>-509.7821152192605</v>
      </c>
      <c r="W44" s="10">
        <f>PPRD!W44+RCV_RCY!W44+IMP!W44-EXP!W44+STK_CHG!W44-INTMARB!W44-INTAVI!W44</f>
        <v>-217.21220980223558</v>
      </c>
      <c r="X44" s="10">
        <f>PPRD!X44+RCV_RCY!X44+IMP!X44-EXP!X44+STK_CHG!X44-INTMARB!X44-INTAVI!X44</f>
        <v>-156.55958727429058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3.8406706792777299</v>
      </c>
      <c r="D45" s="10">
        <f>PPRD!D45+RCV_RCY!D45+IMP!D45-EXP!D45+STK_CHG!D45-INTMARB!D45-INTAVI!D45</f>
        <v>4.8007738607050729</v>
      </c>
      <c r="E45" s="10">
        <f>PPRD!E45+RCV_RCY!E45+IMP!E45-EXP!E45+STK_CHG!E45-INTMARB!E45-INTAVI!E45</f>
        <v>7.6813413585554597</v>
      </c>
      <c r="F45" s="10">
        <f>PPRD!F45+RCV_RCY!F45+IMP!F45-EXP!F45+STK_CHG!F45-INTMARB!F45-INTAVI!F45</f>
        <v>7.6812553740326743</v>
      </c>
      <c r="G45" s="10">
        <f>PPRD!G45+RCV_RCY!G45+IMP!G45-EXP!G45+STK_CHG!G45-INTMARB!G45-INTAVI!G45</f>
        <v>12.48005159071367</v>
      </c>
      <c r="H45" s="10">
        <f>PPRD!H45+RCV_RCY!H45+IMP!H45-EXP!H45+STK_CHG!H45-INTMARB!H45-INTAVI!H45</f>
        <v>6.2400687876182257</v>
      </c>
      <c r="I45" s="10">
        <f>PPRD!I45+RCV_RCY!I45+IMP!I45-EXP!I45+STK_CHG!I45-INTMARB!I45-INTAVI!I45</f>
        <v>9.3600171969045558</v>
      </c>
      <c r="J45" s="10">
        <f>PPRD!J45+RCV_RCY!J45+IMP!J45-EXP!J45+STK_CHG!J45-INTMARB!J45-INTAVI!J45</f>
        <v>11.560103181427342</v>
      </c>
      <c r="K45" s="10">
        <f>PPRD!K45+RCV_RCY!K45+IMP!K45-EXP!K45+STK_CHG!K45-INTMARB!K45-INTAVI!K45</f>
        <v>8.4073946689595864</v>
      </c>
      <c r="L45" s="10">
        <f>PPRD!L45+RCV_RCY!L45+IMP!L45-EXP!L45+STK_CHG!L45-INTMARB!L45-INTAVI!L45</f>
        <v>9.4582975064488384</v>
      </c>
      <c r="M45" s="10">
        <f>PPRD!M45+RCV_RCY!M45+IMP!M45-EXP!M45+STK_CHG!M45-INTMARB!M45-INTAVI!M45</f>
        <v>8.4073946689595864</v>
      </c>
      <c r="N45" s="10">
        <f>PPRD!N45+RCV_RCY!N45+IMP!N45-EXP!N45+STK_CHG!N45-INTMARB!N45-INTAVI!N45</f>
        <v>7.3564918314703336</v>
      </c>
      <c r="O45" s="10">
        <f>PPRD!O45+RCV_RCY!O45+IMP!O45-EXP!O45+STK_CHG!O45-INTMARB!O45-INTAVI!O45</f>
        <v>6.3055030094582971</v>
      </c>
      <c r="P45" s="10">
        <f>PPRD!P45+RCV_RCY!P45+IMP!P45-EXP!P45+STK_CHG!P45-INTMARB!P45-INTAVI!P45</f>
        <v>4.2036973344797932</v>
      </c>
      <c r="Q45" s="10">
        <f>PPRD!Q45+RCV_RCY!Q45+IMP!Q45-EXP!Q45+STK_CHG!Q45-INTMARB!Q45-INTAVI!Q45</f>
        <v>8.4073946689595864</v>
      </c>
      <c r="R45" s="10">
        <f>PPRD!R45+RCV_RCY!R45+IMP!R45-EXP!R45+STK_CHG!R45-INTMARB!R45-INTAVI!R45</f>
        <v>10.50920034393809</v>
      </c>
      <c r="S45" s="10">
        <f>PPRD!S45+RCV_RCY!S45+IMP!S45-EXP!S45+STK_CHG!S45-INTMARB!S45-INTAVI!S45</f>
        <v>10.50920034393809</v>
      </c>
      <c r="T45" s="10">
        <f>PPRD!T45+RCV_RCY!T45+IMP!T45-EXP!T45+STK_CHG!T45-INTMARB!T45-INTAVI!T45</f>
        <v>11.985812553740322</v>
      </c>
      <c r="U45" s="10">
        <f>PPRD!U45+RCV_RCY!U45+IMP!U45-EXP!U45+STK_CHG!U45-INTMARB!U45-INTAVI!U45</f>
        <v>10.502235597592435</v>
      </c>
      <c r="V45" s="10">
        <f>PPRD!V45+RCV_RCY!V45+IMP!V45-EXP!V45+STK_CHG!V45-INTMARB!V45-INTAVI!V45</f>
        <v>16.954600171969044</v>
      </c>
      <c r="W45" s="10">
        <f>PPRD!W45+RCV_RCY!W45+IMP!W45-EXP!W45+STK_CHG!W45-INTMARB!W45-INTAVI!W45</f>
        <v>13.335597592433361</v>
      </c>
      <c r="X45" s="10">
        <f>PPRD!X45+RCV_RCY!X45+IMP!X45-EXP!X45+STK_CHG!X45-INTMARB!X45-INTAVI!X45</f>
        <v>9.9347377472055012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33.605588993981087</v>
      </c>
      <c r="D46" s="10">
        <f>PPRD!D46+RCV_RCY!D46+IMP!D46-EXP!D46+STK_CHG!D46-INTMARB!D46-INTAVI!D46</f>
        <v>25.924333619948406</v>
      </c>
      <c r="E46" s="10">
        <f>PPRD!E46+RCV_RCY!E46+IMP!E46-EXP!E46+STK_CHG!E46-INTMARB!E46-INTAVI!E46</f>
        <v>32.645399828030961</v>
      </c>
      <c r="F46" s="10">
        <f>PPRD!F46+RCV_RCY!F46+IMP!F46-EXP!F46+STK_CHG!F46-INTMARB!F46-INTAVI!F46</f>
        <v>41.28684436801376</v>
      </c>
      <c r="G46" s="10">
        <f>PPRD!G46+RCV_RCY!G46+IMP!G46-EXP!G46+STK_CHG!G46-INTMARB!G46-INTAVI!G46</f>
        <v>45.464316423043847</v>
      </c>
      <c r="H46" s="10">
        <f>PPRD!H46+RCV_RCY!H46+IMP!H46-EXP!H46+STK_CHG!H46-INTMARB!H46-INTAVI!H46</f>
        <v>42.433361994840929</v>
      </c>
      <c r="I46" s="10">
        <f>PPRD!I46+RCV_RCY!I46+IMP!I46-EXP!I46+STK_CHG!I46-INTMARB!I46-INTAVI!I46</f>
        <v>46.474634565778153</v>
      </c>
      <c r="J46" s="10">
        <f>PPRD!J46+RCV_RCY!J46+IMP!J46-EXP!J46+STK_CHG!J46-INTMARB!J46-INTAVI!J46</f>
        <v>43.443680137575235</v>
      </c>
      <c r="K46" s="10">
        <f>PPRD!K46+RCV_RCY!K46+IMP!K46-EXP!K46+STK_CHG!K46-INTMARB!K46-INTAVI!K46</f>
        <v>32.330180567497848</v>
      </c>
      <c r="L46" s="10">
        <f>PPRD!L46+RCV_RCY!L46+IMP!L46-EXP!L46+STK_CHG!L46-INTMARB!L46-INTAVI!L46</f>
        <v>50.515907136715391</v>
      </c>
      <c r="M46" s="10">
        <f>PPRD!M46+RCV_RCY!M46+IMP!M46-EXP!M46+STK_CHG!M46-INTMARB!M46-INTAVI!M46</f>
        <v>46.47463456577816</v>
      </c>
      <c r="N46" s="10">
        <f>PPRD!N46+RCV_RCY!N46+IMP!N46-EXP!N46+STK_CHG!N46-INTMARB!N46-INTAVI!N46</f>
        <v>40.41272570937231</v>
      </c>
      <c r="O46" s="10">
        <f>PPRD!O46+RCV_RCY!O46+IMP!O46-EXP!O46+STK_CHG!O46-INTMARB!O46-INTAVI!O46</f>
        <v>35.361134995700773</v>
      </c>
      <c r="P46" s="10">
        <f>PPRD!P46+RCV_RCY!P46+IMP!P46-EXP!P46+STK_CHG!P46-INTMARB!P46-INTAVI!P46</f>
        <v>27.278589853826315</v>
      </c>
      <c r="Q46" s="10">
        <f>PPRD!Q46+RCV_RCY!Q46+IMP!Q46-EXP!Q46+STK_CHG!Q46-INTMARB!Q46-INTAVI!Q46</f>
        <v>28.288907996560621</v>
      </c>
      <c r="R46" s="10">
        <f>PPRD!R46+RCV_RCY!R46+IMP!R46-EXP!R46+STK_CHG!R46-INTMARB!R46-INTAVI!R46</f>
        <v>19.196044711951849</v>
      </c>
      <c r="S46" s="10">
        <f>PPRD!S46+RCV_RCY!S46+IMP!S46-EXP!S46+STK_CHG!S46-INTMARB!S46-INTAVI!S46</f>
        <v>19.196044711951849</v>
      </c>
      <c r="T46" s="10">
        <f>PPRD!T46+RCV_RCY!T46+IMP!T46-EXP!T46+STK_CHG!T46-INTMARB!T46-INTAVI!T46</f>
        <v>22.42502149613069</v>
      </c>
      <c r="U46" s="10">
        <f>PPRD!U46+RCV_RCY!U46+IMP!U46-EXP!U46+STK_CHG!U46-INTMARB!U46-INTAVI!U46</f>
        <v>43.872656921754071</v>
      </c>
      <c r="V46" s="10">
        <f>PPRD!V46+RCV_RCY!V46+IMP!V46-EXP!V46+STK_CHG!V46-INTMARB!V46-INTAVI!V46</f>
        <v>46.488048151332762</v>
      </c>
      <c r="W46" s="10">
        <f>PPRD!W46+RCV_RCY!W46+IMP!W46-EXP!W46+STK_CHG!W46-INTMARB!W46-INTAVI!W46</f>
        <v>44.55159071367153</v>
      </c>
      <c r="X46" s="10">
        <f>PPRD!X46+RCV_RCY!X46+IMP!X46-EXP!X46+STK_CHG!X46-INTMARB!X46-INTAVI!X46</f>
        <v>43.333963886500428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-34.565778159931206</v>
      </c>
      <c r="D47" s="10">
        <f>PPRD!D47+RCV_RCY!D47+IMP!D47-EXP!D47+STK_CHG!D47-INTMARB!D47-INTAVI!D47</f>
        <v>-18.242992261392949</v>
      </c>
      <c r="E47" s="10">
        <f>PPRD!E47+RCV_RCY!E47+IMP!E47-EXP!E47+STK_CHG!E47-INTMARB!E47-INTAVI!E47</f>
        <v>-7.6813413585554589</v>
      </c>
      <c r="F47" s="10">
        <f>PPRD!F47+RCV_RCY!F47+IMP!F47-EXP!F47+STK_CHG!F47-INTMARB!F47-INTAVI!F47</f>
        <v>1.920292347377472</v>
      </c>
      <c r="G47" s="10">
        <f>PPRD!G47+RCV_RCY!G47+IMP!G47-EXP!G47+STK_CHG!G47-INTMARB!G47-INTAVI!G47</f>
        <v>-4.8305245055889934</v>
      </c>
      <c r="H47" s="10">
        <f>PPRD!H47+RCV_RCY!H47+IMP!H47-EXP!H47+STK_CHG!H47-INTMARB!H47-INTAVI!H47</f>
        <v>1.9322441960447121</v>
      </c>
      <c r="I47" s="10">
        <f>PPRD!I47+RCV_RCY!I47+IMP!I47-EXP!I47+STK_CHG!I47-INTMARB!I47-INTAVI!I47</f>
        <v>6.7627687016337017</v>
      </c>
      <c r="J47" s="10">
        <f>PPRD!J47+RCV_RCY!J47+IMP!J47-EXP!J47+STK_CHG!J47-INTMARB!J47-INTAVI!J47</f>
        <v>6.3030954428202879</v>
      </c>
      <c r="K47" s="10">
        <f>PPRD!K47+RCV_RCY!K47+IMP!K47-EXP!K47+STK_CHG!K47-INTMARB!K47-INTAVI!K47</f>
        <v>4.5022355975924331</v>
      </c>
      <c r="L47" s="10">
        <f>PPRD!L47+RCV_RCY!L47+IMP!L47-EXP!L47+STK_CHG!L47-INTMARB!L47-INTAVI!L47</f>
        <v>-23.411693895098878</v>
      </c>
      <c r="M47" s="10">
        <f>PPRD!M47+RCV_RCY!M47+IMP!M47-EXP!M47+STK_CHG!M47-INTMARB!M47-INTAVI!M47</f>
        <v>-42.321152192605325</v>
      </c>
      <c r="N47" s="10">
        <f>PPRD!N47+RCV_RCY!N47+IMP!N47-EXP!N47+STK_CHG!N47-INTMARB!N47-INTAVI!N47</f>
        <v>-0.90051590713671814</v>
      </c>
      <c r="O47" s="10">
        <f>PPRD!O47+RCV_RCY!O47+IMP!O47-EXP!O47+STK_CHG!O47-INTMARB!O47-INTAVI!O47</f>
        <v>16.208082545141885</v>
      </c>
      <c r="P47" s="10">
        <f>PPRD!P47+RCV_RCY!P47+IMP!P47-EXP!P47+STK_CHG!P47-INTMARB!P47-INTAVI!P47</f>
        <v>72.035941530524497</v>
      </c>
      <c r="Q47" s="10">
        <f>PPRD!Q47+RCV_RCY!Q47+IMP!Q47-EXP!Q47+STK_CHG!Q47-INTMARB!Q47-INTAVI!Q47</f>
        <v>76.538177128116928</v>
      </c>
      <c r="R47" s="10">
        <f>PPRD!R47+RCV_RCY!R47+IMP!R47-EXP!R47+STK_CHG!R47-INTMARB!R47-INTAVI!R47</f>
        <v>160.2798796216681</v>
      </c>
      <c r="S47" s="10">
        <f>PPRD!S47+RCV_RCY!S47+IMP!S47-EXP!S47+STK_CHG!S47-INTMARB!S47-INTAVI!S47</f>
        <v>92.746259673258805</v>
      </c>
      <c r="T47" s="10">
        <f>PPRD!T47+RCV_RCY!T47+IMP!T47-EXP!T47+STK_CHG!T47-INTMARB!T47-INTAVI!T47</f>
        <v>97.111607910576083</v>
      </c>
      <c r="U47" s="10">
        <f>PPRD!U47+RCV_RCY!U47+IMP!U47-EXP!U47+STK_CHG!U47-INTMARB!U47-INTAVI!U47</f>
        <v>96.444625967325877</v>
      </c>
      <c r="V47" s="10">
        <f>PPRD!V47+RCV_RCY!V47+IMP!V47-EXP!V47+STK_CHG!V47-INTMARB!V47-INTAVI!V47</f>
        <v>96.58469475494411</v>
      </c>
      <c r="W47" s="10">
        <f>PPRD!W47+RCV_RCY!W47+IMP!W47-EXP!W47+STK_CHG!W47-INTMARB!W47-INTAVI!W47</f>
        <v>88.323559759243366</v>
      </c>
      <c r="X47" s="10">
        <f>PPRD!X47+RCV_RCY!X47+IMP!X47-EXP!X47+STK_CHG!X47-INTMARB!X47-INTAVI!X47</f>
        <v>102.0122957867584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92.373602751504734</v>
      </c>
      <c r="D48" s="10">
        <f>PPRD!D48+RCV_RCY!D48+IMP!D48-EXP!D48+STK_CHG!D48-INTMARB!D48-INTAVI!D48</f>
        <v>93.926139294926898</v>
      </c>
      <c r="E48" s="10">
        <f>PPRD!E48+RCV_RCY!E48+IMP!E48-EXP!E48+STK_CHG!E48-INTMARB!E48-INTAVI!E48</f>
        <v>196.39097162510745</v>
      </c>
      <c r="F48" s="10">
        <f>PPRD!F48+RCV_RCY!F48+IMP!F48-EXP!F48+STK_CHG!F48-INTMARB!F48-INTAVI!F48</f>
        <v>216.57351676698198</v>
      </c>
      <c r="G48" s="10">
        <f>PPRD!G48+RCV_RCY!G48+IMP!G48-EXP!G48+STK_CHG!G48-INTMARB!G48-INTAVI!G48</f>
        <v>194.24385210662078</v>
      </c>
      <c r="H48" s="10">
        <f>PPRD!H48+RCV_RCY!H48+IMP!H48-EXP!H48+STK_CHG!H48-INTMARB!H48-INTAVI!H48</f>
        <v>274.49122957867587</v>
      </c>
      <c r="I48" s="10">
        <f>PPRD!I48+RCV_RCY!I48+IMP!I48-EXP!I48+STK_CHG!I48-INTMARB!I48-INTAVI!I48</f>
        <v>299.24049871023215</v>
      </c>
      <c r="J48" s="10">
        <f>PPRD!J48+RCV_RCY!J48+IMP!J48-EXP!J48+STK_CHG!J48-INTMARB!J48-INTAVI!J48</f>
        <v>308.99011177987961</v>
      </c>
      <c r="K48" s="10">
        <f>PPRD!K48+RCV_RCY!K48+IMP!K48-EXP!K48+STK_CHG!K48-INTMARB!K48-INTAVI!K48</f>
        <v>224.24290627687006</v>
      </c>
      <c r="L48" s="10">
        <f>PPRD!L48+RCV_RCY!L48+IMP!L48-EXP!L48+STK_CHG!L48-INTMARB!L48-INTAVI!L48</f>
        <v>187.49406706792777</v>
      </c>
      <c r="M48" s="10">
        <f>PPRD!M48+RCV_RCY!M48+IMP!M48-EXP!M48+STK_CHG!M48-INTMARB!M48-INTAVI!M48</f>
        <v>341.23912295786749</v>
      </c>
      <c r="N48" s="10">
        <f>PPRD!N48+RCV_RCY!N48+IMP!N48-EXP!N48+STK_CHG!N48-INTMARB!N48-INTAVI!N48</f>
        <v>175.49432502149611</v>
      </c>
      <c r="O48" s="10">
        <f>PPRD!O48+RCV_RCY!O48+IMP!O48-EXP!O48+STK_CHG!O48-INTMARB!O48-INTAVI!O48</f>
        <v>236.24247635425624</v>
      </c>
      <c r="P48" s="10">
        <f>PPRD!P48+RCV_RCY!P48+IMP!P48-EXP!P48+STK_CHG!P48-INTMARB!P48-INTAVI!P48</f>
        <v>253.49191745485811</v>
      </c>
      <c r="Q48" s="10">
        <f>PPRD!Q48+RCV_RCY!Q48+IMP!Q48-EXP!Q48+STK_CHG!Q48-INTMARB!Q48-INTAVI!Q48</f>
        <v>274.49131556319861</v>
      </c>
      <c r="R48" s="10">
        <f>PPRD!R48+RCV_RCY!R48+IMP!R48-EXP!R48+STK_CHG!R48-INTMARB!R48-INTAVI!R48</f>
        <v>240.74239036973336</v>
      </c>
      <c r="S48" s="10">
        <f>PPRD!S48+RCV_RCY!S48+IMP!S48-EXP!S48+STK_CHG!S48-INTMARB!S48-INTAVI!S48</f>
        <v>287.24084264832322</v>
      </c>
      <c r="T48" s="10">
        <f>PPRD!T48+RCV_RCY!T48+IMP!T48-EXP!T48+STK_CHG!T48-INTMARB!T48-INTAVI!T48</f>
        <v>336.58177128116932</v>
      </c>
      <c r="U48" s="10">
        <f>PPRD!U48+RCV_RCY!U48+IMP!U48-EXP!U48+STK_CHG!U48-INTMARB!U48-INTAVI!U48</f>
        <v>334.14471195184859</v>
      </c>
      <c r="V48" s="10">
        <f>PPRD!V48+RCV_RCY!V48+IMP!V48-EXP!V48+STK_CHG!V48-INTMARB!V48-INTAVI!V48</f>
        <v>321.19931212381766</v>
      </c>
      <c r="W48" s="10">
        <f>PPRD!W48+RCV_RCY!W48+IMP!W48-EXP!W48+STK_CHG!W48-INTMARB!W48-INTAVI!W48</f>
        <v>257.42347377472061</v>
      </c>
      <c r="X48" s="10">
        <f>PPRD!X48+RCV_RCY!X48+IMP!X48-EXP!X48+STK_CHG!X48-INTMARB!X48-INTAVI!X48</f>
        <v>255.27119518486668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1.920292347377472</v>
      </c>
      <c r="D49" s="10">
        <f>PPRD!D49+RCV_RCY!D49+IMP!D49-EXP!D49+STK_CHG!D49-INTMARB!D49-INTAVI!D49</f>
        <v>2.8804815133276009</v>
      </c>
      <c r="E49" s="10">
        <f>PPRD!E49+RCV_RCY!E49+IMP!E49-EXP!E49+STK_CHG!E49-INTMARB!E49-INTAVI!E49</f>
        <v>3.8406706792777299</v>
      </c>
      <c r="F49" s="10">
        <f>PPRD!F49+RCV_RCY!F49+IMP!F49-EXP!F49+STK_CHG!F49-INTMARB!F49-INTAVI!F49</f>
        <v>2.8804815133276009</v>
      </c>
      <c r="G49" s="10">
        <f>PPRD!G49+RCV_RCY!G49+IMP!G49-EXP!G49+STK_CHG!G49-INTMARB!G49-INTAVI!G49</f>
        <v>2.8661220980223558</v>
      </c>
      <c r="H49" s="10">
        <f>PPRD!H49+RCV_RCY!H49+IMP!H49-EXP!H49+STK_CHG!H49-INTMARB!H49-INTAVI!H49</f>
        <v>3.5827171109200342</v>
      </c>
      <c r="I49" s="10">
        <f>PPRD!I49+RCV_RCY!I49+IMP!I49-EXP!I49+STK_CHG!I49-INTMARB!I49-INTAVI!I49</f>
        <v>2.8661220980223558</v>
      </c>
      <c r="J49" s="10">
        <f>PPRD!J49+RCV_RCY!J49+IMP!J49-EXP!J49+STK_CHG!J49-INTMARB!J49-INTAVI!J49</f>
        <v>3.5827171109200342</v>
      </c>
      <c r="K49" s="10">
        <f>PPRD!K49+RCV_RCY!K49+IMP!K49-EXP!K49+STK_CHG!K49-INTMARB!K49-INTAVI!K49</f>
        <v>2.8662080825451417</v>
      </c>
      <c r="L49" s="10">
        <f>PPRD!L49+RCV_RCY!L49+IMP!L49-EXP!L49+STK_CHG!L49-INTMARB!L49-INTAVI!L49</f>
        <v>2.1496130696474633</v>
      </c>
      <c r="M49" s="10">
        <f>PPRD!M49+RCV_RCY!M49+IMP!M49-EXP!M49+STK_CHG!M49-INTMARB!M49-INTAVI!M49</f>
        <v>0</v>
      </c>
      <c r="N49" s="10">
        <f>PPRD!N49+RCV_RCY!N49+IMP!N49-EXP!N49+STK_CHG!N49-INTMARB!N49-INTAVI!N49</f>
        <v>2.1496130696474633</v>
      </c>
      <c r="O49" s="10">
        <f>PPRD!O49+RCV_RCY!O49+IMP!O49-EXP!O49+STK_CHG!O49-INTMARB!O49-INTAVI!O49</f>
        <v>1.4330180567497848</v>
      </c>
      <c r="P49" s="10">
        <f>PPRD!P49+RCV_RCY!P49+IMP!P49-EXP!P49+STK_CHG!P49-INTMARB!P49-INTAVI!P49</f>
        <v>2.1496130696474633</v>
      </c>
      <c r="Q49" s="10">
        <f>PPRD!Q49+RCV_RCY!Q49+IMP!Q49-EXP!Q49+STK_CHG!Q49-INTMARB!Q49-INTAVI!Q49</f>
        <v>2.1496130696474633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0.77747205503009453</v>
      </c>
      <c r="U49" s="10">
        <f>PPRD!U49+RCV_RCY!U49+IMP!U49-EXP!U49+STK_CHG!U49-INTMARB!U49-INTAVI!U49</f>
        <v>1.2127257093723129</v>
      </c>
      <c r="V49" s="10">
        <f>PPRD!V49+RCV_RCY!V49+IMP!V49-EXP!V49+STK_CHG!V49-INTMARB!V49-INTAVI!V49</f>
        <v>1.190627687016337</v>
      </c>
      <c r="W49" s="10">
        <f>PPRD!W49+RCV_RCY!W49+IMP!W49-EXP!W49+STK_CHG!W49-INTMARB!W49-INTAVI!W49</f>
        <v>1.0427343078245923</v>
      </c>
      <c r="X49" s="10">
        <f>PPRD!X49+RCV_RCY!X49+IMP!X49-EXP!X49+STK_CHG!X49-INTMARB!X49-INTAVI!X49</f>
        <v>1.7589853826311259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-8.6414445399828033</v>
      </c>
      <c r="D50" s="10">
        <f>PPRD!D50+RCV_RCY!D50+IMP!D50-EXP!D50+STK_CHG!D50-INTMARB!D50-INTAVI!D50</f>
        <v>-7.6812553740326726</v>
      </c>
      <c r="E50" s="10">
        <f>PPRD!E50+RCV_RCY!E50+IMP!E50-EXP!E50+STK_CHG!E50-INTMARB!E50-INTAVI!E50</f>
        <v>-12.48211521926053</v>
      </c>
      <c r="F50" s="10">
        <f>PPRD!F50+RCV_RCY!F50+IMP!F50-EXP!F50+STK_CHG!F50-INTMARB!F50-INTAVI!F50</f>
        <v>-9.6016337059329313</v>
      </c>
      <c r="G50" s="10">
        <f>PPRD!G50+RCV_RCY!G50+IMP!G50-EXP!G50+STK_CHG!G50-INTMARB!G50-INTAVI!G50</f>
        <v>0</v>
      </c>
      <c r="H50" s="10">
        <f>PPRD!H50+RCV_RCY!H50+IMP!H50-EXP!H50+STK_CHG!H50-INTMARB!H50-INTAVI!H50</f>
        <v>-0.96612209802235605</v>
      </c>
      <c r="I50" s="10">
        <f>PPRD!I50+RCV_RCY!I50+IMP!I50-EXP!I50+STK_CHG!I50-INTMARB!I50-INTAVI!I50</f>
        <v>-2.8981943250214961</v>
      </c>
      <c r="J50" s="10">
        <f>PPRD!J50+RCV_RCY!J50+IMP!J50-EXP!J50+STK_CHG!J50-INTMARB!J50-INTAVI!J50</f>
        <v>-3.8642304385210662</v>
      </c>
      <c r="K50" s="10">
        <f>PPRD!K50+RCV_RCY!K50+IMP!K50-EXP!K50+STK_CHG!K50-INTMARB!K50-INTAVI!K50</f>
        <v>-4.8302665520206363</v>
      </c>
      <c r="L50" s="10">
        <f>PPRD!L50+RCV_RCY!L50+IMP!L50-EXP!L50+STK_CHG!L50-INTMARB!L50-INTAVI!L50</f>
        <v>0</v>
      </c>
      <c r="M50" s="10">
        <f>PPRD!M50+RCV_RCY!M50+IMP!M50-EXP!M50+STK_CHG!M50-INTMARB!M50-INTAVI!M50</f>
        <v>0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3.8642304385210662</v>
      </c>
      <c r="R50" s="10">
        <f>PPRD!R50+RCV_RCY!R50+IMP!R50-EXP!R50+STK_CHG!R50-INTMARB!R50-INTAVI!R50</f>
        <v>8.6944969905417029</v>
      </c>
      <c r="S50" s="10">
        <f>PPRD!S50+RCV_RCY!S50+IMP!S50-EXP!S50+STK_CHG!S50-INTMARB!S50-INTAVI!S50</f>
        <v>22.219432502149616</v>
      </c>
      <c r="T50" s="10">
        <f>PPRD!T50+RCV_RCY!T50+IMP!T50-EXP!T50+STK_CHG!T50-INTMARB!T50-INTAVI!T50</f>
        <v>18.817884780739465</v>
      </c>
      <c r="U50" s="10">
        <f>PPRD!U50+RCV_RCY!U50+IMP!U50-EXP!U50+STK_CHG!U50-INTMARB!U50-INTAVI!U50</f>
        <v>9.6322441960447112</v>
      </c>
      <c r="V50" s="10">
        <f>PPRD!V50+RCV_RCY!V50+IMP!V50-EXP!V50+STK_CHG!V50-INTMARB!V50-INTAVI!V50</f>
        <v>10.39664660361135</v>
      </c>
      <c r="W50" s="10">
        <f>PPRD!W50+RCV_RCY!W50+IMP!W50-EXP!W50+STK_CHG!W50-INTMARB!W50-INTAVI!W50</f>
        <v>15.80902837489252</v>
      </c>
      <c r="X50" s="10">
        <f>PPRD!X50+RCV_RCY!X50+IMP!X50-EXP!X50+STK_CHG!X50-INTMARB!X50-INTAVI!X50</f>
        <v>13.755202063628547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2931.3755803955287</v>
      </c>
      <c r="D51" s="37">
        <f>PPRD!D51+RCV_RCY!D51+IMP!D51-EXP!D51+STK_CHG!D51-INTMARB!D51-INTAVI!D51</f>
        <v>2738.1285468615642</v>
      </c>
      <c r="E51" s="37">
        <f>PPRD!E51+RCV_RCY!E51+IMP!E51-EXP!E51+STK_CHG!E51-INTMARB!E51-INTAVI!E51</f>
        <v>2402.327085124678</v>
      </c>
      <c r="F51" s="37">
        <f>PPRD!F51+RCV_RCY!F51+IMP!F51-EXP!F51+STK_CHG!F51-INTMARB!F51-INTAVI!F51</f>
        <v>2499.5873602751499</v>
      </c>
      <c r="G51" s="37">
        <f>PPRD!G51+RCV_RCY!G51+IMP!G51-EXP!G51+STK_CHG!G51-INTMARB!G51-INTAVI!G51</f>
        <v>2492.6999140154767</v>
      </c>
      <c r="H51" s="37">
        <f>PPRD!H51+RCV_RCY!H51+IMP!H51-EXP!H51+STK_CHG!H51-INTMARB!H51-INTAVI!H51</f>
        <v>2804.0552020636283</v>
      </c>
      <c r="I51" s="37">
        <f>PPRD!I51+RCV_RCY!I51+IMP!I51-EXP!I51+STK_CHG!I51-INTMARB!I51-INTAVI!I51</f>
        <v>2900.6235597592431</v>
      </c>
      <c r="J51" s="37">
        <f>PPRD!J51+RCV_RCY!J51+IMP!J51-EXP!J51+STK_CHG!J51-INTMARB!J51-INTAVI!J51</f>
        <v>3010.412553740327</v>
      </c>
      <c r="K51" s="37">
        <f>PPRD!K51+RCV_RCY!K51+IMP!K51-EXP!K51+STK_CHG!K51-INTMARB!K51-INTAVI!K51</f>
        <v>2914.2307824591567</v>
      </c>
      <c r="L51" s="37">
        <f>PPRD!L51+RCV_RCY!L51+IMP!L51-EXP!L51+STK_CHG!L51-INTMARB!L51-INTAVI!L51</f>
        <v>2160.7141014617373</v>
      </c>
      <c r="M51" s="37">
        <f>PPRD!M51+RCV_RCY!M51+IMP!M51-EXP!M51+STK_CHG!M51-INTMARB!M51-INTAVI!M51</f>
        <v>2300.3703353396381</v>
      </c>
      <c r="N51" s="37">
        <f>PPRD!N51+RCV_RCY!N51+IMP!N51-EXP!N51+STK_CHG!N51-INTMARB!N51-INTAVI!N51</f>
        <v>2630.2687016337054</v>
      </c>
      <c r="O51" s="37">
        <f>PPRD!O51+RCV_RCY!O51+IMP!O51-EXP!O51+STK_CHG!O51-INTMARB!O51-INTAVI!O51</f>
        <v>2451.170421324161</v>
      </c>
      <c r="P51" s="37">
        <f>PPRD!P51+RCV_RCY!P51+IMP!P51-EXP!P51+STK_CHG!P51-INTMARB!P51-INTAVI!P51</f>
        <v>2397.7259673258818</v>
      </c>
      <c r="Q51" s="37">
        <f>PPRD!Q51+RCV_RCY!Q51+IMP!Q51-EXP!Q51+STK_CHG!Q51-INTMARB!Q51-INTAVI!Q51</f>
        <v>2362.6031814273433</v>
      </c>
      <c r="R51" s="37">
        <f>PPRD!R51+RCV_RCY!R51+IMP!R51-EXP!R51+STK_CHG!R51-INTMARB!R51-INTAVI!R51</f>
        <v>2594.770507308684</v>
      </c>
      <c r="S51" s="37">
        <f>PPRD!S51+RCV_RCY!S51+IMP!S51-EXP!S51+STK_CHG!S51-INTMARB!S51-INTAVI!S51</f>
        <v>2686.5600171969036</v>
      </c>
      <c r="T51" s="37">
        <f>PPRD!T51+RCV_RCY!T51+IMP!T51-EXP!T51+STK_CHG!T51-INTMARB!T51-INTAVI!T51</f>
        <v>2762.2583834909715</v>
      </c>
      <c r="U51" s="37">
        <f>PPRD!U51+RCV_RCY!U51+IMP!U51-EXP!U51+STK_CHG!U51-INTMARB!U51-INTAVI!U51</f>
        <v>2612.1423043852096</v>
      </c>
      <c r="V51" s="37">
        <f>PPRD!V51+RCV_RCY!V51+IMP!V51-EXP!V51+STK_CHG!V51-INTMARB!V51-INTAVI!V51</f>
        <v>2441.8184866723991</v>
      </c>
      <c r="W51" s="37">
        <f>PPRD!W51+RCV_RCY!W51+IMP!W51-EXP!W51+STK_CHG!W51-INTMARB!W51-INTAVI!W51</f>
        <v>2515.1520206362857</v>
      </c>
      <c r="X51" s="37">
        <f>PPRD!X51+RCV_RCY!X51+IMP!X51-EXP!X51+STK_CHG!X51-INTMARB!X51-INTAVI!X51</f>
        <v>2840.9426483233015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772.77635425623384</v>
      </c>
      <c r="D52" s="37">
        <f t="shared" si="20"/>
        <v>684.85717970765268</v>
      </c>
      <c r="E52" s="37">
        <f t="shared" si="20"/>
        <v>821.30980223559743</v>
      </c>
      <c r="F52" s="37">
        <f t="shared" si="20"/>
        <v>939.16595012897676</v>
      </c>
      <c r="G52" s="37">
        <f t="shared" si="20"/>
        <v>990.26173688736026</v>
      </c>
      <c r="H52" s="37">
        <f t="shared" si="20"/>
        <v>1111.5298366294064</v>
      </c>
      <c r="I52" s="37">
        <f t="shared" si="20"/>
        <v>1160.9141874462596</v>
      </c>
      <c r="J52" s="37">
        <f t="shared" si="20"/>
        <v>982.5092863284608</v>
      </c>
      <c r="K52" s="37">
        <f t="shared" si="20"/>
        <v>1083.9359415305246</v>
      </c>
      <c r="L52" s="37">
        <f t="shared" si="20"/>
        <v>1136.8547721410143</v>
      </c>
      <c r="M52" s="37">
        <f t="shared" si="20"/>
        <v>1485.5705932932069</v>
      </c>
      <c r="N52" s="37">
        <f t="shared" si="20"/>
        <v>1394.6677558039551</v>
      </c>
      <c r="O52" s="37">
        <f t="shared" si="20"/>
        <v>1650.9506448839211</v>
      </c>
      <c r="P52" s="37">
        <f t="shared" si="20"/>
        <v>1881.2675838349094</v>
      </c>
      <c r="Q52" s="37">
        <f t="shared" si="20"/>
        <v>1860.1247635425616</v>
      </c>
      <c r="R52" s="37">
        <f t="shared" si="20"/>
        <v>2076.2290627687007</v>
      </c>
      <c r="S52" s="37">
        <f t="shared" si="20"/>
        <v>2022.556921754084</v>
      </c>
      <c r="T52" s="37">
        <f t="shared" si="20"/>
        <v>1952.2010318142736</v>
      </c>
      <c r="U52" s="37">
        <f t="shared" si="20"/>
        <v>2541.461908856405</v>
      </c>
      <c r="V52" s="37">
        <f t="shared" si="20"/>
        <v>2469.4196044711944</v>
      </c>
      <c r="W52" s="37">
        <f t="shared" si="20"/>
        <v>2548.994754944109</v>
      </c>
      <c r="X52" s="37">
        <f t="shared" ref="X52" si="21">SUM(X53:X70)</f>
        <v>2924.0634565778159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226.225279449699</v>
      </c>
      <c r="D53" s="10">
        <f>PPRD!D53+RCV_RCY!D53+IMP!D53-EXP!D53+STK_CHG!D53-INTMARB!D53-INTAVI!D53</f>
        <v>141.96044711951851</v>
      </c>
      <c r="E53" s="10">
        <f>PPRD!E53+RCV_RCY!E53+IMP!E53-EXP!E53+STK_CHG!E53-INTMARB!E53-INTAVI!E53</f>
        <v>181.9432502149613</v>
      </c>
      <c r="F53" s="10">
        <f>PPRD!F53+RCV_RCY!F53+IMP!F53-EXP!F53+STK_CHG!F53-INTMARB!F53-INTAVI!F53</f>
        <v>257.52364574376611</v>
      </c>
      <c r="G53" s="10">
        <f>PPRD!G53+RCV_RCY!G53+IMP!G53-EXP!G53+STK_CHG!G53-INTMARB!G53-INTAVI!G53</f>
        <v>269.88916595012898</v>
      </c>
      <c r="H53" s="10">
        <f>PPRD!H53+RCV_RCY!H53+IMP!H53-EXP!H53+STK_CHG!H53-INTMARB!H53-INTAVI!H53</f>
        <v>369.51229578675827</v>
      </c>
      <c r="I53" s="10">
        <f>PPRD!I53+RCV_RCY!I53+IMP!I53-EXP!I53+STK_CHG!I53-INTMARB!I53-INTAVI!I53</f>
        <v>362.25055889939807</v>
      </c>
      <c r="J53" s="10">
        <f>PPRD!J53+RCV_RCY!J53+IMP!J53-EXP!J53+STK_CHG!J53-INTMARB!J53-INTAVI!J53</f>
        <v>243.32304385210659</v>
      </c>
      <c r="K53" s="10">
        <f>PPRD!K53+RCV_RCY!K53+IMP!K53-EXP!K53+STK_CHG!K53-INTMARB!K53-INTAVI!K53</f>
        <v>240.1298366294067</v>
      </c>
      <c r="L53" s="10">
        <f>PPRD!L53+RCV_RCY!L53+IMP!L53-EXP!L53+STK_CHG!L53-INTMARB!L53-INTAVI!L53</f>
        <v>295.0741186586414</v>
      </c>
      <c r="M53" s="10">
        <f>PPRD!M53+RCV_RCY!M53+IMP!M53-EXP!M53+STK_CHG!M53-INTMARB!M53-INTAVI!M53</f>
        <v>432.61745485812548</v>
      </c>
      <c r="N53" s="10">
        <f>PPRD!N53+RCV_RCY!N53+IMP!N53-EXP!N53+STK_CHG!N53-INTMARB!N53-INTAVI!N53</f>
        <v>246.9115219260533</v>
      </c>
      <c r="O53" s="10">
        <f>PPRD!O53+RCV_RCY!O53+IMP!O53-EXP!O53+STK_CHG!O53-INTMARB!O53-INTAVI!O53</f>
        <v>273.22751504729149</v>
      </c>
      <c r="P53" s="10">
        <f>PPRD!P53+RCV_RCY!P53+IMP!P53-EXP!P53+STK_CHG!P53-INTMARB!P53-INTAVI!P53</f>
        <v>347.04539982803101</v>
      </c>
      <c r="Q53" s="10">
        <f>PPRD!Q53+RCV_RCY!Q53+IMP!Q53-EXP!Q53+STK_CHG!Q53-INTMARB!Q53-INTAVI!Q53</f>
        <v>395.66887360275149</v>
      </c>
      <c r="R53" s="10">
        <f>PPRD!R53+RCV_RCY!R53+IMP!R53-EXP!R53+STK_CHG!R53-INTMARB!R53-INTAVI!R53</f>
        <v>486.20309544282031</v>
      </c>
      <c r="S53" s="10">
        <f>PPRD!S53+RCV_RCY!S53+IMP!S53-EXP!S53+STK_CHG!S53-INTMARB!S53-INTAVI!S53</f>
        <v>333.60636285468621</v>
      </c>
      <c r="T53" s="10">
        <f>PPRD!T53+RCV_RCY!T53+IMP!T53-EXP!T53+STK_CHG!T53-INTMARB!T53-INTAVI!T53</f>
        <v>243.17308684436799</v>
      </c>
      <c r="U53" s="10">
        <f>PPRD!U53+RCV_RCY!U53+IMP!U53-EXP!U53+STK_CHG!U53-INTMARB!U53-INTAVI!U53</f>
        <v>442.52605331040411</v>
      </c>
      <c r="V53" s="10">
        <f>PPRD!V53+RCV_RCY!V53+IMP!V53-EXP!V53+STK_CHG!V53-INTMARB!V53-INTAVI!V53</f>
        <v>251.89157351676701</v>
      </c>
      <c r="W53" s="10">
        <f>PPRD!W53+RCV_RCY!W53+IMP!W53-EXP!W53+STK_CHG!W53-INTMARB!W53-INTAVI!W53</f>
        <v>242.51057609630271</v>
      </c>
      <c r="X53" s="10">
        <f>PPRD!X53+RCV_RCY!X53+IMP!X53-EXP!X53+STK_CHG!X53-INTMARB!X53-INTAVI!X53</f>
        <v>414.37704213241608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</v>
      </c>
      <c r="G55" s="10">
        <f>PPRD!G55+RCV_RCY!G55+IMP!G55-EXP!G55+STK_CHG!G55-INTMARB!G55-INTAVI!G55</f>
        <v>8.5984522785898534E-2</v>
      </c>
      <c r="H55" s="10">
        <f>PPRD!H55+RCV_RCY!H55+IMP!H55-EXP!H55+STK_CHG!H55-INTMARB!H55-INTAVI!H55</f>
        <v>0.39441100601891649</v>
      </c>
      <c r="I55" s="10">
        <f>PPRD!I55+RCV_RCY!I55+IMP!I55-EXP!I55+STK_CHG!I55-INTMARB!I55-INTAVI!I55</f>
        <v>1.723731728288908</v>
      </c>
      <c r="J55" s="10">
        <f>PPRD!J55+RCV_RCY!J55+IMP!J55-EXP!J55+STK_CHG!J55-INTMARB!J55-INTAVI!J55</f>
        <v>4.0242476354256231</v>
      </c>
      <c r="K55" s="10">
        <f>PPRD!K55+RCV_RCY!K55+IMP!K55-EXP!K55+STK_CHG!K55-INTMARB!K55-INTAVI!K55</f>
        <v>10.469303525365429</v>
      </c>
      <c r="L55" s="10">
        <f>PPRD!L55+RCV_RCY!L55+IMP!L55-EXP!L55+STK_CHG!L55-INTMARB!L55-INTAVI!L55</f>
        <v>20.379105760963029</v>
      </c>
      <c r="M55" s="10">
        <f>PPRD!M55+RCV_RCY!M55+IMP!M55-EXP!M55+STK_CHG!M55-INTMARB!M55-INTAVI!M55</f>
        <v>58.587188306104899</v>
      </c>
      <c r="N55" s="10">
        <f>PPRD!N55+RCV_RCY!N55+IMP!N55-EXP!N55+STK_CHG!N55-INTMARB!N55-INTAVI!N55</f>
        <v>74.040842648323306</v>
      </c>
      <c r="O55" s="10">
        <f>PPRD!O55+RCV_RCY!O55+IMP!O55-EXP!O55+STK_CHG!O55-INTMARB!O55-INTAVI!O55</f>
        <v>104.9783319002579</v>
      </c>
      <c r="P55" s="10">
        <f>PPRD!P55+RCV_RCY!P55+IMP!P55-EXP!P55+STK_CHG!P55-INTMARB!P55-INTAVI!P55</f>
        <v>118.1007738607051</v>
      </c>
      <c r="Q55" s="10">
        <f>PPRD!Q55+RCV_RCY!Q55+IMP!Q55-EXP!Q55+STK_CHG!Q55-INTMARB!Q55-INTAVI!Q55</f>
        <v>114.4090283748925</v>
      </c>
      <c r="R55" s="10">
        <f>PPRD!R55+RCV_RCY!R55+IMP!R55-EXP!R55+STK_CHG!R55-INTMARB!R55-INTAVI!R55</f>
        <v>124.8074806534824</v>
      </c>
      <c r="S55" s="10">
        <f>PPRD!S55+RCV_RCY!S55+IMP!S55-EXP!S55+STK_CHG!S55-INTMARB!S55-INTAVI!S55</f>
        <v>122.5253654342218</v>
      </c>
      <c r="T55" s="10">
        <f>PPRD!T55+RCV_RCY!T55+IMP!T55-EXP!T55+STK_CHG!T55-INTMARB!T55-INTAVI!T55</f>
        <v>129.32622527944969</v>
      </c>
      <c r="U55" s="10">
        <f>PPRD!U55+RCV_RCY!U55+IMP!U55-EXP!U55+STK_CHG!U55-INTMARB!U55-INTAVI!U55</f>
        <v>113.3381771281169</v>
      </c>
      <c r="V55" s="10">
        <f>PPRD!V55+RCV_RCY!V55+IMP!V55-EXP!V55+STK_CHG!V55-INTMARB!V55-INTAVI!V55</f>
        <v>113.2405846947549</v>
      </c>
      <c r="W55" s="10">
        <f>PPRD!W55+RCV_RCY!W55+IMP!W55-EXP!W55+STK_CHG!W55-INTMARB!W55-INTAVI!W55</f>
        <v>127.0104041272571</v>
      </c>
      <c r="X55" s="10">
        <f>PPRD!X55+RCV_RCY!X55+IMP!X55-EXP!X55+STK_CHG!X55-INTMARB!X55-INTAVI!X55</f>
        <v>123.2640584694755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5.1590713671539118E-3</v>
      </c>
      <c r="K56" s="10">
        <f>PPRD!K56+RCV_RCY!K56+IMP!K56-EXP!K56+STK_CHG!K56-INTMARB!K56-INTAVI!K56</f>
        <v>1.4359415305245061E-2</v>
      </c>
      <c r="L56" s="10">
        <f>PPRD!L56+RCV_RCY!L56+IMP!L56-EXP!L56+STK_CHG!L56-INTMARB!L56-INTAVI!L56</f>
        <v>0.28091143594153051</v>
      </c>
      <c r="M56" s="10">
        <f>PPRD!M56+RCV_RCY!M56+IMP!M56-EXP!M56+STK_CHG!M56-INTMARB!M56-INTAVI!M56</f>
        <v>1.2781599312123819</v>
      </c>
      <c r="N56" s="10">
        <f>PPRD!N56+RCV_RCY!N56+IMP!N56-EXP!N56+STK_CHG!N56-INTMARB!N56-INTAVI!N56</f>
        <v>8.6725709372312973</v>
      </c>
      <c r="O56" s="10">
        <f>PPRD!O56+RCV_RCY!O56+IMP!O56-EXP!O56+STK_CHG!O56-INTMARB!O56-INTAVI!O56</f>
        <v>66.955803955288047</v>
      </c>
      <c r="P56" s="10">
        <f>PPRD!P56+RCV_RCY!P56+IMP!P56-EXP!P56+STK_CHG!P56-INTMARB!P56-INTAVI!P56</f>
        <v>119.68933791917451</v>
      </c>
      <c r="Q56" s="10">
        <f>PPRD!Q56+RCV_RCY!Q56+IMP!Q56-EXP!Q56+STK_CHG!Q56-INTMARB!Q56-INTAVI!Q56</f>
        <v>108.05253654342221</v>
      </c>
      <c r="R56" s="10">
        <f>PPRD!R56+RCV_RCY!R56+IMP!R56-EXP!R56+STK_CHG!R56-INTMARB!R56-INTAVI!R56</f>
        <v>118.8014617368874</v>
      </c>
      <c r="S56" s="10">
        <f>PPRD!S56+RCV_RCY!S56+IMP!S56-EXP!S56+STK_CHG!S56-INTMARB!S56-INTAVI!S56</f>
        <v>119.3456577815993</v>
      </c>
      <c r="T56" s="10">
        <f>PPRD!T56+RCV_RCY!T56+IMP!T56-EXP!T56+STK_CHG!T56-INTMARB!T56-INTAVI!T56</f>
        <v>120.6337059329321</v>
      </c>
      <c r="U56" s="10">
        <f>PPRD!U56+RCV_RCY!U56+IMP!U56-EXP!U56+STK_CHG!U56-INTMARB!U56-INTAVI!U56</f>
        <v>115.4589853826311</v>
      </c>
      <c r="V56" s="10">
        <f>PPRD!V56+RCV_RCY!V56+IMP!V56-EXP!V56+STK_CHG!V56-INTMARB!V56-INTAVI!V56</f>
        <v>121.86466036113499</v>
      </c>
      <c r="W56" s="10">
        <f>PPRD!W56+RCV_RCY!W56+IMP!W56-EXP!W56+STK_CHG!W56-INTMARB!W56-INTAVI!W56</f>
        <v>126.28718830610489</v>
      </c>
      <c r="X56" s="10">
        <f>PPRD!X56+RCV_RCY!X56+IMP!X56-EXP!X56+STK_CHG!X56-INTMARB!X56-INTAVI!X56</f>
        <v>126.10472914875319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</v>
      </c>
      <c r="F57" s="10">
        <f>PPRD!F57+RCV_RCY!F57+IMP!F57-EXP!F57+STK_CHG!F57-INTMARB!F57-INTAVI!F57</f>
        <v>0</v>
      </c>
      <c r="G57" s="10">
        <f>PPRD!G57+RCV_RCY!G57+IMP!G57-EXP!G57+STK_CHG!G57-INTMARB!G57-INTAVI!G57</f>
        <v>0</v>
      </c>
      <c r="H57" s="10">
        <f>PPRD!H57+RCV_RCY!H57+IMP!H57-EXP!H57+STK_CHG!H57-INTMARB!H57-INTAVI!H57</f>
        <v>0</v>
      </c>
      <c r="I57" s="10">
        <f>PPRD!I57+RCV_RCY!I57+IMP!I57-EXP!I57+STK_CHG!I57-INTMARB!I57-INTAVI!I57</f>
        <v>0</v>
      </c>
      <c r="J57" s="10">
        <f>PPRD!J57+RCV_RCY!J57+IMP!J57-EXP!J57+STK_CHG!J57-INTMARB!J57-INTAVI!J57</f>
        <v>0</v>
      </c>
      <c r="K57" s="10">
        <f>PPRD!K57+RCV_RCY!K57+IMP!K57-EXP!K57+STK_CHG!K57-INTMARB!K57-INTAVI!K57</f>
        <v>0</v>
      </c>
      <c r="L57" s="10">
        <f>PPRD!L57+RCV_RCY!L57+IMP!L57-EXP!L57+STK_CHG!L57-INTMARB!L57-INTAVI!L57</f>
        <v>0</v>
      </c>
      <c r="M57" s="10">
        <f>PPRD!M57+RCV_RCY!M57+IMP!M57-EXP!M57+STK_CHG!M57-INTMARB!M57-INTAVI!M57</f>
        <v>10.22261392949269</v>
      </c>
      <c r="N57" s="10">
        <f>PPRD!N57+RCV_RCY!N57+IMP!N57-EXP!N57+STK_CHG!N57-INTMARB!N57-INTAVI!N57</f>
        <v>13.82914875322442</v>
      </c>
      <c r="O57" s="10">
        <f>PPRD!O57+RCV_RCY!O57+IMP!O57-EXP!O57+STK_CHG!O57-INTMARB!O57-INTAVI!O57</f>
        <v>15.40558899398108</v>
      </c>
      <c r="P57" s="10">
        <f>PPRD!P57+RCV_RCY!P57+IMP!P57-EXP!P57+STK_CHG!P57-INTMARB!P57-INTAVI!P57</f>
        <v>19.05993121238177</v>
      </c>
      <c r="Q57" s="10">
        <f>PPRD!Q57+RCV_RCY!Q57+IMP!Q57-EXP!Q57+STK_CHG!Q57-INTMARB!Q57-INTAVI!Q57</f>
        <v>19.680911435941528</v>
      </c>
      <c r="R57" s="10">
        <f>PPRD!R57+RCV_RCY!R57+IMP!R57-EXP!R57+STK_CHG!R57-INTMARB!R57-INTAVI!R57</f>
        <v>21.782717110920029</v>
      </c>
      <c r="S57" s="10">
        <f>PPRD!S57+RCV_RCY!S57+IMP!S57-EXP!S57+STK_CHG!S57-INTMARB!S57-INTAVI!S57</f>
        <v>22.379879621668099</v>
      </c>
      <c r="T57" s="10">
        <f>PPRD!T57+RCV_RCY!T57+IMP!T57-EXP!T57+STK_CHG!T57-INTMARB!T57-INTAVI!T57</f>
        <v>23.473774720550299</v>
      </c>
      <c r="U57" s="10">
        <f>PPRD!U57+RCV_RCY!U57+IMP!U57-EXP!U57+STK_CHG!U57-INTMARB!U57-INTAVI!U57</f>
        <v>24.933104041272571</v>
      </c>
      <c r="V57" s="10">
        <f>PPRD!V57+RCV_RCY!V57+IMP!V57-EXP!V57+STK_CHG!V57-INTMARB!V57-INTAVI!V57</f>
        <v>26.07884780739467</v>
      </c>
      <c r="W57" s="10">
        <f>PPRD!W57+RCV_RCY!W57+IMP!W57-EXP!W57+STK_CHG!W57-INTMARB!W57-INTAVI!W57</f>
        <v>27.40481513327601</v>
      </c>
      <c r="X57" s="10">
        <f>PPRD!X57+RCV_RCY!X57+IMP!X57-EXP!X57+STK_CHG!X57-INTMARB!X57-INTAVI!X57</f>
        <v>29.17661220980224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32.67411865864144</v>
      </c>
      <c r="I58" s="10">
        <f>PPRD!I58+RCV_RCY!I58+IMP!I58-EXP!I58+STK_CHG!I58-INTMARB!I58-INTAVI!I58</f>
        <v>32.67411865864144</v>
      </c>
      <c r="J58" s="10">
        <f>PPRD!J58+RCV_RCY!J58+IMP!J58-EXP!J58+STK_CHG!J58-INTMARB!J58-INTAVI!J58</f>
        <v>32.67411865864144</v>
      </c>
      <c r="K58" s="10">
        <f>PPRD!K58+RCV_RCY!K58+IMP!K58-EXP!K58+STK_CHG!K58-INTMARB!K58-INTAVI!K58</f>
        <v>32.67411865864144</v>
      </c>
      <c r="L58" s="10">
        <f>PPRD!L58+RCV_RCY!L58+IMP!L58-EXP!L58+STK_CHG!L58-INTMARB!L58-INTAVI!L58</f>
        <v>32.67411865864144</v>
      </c>
      <c r="M58" s="10">
        <f>PPRD!M58+RCV_RCY!M58+IMP!M58-EXP!M58+STK_CHG!M58-INTMARB!M58-INTAVI!M58</f>
        <v>32.67411865864144</v>
      </c>
      <c r="N58" s="10">
        <f>PPRD!N58+RCV_RCY!N58+IMP!N58-EXP!N58+STK_CHG!N58-INTMARB!N58-INTAVI!N58</f>
        <v>32.960705073086842</v>
      </c>
      <c r="O58" s="10">
        <f>PPRD!O58+RCV_RCY!O58+IMP!O58-EXP!O58+STK_CHG!O58-INTMARB!O58-INTAVI!O58</f>
        <v>33.438435081685299</v>
      </c>
      <c r="P58" s="10">
        <f>PPRD!P58+RCV_RCY!P58+IMP!P58-EXP!P58+STK_CHG!P58-INTMARB!P58-INTAVI!P58</f>
        <v>33.438435081685299</v>
      </c>
      <c r="Q58" s="10">
        <f>PPRD!Q58+RCV_RCY!Q58+IMP!Q58-EXP!Q58+STK_CHG!Q58-INTMARB!Q58-INTAVI!Q58</f>
        <v>33.438435081685299</v>
      </c>
      <c r="R58" s="10">
        <f>PPRD!R58+RCV_RCY!R58+IMP!R58-EXP!R58+STK_CHG!R58-INTMARB!R58-INTAVI!R58</f>
        <v>33.438435081685299</v>
      </c>
      <c r="S58" s="10">
        <f>PPRD!S58+RCV_RCY!S58+IMP!S58-EXP!S58+STK_CHG!S58-INTMARB!S58-INTAVI!S58</f>
        <v>34.632674118658642</v>
      </c>
      <c r="T58" s="10">
        <f>PPRD!T58+RCV_RCY!T58+IMP!T58-EXP!T58+STK_CHG!T58-INTMARB!T58-INTAVI!T58</f>
        <v>34.632674118658642</v>
      </c>
      <c r="U58" s="10">
        <f>PPRD!U58+RCV_RCY!U58+IMP!U58-EXP!U58+STK_CHG!U58-INTMARB!U58-INTAVI!U58</f>
        <v>34.632674118658642</v>
      </c>
      <c r="V58" s="10">
        <f>PPRD!V58+RCV_RCY!V58+IMP!V58-EXP!V58+STK_CHG!V58-INTMARB!V58-INTAVI!V58</f>
        <v>35.110318142734307</v>
      </c>
      <c r="W58" s="10">
        <f>PPRD!W58+RCV_RCY!W58+IMP!W58-EXP!W58+STK_CHG!W58-INTMARB!W58-INTAVI!W58</f>
        <v>35.707480653482371</v>
      </c>
      <c r="X58" s="10">
        <f>PPRD!X58+RCV_RCY!X58+IMP!X58-EXP!X58+STK_CHG!X58-INTMARB!X58-INTAVI!X58</f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546.55107480653487</v>
      </c>
      <c r="D59" s="10">
        <f>PPRD!D59+RCV_RCY!D59+IMP!D59-EXP!D59+STK_CHG!D59-INTMARB!D59-INTAVI!D59</f>
        <v>542.89673258813423</v>
      </c>
      <c r="E59" s="10">
        <f>PPRD!E59+RCV_RCY!E59+IMP!E59-EXP!E59+STK_CHG!E59-INTMARB!E59-INTAVI!E59</f>
        <v>639.36655202063616</v>
      </c>
      <c r="F59" s="10">
        <f>PPRD!F59+RCV_RCY!F59+IMP!F59-EXP!F59+STK_CHG!F59-INTMARB!F59-INTAVI!F59</f>
        <v>681.64230438521065</v>
      </c>
      <c r="G59" s="10">
        <f>PPRD!G59+RCV_RCY!G59+IMP!G59-EXP!G59+STK_CHG!G59-INTMARB!G59-INTAVI!G59</f>
        <v>707.5092863284608</v>
      </c>
      <c r="H59" s="10">
        <f>PPRD!H59+RCV_RCY!H59+IMP!H59-EXP!H59+STK_CHG!H59-INTMARB!H59-INTAVI!H59</f>
        <v>692.19922613929475</v>
      </c>
      <c r="I59" s="10">
        <f>PPRD!I59+RCV_RCY!I59+IMP!I59-EXP!I59+STK_CHG!I59-INTMARB!I59-INTAVI!I59</f>
        <v>736.26638005159066</v>
      </c>
      <c r="J59" s="10">
        <f>PPRD!J59+RCV_RCY!J59+IMP!J59-EXP!J59+STK_CHG!J59-INTMARB!J59-INTAVI!J59</f>
        <v>675.45614789337912</v>
      </c>
      <c r="K59" s="10">
        <f>PPRD!K59+RCV_RCY!K59+IMP!K59-EXP!K59+STK_CHG!K59-INTMARB!K59-INTAVI!K59</f>
        <v>775.58039552880473</v>
      </c>
      <c r="L59" s="10">
        <f>PPRD!L59+RCV_RCY!L59+IMP!L59-EXP!L59+STK_CHG!L59-INTMARB!L59-INTAVI!L59</f>
        <v>758.76560619088559</v>
      </c>
      <c r="M59" s="10">
        <f>PPRD!M59+RCV_RCY!M59+IMP!M59-EXP!M59+STK_CHG!M59-INTMARB!M59-INTAVI!M59</f>
        <v>905.67979363714517</v>
      </c>
      <c r="N59" s="10">
        <f>PPRD!N59+RCV_RCY!N59+IMP!N59-EXP!N59+STK_CHG!N59-INTMARB!N59-INTAVI!N59</f>
        <v>964.41203783319008</v>
      </c>
      <c r="O59" s="10">
        <f>PPRD!O59+RCV_RCY!O59+IMP!O59-EXP!O59+STK_CHG!O59-INTMARB!O59-INTAVI!O59</f>
        <v>1022.0454858125537</v>
      </c>
      <c r="P59" s="10">
        <f>PPRD!P59+RCV_RCY!P59+IMP!P59-EXP!P59+STK_CHG!P59-INTMARB!P59-INTAVI!P59</f>
        <v>1030.6439380911431</v>
      </c>
      <c r="Q59" s="10">
        <f>PPRD!Q59+RCV_RCY!Q59+IMP!Q59-EXP!Q59+STK_CHG!Q59-INTMARB!Q59-INTAVI!Q59</f>
        <v>993.57497850386869</v>
      </c>
      <c r="R59" s="10">
        <f>PPRD!R59+RCV_RCY!R59+IMP!R59-EXP!R59+STK_CHG!R59-INTMARB!R59-INTAVI!R59</f>
        <v>1037.4749785038689</v>
      </c>
      <c r="S59" s="10">
        <f>PPRD!S59+RCV_RCY!S59+IMP!S59-EXP!S59+STK_CHG!S59-INTMARB!S59-INTAVI!S59</f>
        <v>1059.7593293207221</v>
      </c>
      <c r="T59" s="10">
        <f>PPRD!T59+RCV_RCY!T59+IMP!T59-EXP!T59+STK_CHG!T59-INTMARB!T59-INTAVI!T59</f>
        <v>1069.0361134995701</v>
      </c>
      <c r="U59" s="10">
        <f>PPRD!U59+RCV_RCY!U59+IMP!U59-EXP!U59+STK_CHG!U59-INTMARB!U59-INTAVI!U59</f>
        <v>1440.6649183147028</v>
      </c>
      <c r="V59" s="10">
        <f>PPRD!V59+RCV_RCY!V59+IMP!V59-EXP!V59+STK_CHG!V59-INTMARB!V59-INTAVI!V59</f>
        <v>1524.05494411006</v>
      </c>
      <c r="W59" s="10">
        <f>PPRD!W59+RCV_RCY!W59+IMP!W59-EXP!W59+STK_CHG!W59-INTMARB!W59-INTAVI!W59</f>
        <v>1609.0992261392942</v>
      </c>
      <c r="X59" s="10">
        <f>PPRD!X59+RCV_RCY!X59+IMP!X59-EXP!X59+STK_CHG!X59-INTMARB!X59-INTAVI!X59</f>
        <v>1792.1905417024936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-6.6877042132416156</v>
      </c>
      <c r="L60" s="10">
        <f>PPRD!L60+RCV_RCY!L60+IMP!L60-EXP!L60+STK_CHG!L60-INTMARB!L60-INTAVI!L60</f>
        <v>-6.6877042132416156</v>
      </c>
      <c r="M60" s="10">
        <f>PPRD!M60+RCV_RCY!M60+IMP!M60-EXP!M60+STK_CHG!M60-INTMARB!M60-INTAVI!M60</f>
        <v>-9.3627687016337049</v>
      </c>
      <c r="N60" s="10">
        <f>PPRD!N60+RCV_RCY!N60+IMP!N60-EXP!N60+STK_CHG!N60-INTMARB!N60-INTAVI!N60</f>
        <v>-9.3627687016337049</v>
      </c>
      <c r="O60" s="10">
        <f>PPRD!O60+RCV_RCY!O60+IMP!O60-EXP!O60+STK_CHG!O60-INTMARB!O60-INTAVI!O60</f>
        <v>0</v>
      </c>
      <c r="P60" s="10">
        <f>PPRD!P60+RCV_RCY!P60+IMP!P60-EXP!P60+STK_CHG!P60-INTMARB!P60-INTAVI!P60</f>
        <v>-0.66878761822871924</v>
      </c>
      <c r="Q60" s="10">
        <f>PPRD!Q60+RCV_RCY!Q60+IMP!Q60-EXP!Q60+STK_CHG!Q60-INTMARB!Q60-INTAVI!Q60</f>
        <v>-2.00627687016337</v>
      </c>
      <c r="R60" s="10">
        <f>PPRD!R60+RCV_RCY!R60+IMP!R60-EXP!R60+STK_CHG!R60-INTMARB!R60-INTAVI!R60</f>
        <v>-2.0062768701633695</v>
      </c>
      <c r="S60" s="10">
        <f>PPRD!S60+RCV_RCY!S60+IMP!S60-EXP!S60+STK_CHG!S60-INTMARB!S60-INTAVI!S60</f>
        <v>0.66870163370593194</v>
      </c>
      <c r="T60" s="10">
        <f>PPRD!T60+RCV_RCY!T60+IMP!T60-EXP!T60+STK_CHG!T60-INTMARB!T60-INTAVI!T60</f>
        <v>1.8885640584694747</v>
      </c>
      <c r="U60" s="10">
        <f>PPRD!U60+RCV_RCY!U60+IMP!U60-EXP!U60+STK_CHG!U60-INTMARB!U60-INTAVI!U60</f>
        <v>2.5901117798796207</v>
      </c>
      <c r="V60" s="10">
        <f>PPRD!V60+RCV_RCY!V60+IMP!V60-EXP!V60+STK_CHG!V60-INTMARB!V60-INTAVI!V60</f>
        <v>2.2036113499570074</v>
      </c>
      <c r="W60" s="10">
        <f>PPRD!W60+RCV_RCY!W60+IMP!W60-EXP!W60+STK_CHG!W60-INTMARB!W60-INTAVI!W60</f>
        <v>2.0865864144453998</v>
      </c>
      <c r="X60" s="10">
        <f>PPRD!X60+RCV_RCY!X60+IMP!X60-EXP!X60+STK_CHG!X60-INTMARB!X60-INTAVI!X60</f>
        <v>2.2631126397248504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0</v>
      </c>
      <c r="E61" s="10">
        <f>PPRD!E61+RCV_RCY!E61+IMP!E61-EXP!E61+STK_CHG!E61-INTMARB!E61-INTAVI!E61</f>
        <v>0</v>
      </c>
      <c r="F61" s="10">
        <f>PPRD!F61+RCV_RCY!F61+IMP!F61-EXP!F61+STK_CHG!F61-INTMARB!F61-INTAVI!F61</f>
        <v>0</v>
      </c>
      <c r="G61" s="10">
        <f>PPRD!G61+RCV_RCY!G61+IMP!G61-EXP!G61+STK_CHG!G61-INTMARB!G61-INTAVI!G61</f>
        <v>0</v>
      </c>
      <c r="H61" s="10">
        <f>PPRD!H61+RCV_RCY!H61+IMP!H61-EXP!H61+STK_CHG!H61-INTMARB!H61-INTAVI!H61</f>
        <v>0</v>
      </c>
      <c r="I61" s="10">
        <f>PPRD!I61+RCV_RCY!I61+IMP!I61-EXP!I61+STK_CHG!I61-INTMARB!I61-INTAVI!I61</f>
        <v>0</v>
      </c>
      <c r="J61" s="10">
        <f>PPRD!J61+RCV_RCY!J61+IMP!J61-EXP!J61+STK_CHG!J61-INTMARB!J61-INTAVI!J61</f>
        <v>0</v>
      </c>
      <c r="K61" s="10">
        <f>PPRD!K61+RCV_RCY!K61+IMP!K61-EXP!K61+STK_CHG!K61-INTMARB!K61-INTAVI!K61</f>
        <v>0</v>
      </c>
      <c r="L61" s="10">
        <f>PPRD!L61+RCV_RCY!L61+IMP!L61-EXP!L61+STK_CHG!L61-INTMARB!L61-INTAVI!L61</f>
        <v>0.3343938091143594</v>
      </c>
      <c r="M61" s="10">
        <f>PPRD!M61+RCV_RCY!M61+IMP!M61-EXP!M61+STK_CHG!M61-INTMARB!M61-INTAVI!M61</f>
        <v>2.6750644883920889</v>
      </c>
      <c r="N61" s="10">
        <f>PPRD!N61+RCV_RCY!N61+IMP!N61-EXP!N61+STK_CHG!N61-INTMARB!N61-INTAVI!N61</f>
        <v>3.3199484092863281</v>
      </c>
      <c r="O61" s="10">
        <f>PPRD!O61+RCV_RCY!O61+IMP!O61-EXP!O61+STK_CHG!O61-INTMARB!O61-INTAVI!O61</f>
        <v>0.1194325021496131</v>
      </c>
      <c r="P61" s="10">
        <f>PPRD!P61+RCV_RCY!P61+IMP!P61-EXP!P61+STK_CHG!P61-INTMARB!P61-INTAVI!P61</f>
        <v>2.2212381771281171</v>
      </c>
      <c r="Q61" s="10">
        <f>PPRD!Q61+RCV_RCY!Q61+IMP!Q61-EXP!Q61+STK_CHG!Q61-INTMARB!Q61-INTAVI!Q61</f>
        <v>10.38976784178848</v>
      </c>
      <c r="R61" s="10">
        <f>PPRD!R61+RCV_RCY!R61+IMP!R61-EXP!R61+STK_CHG!R61-INTMARB!R61-INTAVI!R61</f>
        <v>19.5853826311264</v>
      </c>
      <c r="S61" s="10">
        <f>PPRD!S61+RCV_RCY!S61+IMP!S61-EXP!S61+STK_CHG!S61-INTMARB!S61-INTAVI!S61</f>
        <v>59.974204643164228</v>
      </c>
      <c r="T61" s="10">
        <f>PPRD!T61+RCV_RCY!T61+IMP!T61-EXP!T61+STK_CHG!T61-INTMARB!T61-INTAVI!T61</f>
        <v>46.775322441960441</v>
      </c>
      <c r="U61" s="10">
        <f>PPRD!U61+RCV_RCY!U61+IMP!U61-EXP!U61+STK_CHG!U61-INTMARB!U61-INTAVI!U61</f>
        <v>53.613069647463448</v>
      </c>
      <c r="V61" s="10">
        <f>PPRD!V61+RCV_RCY!V61+IMP!V61-EXP!V61+STK_CHG!V61-INTMARB!V61-INTAVI!V61</f>
        <v>50.953224419604467</v>
      </c>
      <c r="W61" s="10">
        <f>PPRD!W61+RCV_RCY!W61+IMP!W61-EXP!W61+STK_CHG!W61-INTMARB!W61-INTAVI!W61</f>
        <v>53.30257953568357</v>
      </c>
      <c r="X61" s="10">
        <f>PPRD!X61+RCV_RCY!X61+IMP!X61-EXP!X61+STK_CHG!X61-INTMARB!X61-INTAVI!X61</f>
        <v>59.696990541702483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0.23886500429922611</v>
      </c>
      <c r="O62" s="10">
        <f>PPRD!O62+RCV_RCY!O62+IMP!O62-EXP!O62+STK_CHG!O62-INTMARB!O62-INTAVI!O62</f>
        <v>1.886844368013757</v>
      </c>
      <c r="P62" s="10">
        <f>PPRD!P62+RCV_RCY!P62+IMP!P62-EXP!P62+STK_CHG!P62-INTMARB!P62-INTAVI!P62</f>
        <v>17.38796216680997</v>
      </c>
      <c r="Q62" s="10">
        <f>PPRD!Q62+RCV_RCY!Q62+IMP!Q62-EXP!Q62+STK_CHG!Q62-INTMARB!Q62-INTAVI!Q62</f>
        <v>11.201891659501291</v>
      </c>
      <c r="R62" s="10">
        <f>PPRD!R62+RCV_RCY!R62+IMP!R62-EXP!R62+STK_CHG!R62-INTMARB!R62-INTAVI!R62</f>
        <v>15.07119518486672</v>
      </c>
      <c r="S62" s="10">
        <f>PPRD!S62+RCV_RCY!S62+IMP!S62-EXP!S62+STK_CHG!S62-INTMARB!S62-INTAVI!S62</f>
        <v>25.34153052450559</v>
      </c>
      <c r="T62" s="10">
        <f>PPRD!T62+RCV_RCY!T62+IMP!T62-EXP!T62+STK_CHG!T62-INTMARB!T62-INTAVI!T62</f>
        <v>29.608770421324159</v>
      </c>
      <c r="U62" s="10">
        <f>PPRD!U62+RCV_RCY!U62+IMP!U62-EXP!U62+STK_CHG!U62-INTMARB!U62-INTAVI!U62</f>
        <v>57.681685296646599</v>
      </c>
      <c r="V62" s="10">
        <f>PPRD!V62+RCV_RCY!V62+IMP!V62-EXP!V62+STK_CHG!V62-INTMARB!V62-INTAVI!V62</f>
        <v>59.051676698194321</v>
      </c>
      <c r="W62" s="10">
        <f>PPRD!W62+RCV_RCY!W62+IMP!W62-EXP!W62+STK_CHG!W62-INTMARB!W62-INTAVI!W62</f>
        <v>41.929234737747201</v>
      </c>
      <c r="X62" s="10">
        <f>PPRD!X62+RCV_RCY!X62+IMP!X62-EXP!X62+STK_CHG!X62-INTMARB!X62-INTAVI!X62</f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8.3835769561478948</v>
      </c>
      <c r="Q63" s="10">
        <f>PPRD!Q63+RCV_RCY!Q63+IMP!Q63-EXP!Q63+STK_CHG!Q63-INTMARB!Q63-INTAVI!Q63</f>
        <v>14.832330180567496</v>
      </c>
      <c r="R63" s="10">
        <f>PPRD!R63+RCV_RCY!R63+IMP!R63-EXP!R63+STK_CHG!R63-INTMARB!R63-INTAVI!R63</f>
        <v>32.244282029234739</v>
      </c>
      <c r="S63" s="10">
        <f>PPRD!S63+RCV_RCY!S63+IMP!S63-EXP!S63+STK_CHG!S63-INTMARB!S63-INTAVI!S63</f>
        <v>32.889165950128962</v>
      </c>
      <c r="T63" s="10">
        <f>PPRD!T63+RCV_RCY!T63+IMP!T63-EXP!T63+STK_CHG!T63-INTMARB!T63-INTAVI!T63</f>
        <v>26.649871023215823</v>
      </c>
      <c r="U63" s="10">
        <f>PPRD!U63+RCV_RCY!U63+IMP!U63-EXP!U63+STK_CHG!U63-INTMARB!U63-INTAVI!U63</f>
        <v>28.594840928632838</v>
      </c>
      <c r="V63" s="10">
        <f>PPRD!V63+RCV_RCY!V63+IMP!V63-EXP!V63+STK_CHG!V63-INTMARB!V63-INTAVI!V63</f>
        <v>31.818572656921749</v>
      </c>
      <c r="W63" s="10">
        <f>PPRD!W63+RCV_RCY!W63+IMP!W63-EXP!W63+STK_CHG!W63-INTMARB!W63-INTAVI!W63</f>
        <v>26.507996560619091</v>
      </c>
      <c r="X63" s="10">
        <f>PPRD!X63+RCV_RCY!X63+IMP!X63-EXP!X63+STK_CHG!X63-INTMARB!X63-INTAVI!X63</f>
        <v>20.750472914875321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0</v>
      </c>
      <c r="K65" s="10">
        <f>PPRD!K65+RCV_RCY!K65+IMP!K65-EXP!K65+STK_CHG!K65-INTMARB!K65-INTAVI!K65</f>
        <v>1.7674978503869314</v>
      </c>
      <c r="L65" s="10">
        <f>PPRD!L65+RCV_RCY!L65+IMP!L65-EXP!L65+STK_CHG!L65-INTMARB!L65-INTAVI!L65</f>
        <v>3.4856405846947585</v>
      </c>
      <c r="M65" s="10">
        <f>PPRD!M65+RCV_RCY!M65+IMP!M65-EXP!M65+STK_CHG!M65-INTMARB!M65-INTAVI!M65</f>
        <v>10.457007738607045</v>
      </c>
      <c r="N65" s="10">
        <f>PPRD!N65+RCV_RCY!N65+IMP!N65-EXP!N65+STK_CHG!N65-INTMARB!N65-INTAVI!N65</f>
        <v>15.376698194325018</v>
      </c>
      <c r="O65" s="10">
        <f>PPRD!O65+RCV_RCY!O65+IMP!O65-EXP!O65+STK_CHG!O65-INTMARB!O65-INTAVI!O65</f>
        <v>81.405846947549449</v>
      </c>
      <c r="P65" s="10">
        <f>PPRD!P65+RCV_RCY!P65+IMP!P65-EXP!P65+STK_CHG!P65-INTMARB!P65-INTAVI!P65</f>
        <v>116.9547721410146</v>
      </c>
      <c r="Q65" s="10">
        <f>PPRD!Q65+RCV_RCY!Q65+IMP!Q65-EXP!Q65+STK_CHG!Q65-INTMARB!Q65-INTAVI!Q65</f>
        <v>89.54643164230437</v>
      </c>
      <c r="R65" s="10">
        <f>PPRD!R65+RCV_RCY!R65+IMP!R65-EXP!R65+STK_CHG!R65-INTMARB!R65-INTAVI!R65</f>
        <v>116.68168529664659</v>
      </c>
      <c r="S65" s="10">
        <f>PPRD!S65+RCV_RCY!S65+IMP!S65-EXP!S65+STK_CHG!S65-INTMARB!S65-INTAVI!S65</f>
        <v>132.96285468615648</v>
      </c>
      <c r="T65" s="10">
        <f>PPRD!T65+RCV_RCY!T65+IMP!T65-EXP!T65+STK_CHG!T65-INTMARB!T65-INTAVI!T65</f>
        <v>144.51891659501291</v>
      </c>
      <c r="U65" s="10">
        <f>PPRD!U65+RCV_RCY!U65+IMP!U65-EXP!U65+STK_CHG!U65-INTMARB!U65-INTAVI!U65</f>
        <v>141.39019776440239</v>
      </c>
      <c r="V65" s="10">
        <f>PPRD!V65+RCV_RCY!V65+IMP!V65-EXP!V65+STK_CHG!V65-INTMARB!V65-INTAVI!V65</f>
        <v>151.75821152192606</v>
      </c>
      <c r="W65" s="10">
        <f>PPRD!W65+RCV_RCY!W65+IMP!W65-EXP!W65+STK_CHG!W65-INTMARB!W65-INTAVI!W65</f>
        <v>148.95958727429067</v>
      </c>
      <c r="X65" s="10">
        <f>PPRD!X65+RCV_RCY!X65+IMP!X65-EXP!X65+STK_CHG!X65-INTMARB!X65-INTAVI!X65</f>
        <v>149.63886500429925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1.8090283748925191</v>
      </c>
      <c r="O66" s="10">
        <f>PPRD!O66+RCV_RCY!O66+IMP!O66-EXP!O66+STK_CHG!O66-INTMARB!O66-INTAVI!O66</f>
        <v>4.5226139294926906</v>
      </c>
      <c r="P66" s="10">
        <f>PPRD!P66+RCV_RCY!P66+IMP!P66-EXP!P66+STK_CHG!P66-INTMARB!P66-INTAVI!P66</f>
        <v>4.5226139294926906</v>
      </c>
      <c r="Q66" s="10">
        <f>PPRD!Q66+RCV_RCY!Q66+IMP!Q66-EXP!Q66+STK_CHG!Q66-INTMARB!Q66-INTAVI!Q66</f>
        <v>6.3315563198624236</v>
      </c>
      <c r="R66" s="10">
        <f>PPRD!R66+RCV_RCY!R66+IMP!R66-EXP!R66+STK_CHG!R66-INTMARB!R66-INTAVI!R66</f>
        <v>-2.7135855546001726</v>
      </c>
      <c r="S66" s="10">
        <f>PPRD!S66+RCV_RCY!S66+IMP!S66-EXP!S66+STK_CHG!S66-INTMARB!S66-INTAVI!S66</f>
        <v>-2.7134995700773858</v>
      </c>
      <c r="T66" s="10">
        <f>PPRD!T66+RCV_RCY!T66+IMP!T66-EXP!T66+STK_CHG!T66-INTMARB!T66-INTAVI!T66</f>
        <v>-4.9250214961306957</v>
      </c>
      <c r="U66" s="10">
        <f>PPRD!U66+RCV_RCY!U66+IMP!U66-EXP!U66+STK_CHG!U66-INTMARB!U66-INTAVI!U66</f>
        <v>-6.357867583834909</v>
      </c>
      <c r="V66" s="10">
        <f>PPRD!V66+RCV_RCY!V66+IMP!V66-EXP!V66+STK_CHG!V66-INTMARB!V66-INTAVI!V66</f>
        <v>-4.1441100601891652</v>
      </c>
      <c r="W66" s="10">
        <f>PPRD!W66+RCV_RCY!W66+IMP!W66-EXP!W66+STK_CHG!W66-INTMARB!W66-INTAVI!W66</f>
        <v>-3.4093723129836624</v>
      </c>
      <c r="X66" s="10">
        <f>PPRD!X66+RCV_RCY!X66+IMP!X66-EXP!X66+STK_CHG!X66-INTMARB!X66-INTAVI!X66</f>
        <v>-2.8711092003439385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5.4284608770421334</v>
      </c>
      <c r="J69" s="10">
        <f>PPRD!J69+RCV_RCY!J69+IMP!J69-EXP!J69+STK_CHG!J69-INTMARB!J69-INTAVI!J69</f>
        <v>2.3232158211521918</v>
      </c>
      <c r="K69" s="10">
        <f>PPRD!K69+RCV_RCY!K69+IMP!K69-EXP!K69+STK_CHG!K69-INTMARB!K69-INTAVI!K69</f>
        <v>2.4128976784178855</v>
      </c>
      <c r="L69" s="10">
        <f>PPRD!L69+RCV_RCY!L69+IMP!L69-EXP!L69+STK_CHG!L69-INTMARB!L69-INTAVI!L69</f>
        <v>0.26139294926913148</v>
      </c>
      <c r="M69" s="10">
        <f>PPRD!M69+RCV_RCY!M69+IMP!M69-EXP!M69+STK_CHG!M69-INTMARB!M69-INTAVI!M69</f>
        <v>2.9517626827171108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12.777300085984519</v>
      </c>
      <c r="H70" s="10">
        <f>PPRD!H70+RCV_RCY!H70+IMP!H70-EXP!H70+STK_CHG!H70-INTMARB!H70-INTAVI!H70</f>
        <v>16.74978503869303</v>
      </c>
      <c r="I70" s="10">
        <f>PPRD!I70+RCV_RCY!I70+IMP!I70-EXP!I70+STK_CHG!I70-INTMARB!I70-INTAVI!I70</f>
        <v>22.57093723129837</v>
      </c>
      <c r="J70" s="10">
        <f>PPRD!J70+RCV_RCY!J70+IMP!J70-EXP!J70+STK_CHG!J70-INTMARB!J70-INTAVI!J70</f>
        <v>24.70335339638865</v>
      </c>
      <c r="K70" s="10">
        <f>PPRD!K70+RCV_RCY!K70+IMP!K70-EXP!K70+STK_CHG!K70-INTMARB!K70-INTAVI!K70</f>
        <v>27.575236457437661</v>
      </c>
      <c r="L70" s="10">
        <f>PPRD!L70+RCV_RCY!L70+IMP!L70-EXP!L70+STK_CHG!L70-INTMARB!L70-INTAVI!L70</f>
        <v>32.287188306104902</v>
      </c>
      <c r="M70" s="10">
        <f>PPRD!M70+RCV_RCY!M70+IMP!M70-EXP!M70+STK_CHG!M70-INTMARB!M70-INTAVI!M70</f>
        <v>37.790197764402407</v>
      </c>
      <c r="N70" s="10">
        <f>PPRD!N70+RCV_RCY!N70+IMP!N70-EXP!N70+STK_CHG!N70-INTMARB!N70-INTAVI!N70</f>
        <v>42.459157351676687</v>
      </c>
      <c r="O70" s="10">
        <f>PPRD!O70+RCV_RCY!O70+IMP!O70-EXP!O70+STK_CHG!O70-INTMARB!O70-INTAVI!O70</f>
        <v>46.96474634565778</v>
      </c>
      <c r="P70" s="10">
        <f>PPRD!P70+RCV_RCY!P70+IMP!P70-EXP!P70+STK_CHG!P70-INTMARB!P70-INTAVI!P70</f>
        <v>64.488392089423897</v>
      </c>
      <c r="Q70" s="10">
        <f>PPRD!Q70+RCV_RCY!Q70+IMP!Q70-EXP!Q70+STK_CHG!Q70-INTMARB!Q70-INTAVI!Q70</f>
        <v>65.004299226139295</v>
      </c>
      <c r="R70" s="10">
        <f>PPRD!R70+RCV_RCY!R70+IMP!R70-EXP!R70+STK_CHG!R70-INTMARB!R70-INTAVI!R70</f>
        <v>74.858211521926052</v>
      </c>
      <c r="S70" s="10">
        <f>PPRD!S70+RCV_RCY!S70+IMP!S70-EXP!S70+STK_CHG!S70-INTMARB!S70-INTAVI!S70</f>
        <v>81.184694754944104</v>
      </c>
      <c r="T70" s="10">
        <f>PPRD!T70+RCV_RCY!T70+IMP!T70-EXP!T70+STK_CHG!T70-INTMARB!T70-INTAVI!T70</f>
        <v>87.409028374892515</v>
      </c>
      <c r="U70" s="10">
        <f>PPRD!U70+RCV_RCY!U70+IMP!U70-EXP!U70+STK_CHG!U70-INTMARB!U70-INTAVI!U70</f>
        <v>92.395958727429061</v>
      </c>
      <c r="V70" s="10">
        <f>PPRD!V70+RCV_RCY!V70+IMP!V70-EXP!V70+STK_CHG!V70-INTMARB!V70-INTAVI!V70</f>
        <v>105.5374892519346</v>
      </c>
      <c r="W70" s="10">
        <f>PPRD!W70+RCV_RCY!W70+IMP!W70-EXP!W70+STK_CHG!W70-INTMARB!W70-INTAVI!W70</f>
        <v>111.5984522785899</v>
      </c>
      <c r="X70" s="10">
        <f>PPRD!X70+RCV_RCY!X70+IMP!X70-EXP!X70+STK_CHG!X70-INTMARB!X70-INTAVI!X70</f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11.560103181427341</v>
      </c>
      <c r="D71" s="37">
        <f t="shared" si="22"/>
        <v>0.9792777300085983</v>
      </c>
      <c r="E71" s="37">
        <f t="shared" si="22"/>
        <v>7.5236457437661217</v>
      </c>
      <c r="F71" s="37">
        <f t="shared" si="22"/>
        <v>27.58667239896819</v>
      </c>
      <c r="G71" s="37">
        <f t="shared" si="22"/>
        <v>30.882803095442821</v>
      </c>
      <c r="H71" s="37">
        <f t="shared" si="22"/>
        <v>58.326139294926897</v>
      </c>
      <c r="I71" s="37">
        <f t="shared" si="22"/>
        <v>59.209888220120384</v>
      </c>
      <c r="J71" s="37">
        <f t="shared" si="22"/>
        <v>67.569475494410995</v>
      </c>
      <c r="K71" s="37">
        <f t="shared" si="22"/>
        <v>1.886844368013757</v>
      </c>
      <c r="L71" s="37">
        <f t="shared" si="22"/>
        <v>4.4902837489251937</v>
      </c>
      <c r="M71" s="37">
        <f t="shared" si="22"/>
        <v>3.3915735167669818</v>
      </c>
      <c r="N71" s="37">
        <f t="shared" si="22"/>
        <v>9.0761822871883044</v>
      </c>
      <c r="O71" s="37">
        <f t="shared" si="22"/>
        <v>7.308684436801375</v>
      </c>
      <c r="P71" s="37">
        <f t="shared" si="22"/>
        <v>13.447033533963889</v>
      </c>
      <c r="Q71" s="37">
        <f t="shared" si="22"/>
        <v>13.088736027515051</v>
      </c>
      <c r="R71" s="37">
        <f t="shared" si="22"/>
        <v>18.271711092003439</v>
      </c>
      <c r="S71" s="37">
        <f t="shared" si="22"/>
        <v>31.503783319002579</v>
      </c>
      <c r="T71" s="37">
        <f t="shared" si="22"/>
        <v>38.718830610490109</v>
      </c>
      <c r="U71" s="37">
        <f t="shared" si="22"/>
        <v>50.04110060189165</v>
      </c>
      <c r="V71" s="37">
        <f t="shared" si="22"/>
        <v>66.526655202063623</v>
      </c>
      <c r="W71" s="37">
        <f t="shared" si="22"/>
        <v>66.157953568357698</v>
      </c>
      <c r="X71" s="37">
        <f t="shared" ref="X71" si="23">SUM(X72:X73)</f>
        <v>74.216337059329319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11.560103181427341</v>
      </c>
      <c r="D72" s="10">
        <f>PPRD!D72+RCV_RCY!D72+IMP!D72-EXP!D72+STK_CHG!D72-INTMARB!D72-INTAVI!D72</f>
        <v>0.9792777300085983</v>
      </c>
      <c r="E72" s="10">
        <f>PPRD!E72+RCV_RCY!E72+IMP!E72-EXP!E72+STK_CHG!E72-INTMARB!E72-INTAVI!E72</f>
        <v>7.5236457437661217</v>
      </c>
      <c r="F72" s="10">
        <f>PPRD!F72+RCV_RCY!F72+IMP!F72-EXP!F72+STK_CHG!F72-INTMARB!F72-INTAVI!F72</f>
        <v>27.58667239896819</v>
      </c>
      <c r="G72" s="10">
        <f>PPRD!G72+RCV_RCY!G72+IMP!G72-EXP!G72+STK_CHG!G72-INTMARB!G72-INTAVI!G72</f>
        <v>30.882803095442821</v>
      </c>
      <c r="H72" s="10">
        <f>PPRD!H72+RCV_RCY!H72+IMP!H72-EXP!H72+STK_CHG!H72-INTMARB!H72-INTAVI!H72</f>
        <v>58.326139294926897</v>
      </c>
      <c r="I72" s="10">
        <f>PPRD!I72+RCV_RCY!I72+IMP!I72-EXP!I72+STK_CHG!I72-INTMARB!I72-INTAVI!I72</f>
        <v>59.209888220120384</v>
      </c>
      <c r="J72" s="10">
        <f>PPRD!J72+RCV_RCY!J72+IMP!J72-EXP!J72+STK_CHG!J72-INTMARB!J72-INTAVI!J72</f>
        <v>67.569475494410995</v>
      </c>
      <c r="K72" s="10">
        <f>PPRD!K72+RCV_RCY!K72+IMP!K72-EXP!K72+STK_CHG!K72-INTMARB!K72-INTAVI!K72</f>
        <v>1.886844368013757</v>
      </c>
      <c r="L72" s="10">
        <f>PPRD!L72+RCV_RCY!L72+IMP!L72-EXP!L72+STK_CHG!L72-INTMARB!L72-INTAVI!L72</f>
        <v>4.4902837489251937</v>
      </c>
      <c r="M72" s="10">
        <f>PPRD!M72+RCV_RCY!M72+IMP!M72-EXP!M72+STK_CHG!M72-INTMARB!M72-INTAVI!M72</f>
        <v>3.3915735167669818</v>
      </c>
      <c r="N72" s="10">
        <f>PPRD!N72+RCV_RCY!N72+IMP!N72-EXP!N72+STK_CHG!N72-INTMARB!N72-INTAVI!N72</f>
        <v>9.0761822871883044</v>
      </c>
      <c r="O72" s="10">
        <f>PPRD!O72+RCV_RCY!O72+IMP!O72-EXP!O72+STK_CHG!O72-INTMARB!O72-INTAVI!O72</f>
        <v>7.308684436801375</v>
      </c>
      <c r="P72" s="10">
        <f>PPRD!P72+RCV_RCY!P72+IMP!P72-EXP!P72+STK_CHG!P72-INTMARB!P72-INTAVI!P72</f>
        <v>13.447033533963889</v>
      </c>
      <c r="Q72" s="10">
        <f>PPRD!Q72+RCV_RCY!Q72+IMP!Q72-EXP!Q72+STK_CHG!Q72-INTMARB!Q72-INTAVI!Q72</f>
        <v>13.088736027515051</v>
      </c>
      <c r="R72" s="10">
        <f>PPRD!R72+RCV_RCY!R72+IMP!R72-EXP!R72+STK_CHG!R72-INTMARB!R72-INTAVI!R72</f>
        <v>18.271711092003439</v>
      </c>
      <c r="S72" s="10">
        <f>PPRD!S72+RCV_RCY!S72+IMP!S72-EXP!S72+STK_CHG!S72-INTMARB!S72-INTAVI!S72</f>
        <v>31.503783319002579</v>
      </c>
      <c r="T72" s="10">
        <f>PPRD!T72+RCV_RCY!T72+IMP!T72-EXP!T72+STK_CHG!T72-INTMARB!T72-INTAVI!T72</f>
        <v>38.718830610490109</v>
      </c>
      <c r="U72" s="10">
        <f>PPRD!U72+RCV_RCY!U72+IMP!U72-EXP!U72+STK_CHG!U72-INTMARB!U72-INTAVI!U72</f>
        <v>50.04110060189165</v>
      </c>
      <c r="V72" s="10">
        <f>PPRD!V72+RCV_RCY!V72+IMP!V72-EXP!V72+STK_CHG!V72-INTMARB!V72-INTAVI!V72</f>
        <v>66.526655202063623</v>
      </c>
      <c r="W72" s="10">
        <f>PPRD!W72+RCV_RCY!W72+IMP!W72-EXP!W72+STK_CHG!W72-INTMARB!W72-INTAVI!W72</f>
        <v>66.157953568357698</v>
      </c>
      <c r="X72" s="10">
        <f>PPRD!X72+RCV_RCY!X72+IMP!X72-EXP!X72+STK_CHG!X72-INTMARB!X72-INTAVI!X72</f>
        <v>74.216337059329319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</v>
      </c>
      <c r="P73" s="10">
        <f>PPRD!P73+RCV_RCY!P73+IMP!P73-EXP!P73+STK_CHG!P73-INTMARB!P73-INTAVI!P73</f>
        <v>0</v>
      </c>
      <c r="Q73" s="10">
        <f>PPRD!Q73+RCV_RCY!Q73+IMP!Q73-EXP!Q73+STK_CHG!Q73-INTMARB!Q73-INTAVI!Q73</f>
        <v>0</v>
      </c>
      <c r="R73" s="10">
        <f>PPRD!R73+RCV_RCY!R73+IMP!R73-EXP!R73+STK_CHG!R73-INTMARB!R73-INTAVI!R73</f>
        <v>0</v>
      </c>
      <c r="S73" s="10">
        <f>PPRD!S73+RCV_RCY!S73+IMP!S73-EXP!S73+STK_CHG!S73-INTMARB!S73-INTAVI!S73</f>
        <v>0</v>
      </c>
      <c r="T73" s="10">
        <f>PPRD!T73+RCV_RCY!T73+IMP!T73-EXP!T73+STK_CHG!T73-INTMARB!T73-INTAVI!T73</f>
        <v>0</v>
      </c>
      <c r="U73" s="10">
        <f>PPRD!U73+RCV_RCY!U73+IMP!U73-EXP!U73+STK_CHG!U73-INTMARB!U73-INTAVI!U73</f>
        <v>0</v>
      </c>
      <c r="V73" s="10">
        <f>PPRD!V73+RCV_RCY!V73+IMP!V73-EXP!V73+STK_CHG!V73-INTMARB!V73-INTAVI!V73</f>
        <v>0</v>
      </c>
      <c r="W73" s="10">
        <f>PPRD!W73+RCV_RCY!W73+IMP!W73-EXP!W73+STK_CHG!W73-INTMARB!W73-INTAVI!W73</f>
        <v>0</v>
      </c>
      <c r="X73" s="10">
        <f>PPRD!X73+RCV_RCY!X73+IMP!X73-EXP!X73+STK_CHG!X73-INTMARB!X73-INTAVI!X73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4720.0343938091137</v>
      </c>
      <c r="D74" s="37">
        <f>PPRD!D74+RCV_RCY!D74+IMP!D74-EXP!D74+STK_CHG!D74-INTMARB!D74-INTAVI!D74</f>
        <v>5086.4000859845228</v>
      </c>
      <c r="E74" s="37">
        <f>PPRD!E74+RCV_RCY!E74+IMP!E74-EXP!E74+STK_CHG!E74-INTMARB!E74-INTAVI!E74</f>
        <v>5265.3482373172828</v>
      </c>
      <c r="F74" s="37">
        <f>PPRD!F74+RCV_RCY!F74+IMP!F74-EXP!F74+STK_CHG!F74-INTMARB!F74-INTAVI!F74</f>
        <v>4506.1622527944965</v>
      </c>
      <c r="G74" s="37">
        <f>PPRD!G74+RCV_RCY!G74+IMP!G74-EXP!G74+STK_CHG!G74-INTMARB!G74-INTAVI!G74</f>
        <v>4379.6216680997413</v>
      </c>
      <c r="H74" s="37">
        <f>PPRD!H74+RCV_RCY!H74+IMP!H74-EXP!H74+STK_CHG!H74-INTMARB!H74-INTAVI!H74</f>
        <v>4854.7435081685298</v>
      </c>
      <c r="I74" s="37">
        <f>PPRD!I74+RCV_RCY!I74+IMP!I74-EXP!I74+STK_CHG!I74-INTMARB!I74-INTAVI!I74</f>
        <v>5070.2063628546857</v>
      </c>
      <c r="J74" s="37">
        <f>PPRD!J74+RCV_RCY!J74+IMP!J74-EXP!J74+STK_CHG!J74-INTMARB!J74-INTAVI!J74</f>
        <v>3838.4064488392091</v>
      </c>
      <c r="K74" s="37">
        <f>PPRD!K74+RCV_RCY!K74+IMP!K74-EXP!K74+STK_CHG!K74-INTMARB!K74-INTAVI!K74</f>
        <v>4131.5563198624241</v>
      </c>
      <c r="L74" s="37">
        <f>PPRD!L74+RCV_RCY!L74+IMP!L74-EXP!L74+STK_CHG!L74-INTMARB!L74-INTAVI!L74</f>
        <v>3877.9099742046428</v>
      </c>
      <c r="M74" s="37">
        <f>PPRD!M74+RCV_RCY!M74+IMP!M74-EXP!M74+STK_CHG!M74-INTMARB!M74-INTAVI!M74</f>
        <v>3849.120034393809</v>
      </c>
      <c r="N74" s="37">
        <f>PPRD!N74+RCV_RCY!N74+IMP!N74-EXP!N74+STK_CHG!N74-INTMARB!N74-INTAVI!N74</f>
        <v>4105.0699914015477</v>
      </c>
      <c r="O74" s="37">
        <f>PPRD!O74+RCV_RCY!O74+IMP!O74-EXP!O74+STK_CHG!O74-INTMARB!O74-INTAVI!O74</f>
        <v>4020.2399828030948</v>
      </c>
      <c r="P74" s="37">
        <f>PPRD!P74+RCV_RCY!P74+IMP!P74-EXP!P74+STK_CHG!P74-INTMARB!P74-INTAVI!P74</f>
        <v>3667.5799656061909</v>
      </c>
      <c r="Q74" s="37">
        <f>PPRD!Q74+RCV_RCY!Q74+IMP!Q74-EXP!Q74+STK_CHG!Q74-INTMARB!Q74-INTAVI!Q74</f>
        <v>4046.7</v>
      </c>
      <c r="R74" s="37">
        <f>PPRD!R74+RCV_RCY!R74+IMP!R74-EXP!R74+STK_CHG!R74-INTMARB!R74-INTAVI!R74</f>
        <v>3912</v>
      </c>
      <c r="S74" s="37">
        <f>PPRD!S74+RCV_RCY!S74+IMP!S74-EXP!S74+STK_CHG!S74-INTMARB!S74-INTAVI!S74</f>
        <v>4010.9</v>
      </c>
      <c r="T74" s="37">
        <f>PPRD!T74+RCV_RCY!T74+IMP!T74-EXP!T74+STK_CHG!T74-INTMARB!T74-INTAVI!T74</f>
        <v>3940.7</v>
      </c>
      <c r="U74" s="37">
        <f>PPRD!U74+RCV_RCY!U74+IMP!U74-EXP!U74+STK_CHG!U74-INTMARB!U74-INTAVI!U74</f>
        <v>4168.2999999999993</v>
      </c>
      <c r="V74" s="37">
        <f>PPRD!V74+RCV_RCY!V74+IMP!V74-EXP!V74+STK_CHG!V74-INTMARB!V74-INTAVI!V74</f>
        <v>4301.7619948409283</v>
      </c>
      <c r="W74" s="37">
        <f>PPRD!W74+RCV_RCY!W74+IMP!W74-EXP!W74+STK_CHG!W74-INTMARB!W74-INTAVI!W74</f>
        <v>4334.6770421324163</v>
      </c>
      <c r="X74" s="37">
        <f>PPRD!X74+RCV_RCY!X74+IMP!X74-EXP!X74+STK_CHG!X74-INTMARB!X74-INTAVI!X74</f>
        <v>4294.9440240756658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44.18650042992261</v>
      </c>
      <c r="M75" s="37">
        <f>PPRD!M75+RCV_RCY!M75+IMP!M75-EXP!M75+STK_CHG!M75-INTMARB!M75-INTAVI!M75</f>
        <v>56.936113499570077</v>
      </c>
      <c r="N75" s="37">
        <f>PPRD!N75+RCV_RCY!N75+IMP!N75-EXP!N75+STK_CHG!N75-INTMARB!N75-INTAVI!N75</f>
        <v>75.417970765262254</v>
      </c>
      <c r="O75" s="37">
        <f>PPRD!O75+RCV_RCY!O75+IMP!O75-EXP!O75+STK_CHG!O75-INTMARB!O75-INTAVI!O75</f>
        <v>55.9615649183147</v>
      </c>
      <c r="P75" s="37">
        <f>PPRD!P75+RCV_RCY!P75+IMP!P75-EXP!P75+STK_CHG!P75-INTMARB!P75-INTAVI!P75</f>
        <v>50.329578675838341</v>
      </c>
      <c r="Q75" s="37">
        <f>PPRD!Q75+RCV_RCY!Q75+IMP!Q75-EXP!Q75+STK_CHG!Q75-INTMARB!Q75-INTAVI!Q75</f>
        <v>41.697678417884781</v>
      </c>
      <c r="R75" s="37">
        <f>PPRD!R75+RCV_RCY!R75+IMP!R75-EXP!R75+STK_CHG!R75-INTMARB!R75-INTAVI!R75</f>
        <v>43.317110920034388</v>
      </c>
      <c r="S75" s="37">
        <f>PPRD!S75+RCV_RCY!S75+IMP!S75-EXP!S75+STK_CHG!S75-INTMARB!S75-INTAVI!S75</f>
        <v>51.872570937231288</v>
      </c>
      <c r="T75" s="37">
        <f>PPRD!T75+RCV_RCY!T75+IMP!T75-EXP!T75+STK_CHG!T75-INTMARB!T75-INTAVI!T75</f>
        <v>49.89690455717971</v>
      </c>
      <c r="U75" s="37">
        <f>PPRD!U75+RCV_RCY!U75+IMP!U75-EXP!U75+STK_CHG!U75-INTMARB!U75-INTAVI!U75</f>
        <v>47.254084264832329</v>
      </c>
      <c r="V75" s="37">
        <f>PPRD!V75+RCV_RCY!V75+IMP!V75-EXP!V75+STK_CHG!V75-INTMARB!V75-INTAVI!V75</f>
        <v>58.27188306104901</v>
      </c>
      <c r="W75" s="37">
        <f>PPRD!W75+RCV_RCY!W75+IMP!W75-EXP!W75+STK_CHG!W75-INTMARB!W75-INTAVI!W75</f>
        <v>64.049785038693031</v>
      </c>
      <c r="X75" s="37">
        <f>PPRD!X75+RCV_RCY!X75+IMP!X75-EXP!X75+STK_CHG!X75-INTMARB!X75-INTAVI!X75</f>
        <v>60.851590713671527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-397.24849527085121</v>
      </c>
      <c r="D76" s="40">
        <f>PPRD!D76+RCV_RCY!D76+IMP!D76-EXP!D76+STK_CHG!D76-INTMARB!D76-INTAVI!D76</f>
        <v>-595.44282029234739</v>
      </c>
      <c r="E76" s="40">
        <f>PPRD!E76+RCV_RCY!E76+IMP!E76-EXP!E76+STK_CHG!E76-INTMARB!E76-INTAVI!E76</f>
        <v>-541.27257093723119</v>
      </c>
      <c r="F76" s="40">
        <f>PPRD!F76+RCV_RCY!F76+IMP!F76-EXP!F76+STK_CHG!F76-INTMARB!F76-INTAVI!F76</f>
        <v>-471.9690455717971</v>
      </c>
      <c r="G76" s="40">
        <f>PPRD!G76+RCV_RCY!G76+IMP!G76-EXP!G76+STK_CHG!G76-INTMARB!G76-INTAVI!G76</f>
        <v>-505.50300945829747</v>
      </c>
      <c r="H76" s="40">
        <f>PPRD!H76+RCV_RCY!H76+IMP!H76-EXP!H76+STK_CHG!H76-INTMARB!H76-INTAVI!H76</f>
        <v>-651.84866723989671</v>
      </c>
      <c r="I76" s="40">
        <f>PPRD!I76+RCV_RCY!I76+IMP!I76-EXP!I76+STK_CHG!I76-INTMARB!I76-INTAVI!I76</f>
        <v>-665.77815993121226</v>
      </c>
      <c r="J76" s="40">
        <f>PPRD!J76+RCV_RCY!J76+IMP!J76-EXP!J76+STK_CHG!J76-INTMARB!J76-INTAVI!J76</f>
        <v>-384.78073946689597</v>
      </c>
      <c r="K76" s="40">
        <f>PPRD!K76+RCV_RCY!K76+IMP!K76-EXP!K76+STK_CHG!K76-INTMARB!K76-INTAVI!K76</f>
        <v>-459.50128976784174</v>
      </c>
      <c r="L76" s="40">
        <f>PPRD!L76+RCV_RCY!L76+IMP!L76-EXP!L76+STK_CHG!L76-INTMARB!L76-INTAVI!L76</f>
        <v>-436.19948409286326</v>
      </c>
      <c r="M76" s="40">
        <f>PPRD!M76+RCV_RCY!M76+IMP!M76-EXP!M76+STK_CHG!M76-INTMARB!M76-INTAVI!M76</f>
        <v>-726.22527944969897</v>
      </c>
      <c r="N76" s="40">
        <f>PPRD!N76+RCV_RCY!N76+IMP!N76-EXP!N76+STK_CHG!N76-INTMARB!N76-INTAVI!N76</f>
        <v>-916.680997420464</v>
      </c>
      <c r="O76" s="40">
        <f>PPRD!O76+RCV_RCY!O76+IMP!O76-EXP!O76+STK_CHG!O76-INTMARB!O76-INTAVI!O76</f>
        <v>-714.35941530524497</v>
      </c>
      <c r="P76" s="40">
        <f>PPRD!P76+RCV_RCY!P76+IMP!P76-EXP!P76+STK_CHG!P76-INTMARB!P76-INTAVI!P76</f>
        <v>-531.47033533963884</v>
      </c>
      <c r="Q76" s="40">
        <f>PPRD!Q76+RCV_RCY!Q76+IMP!Q76-EXP!Q76+STK_CHG!Q76-INTMARB!Q76-INTAVI!Q76</f>
        <v>-812.98366294067046</v>
      </c>
      <c r="R76" s="40">
        <f>PPRD!R76+RCV_RCY!R76+IMP!R76-EXP!R76+STK_CHG!R76-INTMARB!R76-INTAVI!R76</f>
        <v>-909.28632846087726</v>
      </c>
      <c r="S76" s="40">
        <f>PPRD!S76+RCV_RCY!S76+IMP!S76-EXP!S76+STK_CHG!S76-INTMARB!S76-INTAVI!S76</f>
        <v>-547.89337919174545</v>
      </c>
      <c r="T76" s="40">
        <f>PPRD!T76+RCV_RCY!T76+IMP!T76-EXP!T76+STK_CHG!T76-INTMARB!T76-INTAVI!T76</f>
        <v>-471.22708512467756</v>
      </c>
      <c r="U76" s="40">
        <f>PPRD!U76+RCV_RCY!U76+IMP!U76-EXP!U76+STK_CHG!U76-INTMARB!U76-INTAVI!U76</f>
        <v>-671.30902837489248</v>
      </c>
      <c r="V76" s="40">
        <f>PPRD!V76+RCV_RCY!V76+IMP!V76-EXP!V76+STK_CHG!V76-INTMARB!V76-INTAVI!V76</f>
        <v>-499.58624247635419</v>
      </c>
      <c r="W76" s="40">
        <f>PPRD!W76+RCV_RCY!W76+IMP!W76-EXP!W76+STK_CHG!W76-INTMARB!W76-INTAVI!W76</f>
        <v>-293.04436801375743</v>
      </c>
      <c r="X76" s="40">
        <f>PPRD!X76+RCV_RCY!X76+IMP!X76-EXP!X76+STK_CHG!X76-INTMARB!X76-INTAVI!X76</f>
        <v>-754.79922613929489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18634.390025795354</v>
      </c>
      <c r="D2" s="31">
        <f t="shared" si="0"/>
        <v>19447.650042992256</v>
      </c>
      <c r="E2" s="31">
        <f t="shared" si="0"/>
        <v>18984.310748065349</v>
      </c>
      <c r="F2" s="31">
        <f t="shared" si="0"/>
        <v>19468.59552880481</v>
      </c>
      <c r="G2" s="31">
        <f t="shared" si="0"/>
        <v>18951.879105760963</v>
      </c>
      <c r="H2" s="31">
        <f t="shared" si="0"/>
        <v>20064.145141874458</v>
      </c>
      <c r="I2" s="31">
        <f t="shared" si="0"/>
        <v>20668.226913155628</v>
      </c>
      <c r="J2" s="31">
        <f t="shared" si="0"/>
        <v>20325.87953568358</v>
      </c>
      <c r="K2" s="31">
        <f t="shared" si="0"/>
        <v>20007.893121238176</v>
      </c>
      <c r="L2" s="31">
        <f t="shared" si="0"/>
        <v>17538.712553740323</v>
      </c>
      <c r="M2" s="31">
        <f t="shared" si="0"/>
        <v>17878.101547721406</v>
      </c>
      <c r="N2" s="31">
        <f t="shared" si="0"/>
        <v>19157.5690455718</v>
      </c>
      <c r="O2" s="31">
        <f t="shared" si="0"/>
        <v>18348.099054170249</v>
      </c>
      <c r="P2" s="31">
        <f t="shared" si="0"/>
        <v>17020.762854686152</v>
      </c>
      <c r="Q2" s="31">
        <f t="shared" si="0"/>
        <v>17809.193809114357</v>
      </c>
      <c r="R2" s="31">
        <f t="shared" si="0"/>
        <v>18606.175064488387</v>
      </c>
      <c r="S2" s="31">
        <f t="shared" si="0"/>
        <v>18212.427171109201</v>
      </c>
      <c r="T2" s="31">
        <f t="shared" si="0"/>
        <v>18848.341616509028</v>
      </c>
      <c r="U2" s="31">
        <f t="shared" si="0"/>
        <v>18769.257523645741</v>
      </c>
      <c r="V2" s="31">
        <f t="shared" si="0"/>
        <v>18567.389767841789</v>
      </c>
      <c r="W2" s="31">
        <f t="shared" si="0"/>
        <v>17602.025021496131</v>
      </c>
      <c r="X2" s="31">
        <f t="shared" ref="X2" si="1">SUM(X3,X17,X22,X25,X26,X51,X52,X71,X74,X75,X76)</f>
        <v>19150.56913155632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6413.7466036113492</v>
      </c>
      <c r="D3" s="34">
        <f t="shared" si="2"/>
        <v>7266.0833190025787</v>
      </c>
      <c r="E3" s="34">
        <f t="shared" si="2"/>
        <v>6580.1050730868437</v>
      </c>
      <c r="F3" s="34">
        <f t="shared" si="2"/>
        <v>7364.152622527944</v>
      </c>
      <c r="G3" s="34">
        <f t="shared" si="2"/>
        <v>7184.7329320722265</v>
      </c>
      <c r="H3" s="34">
        <f t="shared" si="2"/>
        <v>6915.8426483233015</v>
      </c>
      <c r="I3" s="34">
        <f t="shared" si="2"/>
        <v>6980.2902837489246</v>
      </c>
      <c r="J3" s="34">
        <f t="shared" si="2"/>
        <v>7884.0423903697329</v>
      </c>
      <c r="K3" s="34">
        <f t="shared" si="2"/>
        <v>7485.0465176268281</v>
      </c>
      <c r="L3" s="34">
        <f t="shared" si="2"/>
        <v>6415.8595012897676</v>
      </c>
      <c r="M3" s="34">
        <f t="shared" si="2"/>
        <v>6938.1972484952703</v>
      </c>
      <c r="N3" s="34">
        <f t="shared" si="2"/>
        <v>8093.6795356835764</v>
      </c>
      <c r="O3" s="34">
        <f t="shared" si="2"/>
        <v>6915.0001719690445</v>
      </c>
      <c r="P3" s="34">
        <f t="shared" si="2"/>
        <v>5946.6233877901968</v>
      </c>
      <c r="Q3" s="34">
        <f t="shared" si="2"/>
        <v>6357.2795356835759</v>
      </c>
      <c r="R3" s="34">
        <f t="shared" si="2"/>
        <v>6607.4036973344791</v>
      </c>
      <c r="S3" s="34">
        <f t="shared" si="2"/>
        <v>5698.5881341358572</v>
      </c>
      <c r="T3" s="34">
        <f t="shared" si="2"/>
        <v>6122.7607050730849</v>
      </c>
      <c r="U3" s="34">
        <f t="shared" si="2"/>
        <v>5492.404127257093</v>
      </c>
      <c r="V3" s="34">
        <f t="shared" si="2"/>
        <v>5077.4593293207217</v>
      </c>
      <c r="W3" s="34">
        <f t="shared" si="2"/>
        <v>4160.1322441960447</v>
      </c>
      <c r="X3" s="34">
        <f t="shared" ref="X3" si="3">SUM(X4,X8,X11)</f>
        <v>5269.7178847807381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2223.7556319862415</v>
      </c>
      <c r="D4" s="29">
        <f t="shared" si="4"/>
        <v>2541.7024075666377</v>
      </c>
      <c r="E4" s="29">
        <f t="shared" si="4"/>
        <v>2245.2729148753224</v>
      </c>
      <c r="F4" s="29">
        <f t="shared" si="4"/>
        <v>2579.5987102321578</v>
      </c>
      <c r="G4" s="29">
        <f t="shared" si="4"/>
        <v>2607.9581255374032</v>
      </c>
      <c r="H4" s="29">
        <f t="shared" si="4"/>
        <v>2648.6702493551161</v>
      </c>
      <c r="I4" s="29">
        <f t="shared" si="4"/>
        <v>2547.0373172828886</v>
      </c>
      <c r="J4" s="29">
        <f t="shared" si="4"/>
        <v>2910.8278589853826</v>
      </c>
      <c r="K4" s="29">
        <f t="shared" si="4"/>
        <v>2685.6752364574377</v>
      </c>
      <c r="L4" s="29">
        <f t="shared" si="4"/>
        <v>1829.7226999140153</v>
      </c>
      <c r="M4" s="29">
        <f t="shared" si="4"/>
        <v>1939.5884780739466</v>
      </c>
      <c r="N4" s="29">
        <f t="shared" si="4"/>
        <v>1898.3612209802238</v>
      </c>
      <c r="O4" s="29">
        <f t="shared" si="4"/>
        <v>1375.4435081685294</v>
      </c>
      <c r="P4" s="29">
        <f t="shared" si="4"/>
        <v>1097.1090283748927</v>
      </c>
      <c r="Q4" s="29">
        <f t="shared" si="4"/>
        <v>1164.2827171109202</v>
      </c>
      <c r="R4" s="29">
        <f t="shared" si="4"/>
        <v>732.68890799656049</v>
      </c>
      <c r="S4" s="29">
        <f t="shared" si="4"/>
        <v>592.72975064488389</v>
      </c>
      <c r="T4" s="29">
        <f t="shared" si="4"/>
        <v>558.85356835769551</v>
      </c>
      <c r="U4" s="29">
        <f t="shared" si="4"/>
        <v>458.66775580395523</v>
      </c>
      <c r="V4" s="29">
        <f t="shared" si="4"/>
        <v>392.11943250214949</v>
      </c>
      <c r="W4" s="29">
        <f t="shared" si="4"/>
        <v>352.73164230438522</v>
      </c>
      <c r="X4" s="29">
        <f t="shared" ref="X4" si="5">SUM(X5:X7)</f>
        <v>477.46001719690457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756.53766122098023</v>
      </c>
      <c r="H5" s="10">
        <f>PPRD!H5+RCV_RCY!H5+IMP!H5-EXP!H5+STK_CHG!H5-INTMARB!H5</f>
        <v>836.76981943250212</v>
      </c>
      <c r="I5" s="10">
        <f>PPRD!I5+RCV_RCY!I5+IMP!I5-EXP!I5+STK_CHG!I5-INTMARB!I5</f>
        <v>924.90988822012037</v>
      </c>
      <c r="J5" s="10">
        <f>PPRD!J5+RCV_RCY!J5+IMP!J5-EXP!J5+STK_CHG!J5-INTMARB!J5</f>
        <v>1190.1551160791062</v>
      </c>
      <c r="K5" s="10">
        <f>PPRD!K5+RCV_RCY!K5+IMP!K5-EXP!K5+STK_CHG!K5-INTMARB!K5</f>
        <v>1145.3181427343075</v>
      </c>
      <c r="L5" s="10">
        <f>PPRD!L5+RCV_RCY!L5+IMP!L5-EXP!L5+STK_CHG!L5-INTMARB!L5</f>
        <v>808.14299226139292</v>
      </c>
      <c r="M5" s="10">
        <f>PPRD!M5+RCV_RCY!M5+IMP!M5-EXP!M5+STK_CHG!M5-INTMARB!M5</f>
        <v>1002.6958727429063</v>
      </c>
      <c r="N5" s="10">
        <f>PPRD!N5+RCV_RCY!N5+IMP!N5-EXP!N5+STK_CHG!N5-INTMARB!N5</f>
        <v>1098.3959587274294</v>
      </c>
      <c r="O5" s="10">
        <f>PPRD!O5+RCV_RCY!O5+IMP!O5-EXP!O5+STK_CHG!O5-INTMARB!O5</f>
        <v>639.70722269991393</v>
      </c>
      <c r="P5" s="10">
        <f>PPRD!P5+RCV_RCY!P5+IMP!P5-EXP!P5+STK_CHG!P5-INTMARB!P5</f>
        <v>390.59363714531389</v>
      </c>
      <c r="Q5" s="10">
        <f>PPRD!Q5+RCV_RCY!Q5+IMP!Q5-EXP!Q5+STK_CHG!Q5-INTMARB!Q5</f>
        <v>496.67214101461741</v>
      </c>
      <c r="R5" s="10">
        <f>PPRD!R5+RCV_RCY!R5+IMP!R5-EXP!R5+STK_CHG!R5-INTMARB!R5</f>
        <v>145.43207222699914</v>
      </c>
      <c r="S5" s="10">
        <f>PPRD!S5+RCV_RCY!S5+IMP!S5-EXP!S5+STK_CHG!S5-INTMARB!S5</f>
        <v>109.48039552880482</v>
      </c>
      <c r="T5" s="10">
        <f>PPRD!T5+RCV_RCY!T5+IMP!T5-EXP!T5+STK_CHG!T5-INTMARB!T5</f>
        <v>121.76612209802235</v>
      </c>
      <c r="U5" s="10">
        <f>PPRD!U5+RCV_RCY!U5+IMP!U5-EXP!U5+STK_CHG!U5-INTMARB!U5</f>
        <v>122.56758383490968</v>
      </c>
      <c r="V5" s="10">
        <f>PPRD!V5+RCV_RCY!V5+IMP!V5-EXP!V5+STK_CHG!V5-INTMARB!V5</f>
        <v>116.92966466036108</v>
      </c>
      <c r="W5" s="10">
        <f>PPRD!W5+RCV_RCY!W5+IMP!W5-EXP!W5+STK_CHG!W5-INTMARB!W5</f>
        <v>99.542820292347372</v>
      </c>
      <c r="X5" s="10">
        <f>PPRD!X5+RCV_RCY!X5+IMP!X5-EXP!X5+STK_CHG!X5-INTMARB!X5</f>
        <v>162.54797936371455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1057.2029234737745</v>
      </c>
      <c r="D6" s="10">
        <f>PPRD!D6+RCV_RCY!D6+IMP!D6-EXP!D6+STK_CHG!D6-INTMARB!D6</f>
        <v>835.85064488392095</v>
      </c>
      <c r="E6" s="10">
        <f>PPRD!E6+RCV_RCY!E6+IMP!E6-EXP!E6+STK_CHG!E6-INTMARB!E6</f>
        <v>702.02312983662932</v>
      </c>
      <c r="F6" s="10">
        <f>PPRD!F6+RCV_RCY!F6+IMP!F6-EXP!F6+STK_CHG!F6-INTMARB!F6</f>
        <v>832.51994840928626</v>
      </c>
      <c r="G6" s="10">
        <f>PPRD!G6+RCV_RCY!G6+IMP!G6-EXP!G6+STK_CHG!G6-INTMARB!G6</f>
        <v>802.24393809114349</v>
      </c>
      <c r="H6" s="10">
        <f>PPRD!H6+RCV_RCY!H6+IMP!H6-EXP!H6+STK_CHG!H6-INTMARB!H6</f>
        <v>718.89122957867585</v>
      </c>
      <c r="I6" s="10">
        <f>PPRD!I6+RCV_RCY!I6+IMP!I6-EXP!I6+STK_CHG!I6-INTMARB!I6</f>
        <v>568.2271711092003</v>
      </c>
      <c r="J6" s="10">
        <f>PPRD!J6+RCV_RCY!J6+IMP!J6-EXP!J6+STK_CHG!J6-INTMARB!J6</f>
        <v>501.76087704213239</v>
      </c>
      <c r="K6" s="10">
        <f>PPRD!K6+RCV_RCY!K6+IMP!K6-EXP!K6+STK_CHG!K6-INTMARB!K6</f>
        <v>296.5681857265692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1166.5527085124672</v>
      </c>
      <c r="D7" s="10">
        <f>PPRD!D7+RCV_RCY!D7+IMP!D7-EXP!D7+STK_CHG!D7-INTMARB!D7</f>
        <v>1705.8517626827165</v>
      </c>
      <c r="E7" s="10">
        <f>PPRD!E7+RCV_RCY!E7+IMP!E7-EXP!E7+STK_CHG!E7-INTMARB!E7</f>
        <v>1543.2497850386928</v>
      </c>
      <c r="F7" s="10">
        <f>PPRD!F7+RCV_RCY!F7+IMP!F7-EXP!F7+STK_CHG!F7-INTMARB!F7</f>
        <v>1747.0787618228717</v>
      </c>
      <c r="G7" s="10">
        <f>PPRD!G7+RCV_RCY!G7+IMP!G7-EXP!G7+STK_CHG!G7-INTMARB!G7</f>
        <v>1049.1765262252798</v>
      </c>
      <c r="H7" s="10">
        <f>PPRD!H7+RCV_RCY!H7+IMP!H7-EXP!H7+STK_CHG!H7-INTMARB!H7</f>
        <v>1093.0092003439381</v>
      </c>
      <c r="I7" s="10">
        <f>PPRD!I7+RCV_RCY!I7+IMP!I7-EXP!I7+STK_CHG!I7-INTMARB!I7</f>
        <v>1053.9002579535681</v>
      </c>
      <c r="J7" s="10">
        <f>PPRD!J7+RCV_RCY!J7+IMP!J7-EXP!J7+STK_CHG!J7-INTMARB!J7</f>
        <v>1218.9118658641441</v>
      </c>
      <c r="K7" s="10">
        <f>PPRD!K7+RCV_RCY!K7+IMP!K7-EXP!K7+STK_CHG!K7-INTMARB!K7</f>
        <v>1243.7889079965607</v>
      </c>
      <c r="L7" s="10">
        <f>PPRD!L7+RCV_RCY!L7+IMP!L7-EXP!L7+STK_CHG!L7-INTMARB!L7</f>
        <v>1021.5797076526225</v>
      </c>
      <c r="M7" s="10">
        <f>PPRD!M7+RCV_RCY!M7+IMP!M7-EXP!M7+STK_CHG!M7-INTMARB!M7</f>
        <v>936.89260533104039</v>
      </c>
      <c r="N7" s="10">
        <f>PPRD!N7+RCV_RCY!N7+IMP!N7-EXP!N7+STK_CHG!N7-INTMARB!N7</f>
        <v>799.96526225279445</v>
      </c>
      <c r="O7" s="10">
        <f>PPRD!O7+RCV_RCY!O7+IMP!O7-EXP!O7+STK_CHG!O7-INTMARB!O7</f>
        <v>735.73628546861551</v>
      </c>
      <c r="P7" s="10">
        <f>PPRD!P7+RCV_RCY!P7+IMP!P7-EXP!P7+STK_CHG!P7-INTMARB!P7</f>
        <v>706.51539122957865</v>
      </c>
      <c r="Q7" s="10">
        <f>PPRD!Q7+RCV_RCY!Q7+IMP!Q7-EXP!Q7+STK_CHG!Q7-INTMARB!Q7</f>
        <v>667.61057609630268</v>
      </c>
      <c r="R7" s="10">
        <f>PPRD!R7+RCV_RCY!R7+IMP!R7-EXP!R7+STK_CHG!R7-INTMARB!R7</f>
        <v>587.25683576956135</v>
      </c>
      <c r="S7" s="10">
        <f>PPRD!S7+RCV_RCY!S7+IMP!S7-EXP!S7+STK_CHG!S7-INTMARB!S7</f>
        <v>483.24935511607907</v>
      </c>
      <c r="T7" s="10">
        <f>PPRD!T7+RCV_RCY!T7+IMP!T7-EXP!T7+STK_CHG!T7-INTMARB!T7</f>
        <v>437.08744625967319</v>
      </c>
      <c r="U7" s="10">
        <f>PPRD!U7+RCV_RCY!U7+IMP!U7-EXP!U7+STK_CHG!U7-INTMARB!U7</f>
        <v>336.10017196904556</v>
      </c>
      <c r="V7" s="10">
        <f>PPRD!V7+RCV_RCY!V7+IMP!V7-EXP!V7+STK_CHG!V7-INTMARB!V7</f>
        <v>275.18976784178841</v>
      </c>
      <c r="W7" s="10">
        <f>PPRD!W7+RCV_RCY!W7+IMP!W7-EXP!W7+STK_CHG!W7-INTMARB!W7</f>
        <v>253.18882201203783</v>
      </c>
      <c r="X7" s="10">
        <f>PPRD!X7+RCV_RCY!X7+IMP!X7-EXP!X7+STK_CHG!X7-INTMARB!X7</f>
        <v>314.91203783319003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4166.0431642304384</v>
      </c>
      <c r="D8" s="29">
        <f t="shared" si="6"/>
        <v>4579.9200343938082</v>
      </c>
      <c r="E8" s="29">
        <f t="shared" si="6"/>
        <v>4220.7237317282879</v>
      </c>
      <c r="F8" s="29">
        <f t="shared" si="6"/>
        <v>4667.2726569217539</v>
      </c>
      <c r="G8" s="29">
        <f t="shared" si="6"/>
        <v>4496.0402407566635</v>
      </c>
      <c r="H8" s="29">
        <f t="shared" si="6"/>
        <v>4205.8651762682712</v>
      </c>
      <c r="I8" s="29">
        <f t="shared" si="6"/>
        <v>4315.8122957867581</v>
      </c>
      <c r="J8" s="29">
        <f t="shared" si="6"/>
        <v>4778.563198624247</v>
      </c>
      <c r="K8" s="29">
        <f t="shared" si="6"/>
        <v>4759.3821152192613</v>
      </c>
      <c r="L8" s="29">
        <f t="shared" si="6"/>
        <v>4547.1686156491833</v>
      </c>
      <c r="M8" s="29">
        <f t="shared" si="6"/>
        <v>4927.1260533104041</v>
      </c>
      <c r="N8" s="29">
        <f t="shared" si="6"/>
        <v>6160.5689595872736</v>
      </c>
      <c r="O8" s="29">
        <f t="shared" si="6"/>
        <v>5496.1766981943238</v>
      </c>
      <c r="P8" s="29">
        <f t="shared" si="6"/>
        <v>4776.5149613069634</v>
      </c>
      <c r="Q8" s="29">
        <f t="shared" si="6"/>
        <v>5123.7822012037823</v>
      </c>
      <c r="R8" s="29">
        <f t="shared" si="6"/>
        <v>5802.9147893379186</v>
      </c>
      <c r="S8" s="29">
        <f t="shared" si="6"/>
        <v>5040.8301805674992</v>
      </c>
      <c r="T8" s="29">
        <f t="shared" si="6"/>
        <v>5560.1681857265676</v>
      </c>
      <c r="U8" s="29">
        <f t="shared" si="6"/>
        <v>5081.9125537403261</v>
      </c>
      <c r="V8" s="29">
        <f t="shared" si="6"/>
        <v>4700.5003439380907</v>
      </c>
      <c r="W8" s="29">
        <f t="shared" si="6"/>
        <v>3767.7772141014616</v>
      </c>
      <c r="X8" s="29">
        <f t="shared" ref="X8" si="7">SUM(X9:X10)</f>
        <v>4748.7141014617364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4166.0431642304384</v>
      </c>
      <c r="D10" s="10">
        <f>PPRD!D10+RCV_RCY!D10+IMP!D10-EXP!D10+STK_CHG!D10-INTMARB!D10</f>
        <v>4579.9200343938082</v>
      </c>
      <c r="E10" s="10">
        <f>PPRD!E10+RCV_RCY!E10+IMP!E10-EXP!E10+STK_CHG!E10-INTMARB!E10</f>
        <v>4220.7237317282879</v>
      </c>
      <c r="F10" s="10">
        <f>PPRD!F10+RCV_RCY!F10+IMP!F10-EXP!F10+STK_CHG!F10-INTMARB!F10</f>
        <v>4667.2726569217539</v>
      </c>
      <c r="G10" s="10">
        <f>PPRD!G10+RCV_RCY!G10+IMP!G10-EXP!G10+STK_CHG!G10-INTMARB!G10</f>
        <v>4496.0402407566635</v>
      </c>
      <c r="H10" s="10">
        <f>PPRD!H10+RCV_RCY!H10+IMP!H10-EXP!H10+STK_CHG!H10-INTMARB!H10</f>
        <v>4205.8651762682712</v>
      </c>
      <c r="I10" s="10">
        <f>PPRD!I10+RCV_RCY!I10+IMP!I10-EXP!I10+STK_CHG!I10-INTMARB!I10</f>
        <v>4315.8122957867581</v>
      </c>
      <c r="J10" s="10">
        <f>PPRD!J10+RCV_RCY!J10+IMP!J10-EXP!J10+STK_CHG!J10-INTMARB!J10</f>
        <v>4778.563198624247</v>
      </c>
      <c r="K10" s="10">
        <f>PPRD!K10+RCV_RCY!K10+IMP!K10-EXP!K10+STK_CHG!K10-INTMARB!K10</f>
        <v>4759.3821152192613</v>
      </c>
      <c r="L10" s="10">
        <f>PPRD!L10+RCV_RCY!L10+IMP!L10-EXP!L10+STK_CHG!L10-INTMARB!L10</f>
        <v>4547.1686156491833</v>
      </c>
      <c r="M10" s="10">
        <f>PPRD!M10+RCV_RCY!M10+IMP!M10-EXP!M10+STK_CHG!M10-INTMARB!M10</f>
        <v>4927.1260533104041</v>
      </c>
      <c r="N10" s="10">
        <f>PPRD!N10+RCV_RCY!N10+IMP!N10-EXP!N10+STK_CHG!N10-INTMARB!N10</f>
        <v>6160.5689595872736</v>
      </c>
      <c r="O10" s="10">
        <f>PPRD!O10+RCV_RCY!O10+IMP!O10-EXP!O10+STK_CHG!O10-INTMARB!O10</f>
        <v>5496.1766981943238</v>
      </c>
      <c r="P10" s="10">
        <f>PPRD!P10+RCV_RCY!P10+IMP!P10-EXP!P10+STK_CHG!P10-INTMARB!P10</f>
        <v>4776.5149613069634</v>
      </c>
      <c r="Q10" s="10">
        <f>PPRD!Q10+RCV_RCY!Q10+IMP!Q10-EXP!Q10+STK_CHG!Q10-INTMARB!Q10</f>
        <v>5123.7822012037823</v>
      </c>
      <c r="R10" s="10">
        <f>PPRD!R10+RCV_RCY!R10+IMP!R10-EXP!R10+STK_CHG!R10-INTMARB!R10</f>
        <v>5802.9147893379186</v>
      </c>
      <c r="S10" s="10">
        <f>PPRD!S10+RCV_RCY!S10+IMP!S10-EXP!S10+STK_CHG!S10-INTMARB!S10</f>
        <v>5040.8301805674992</v>
      </c>
      <c r="T10" s="10">
        <f>PPRD!T10+RCV_RCY!T10+IMP!T10-EXP!T10+STK_CHG!T10-INTMARB!T10</f>
        <v>5560.1681857265676</v>
      </c>
      <c r="U10" s="10">
        <f>PPRD!U10+RCV_RCY!U10+IMP!U10-EXP!U10+STK_CHG!U10-INTMARB!U10</f>
        <v>5081.9125537403261</v>
      </c>
      <c r="V10" s="10">
        <f>PPRD!V10+RCV_RCY!V10+IMP!V10-EXP!V10+STK_CHG!V10-INTMARB!V10</f>
        <v>4700.5003439380907</v>
      </c>
      <c r="W10" s="10">
        <f>PPRD!W10+RCV_RCY!W10+IMP!W10-EXP!W10+STK_CHG!W10-INTMARB!W10</f>
        <v>3767.7772141014616</v>
      </c>
      <c r="X10" s="10">
        <f>PPRD!X10+RCV_RCY!X10+IMP!X10-EXP!X10+STK_CHG!X10-INTMARB!X10</f>
        <v>4748.7141014617364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23.947807394668992</v>
      </c>
      <c r="D11" s="29">
        <f t="shared" si="8"/>
        <v>144.46087704213238</v>
      </c>
      <c r="E11" s="29">
        <f t="shared" si="8"/>
        <v>114.10842648323305</v>
      </c>
      <c r="F11" s="29">
        <f t="shared" si="8"/>
        <v>117.28125537403263</v>
      </c>
      <c r="G11" s="29">
        <f t="shared" si="8"/>
        <v>80.734565778159919</v>
      </c>
      <c r="H11" s="29">
        <f t="shared" si="8"/>
        <v>61.307222699914007</v>
      </c>
      <c r="I11" s="29">
        <f t="shared" si="8"/>
        <v>117.44067067927777</v>
      </c>
      <c r="J11" s="29">
        <f t="shared" si="8"/>
        <v>194.65133276010314</v>
      </c>
      <c r="K11" s="29">
        <f t="shared" si="8"/>
        <v>39.989165950128978</v>
      </c>
      <c r="L11" s="29">
        <f t="shared" si="8"/>
        <v>38.96818572656921</v>
      </c>
      <c r="M11" s="29">
        <f t="shared" si="8"/>
        <v>71.482717110920021</v>
      </c>
      <c r="N11" s="29">
        <f t="shared" si="8"/>
        <v>34.749355116079109</v>
      </c>
      <c r="O11" s="29">
        <f t="shared" si="8"/>
        <v>43.379965606190893</v>
      </c>
      <c r="P11" s="29">
        <f t="shared" si="8"/>
        <v>72.999398108340486</v>
      </c>
      <c r="Q11" s="29">
        <f t="shared" si="8"/>
        <v>69.214617368873604</v>
      </c>
      <c r="R11" s="29">
        <f t="shared" si="8"/>
        <v>71.8</v>
      </c>
      <c r="S11" s="29">
        <f t="shared" si="8"/>
        <v>65.028202923473771</v>
      </c>
      <c r="T11" s="29">
        <f t="shared" si="8"/>
        <v>3.7389509888219976</v>
      </c>
      <c r="U11" s="29">
        <f t="shared" si="8"/>
        <v>-48.176182287188304</v>
      </c>
      <c r="V11" s="29">
        <f t="shared" si="8"/>
        <v>-15.160447119518487</v>
      </c>
      <c r="W11" s="29">
        <f t="shared" si="8"/>
        <v>39.623387790197768</v>
      </c>
      <c r="X11" s="29">
        <f t="shared" ref="X11" si="9">SUM(X12:X16)</f>
        <v>43.54376612209802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5.452020636285468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17.890197764402441</v>
      </c>
      <c r="D13" s="10">
        <f>PPRD!D13+RCV_RCY!D13+IMP!D13-EXP!D13+STK_CHG!D13-INTMARB!D13</f>
        <v>144.85434221840066</v>
      </c>
      <c r="E13" s="10">
        <f>PPRD!E13+RCV_RCY!E13+IMP!E13-EXP!E13+STK_CHG!E13-INTMARB!E13</f>
        <v>115.68899398108343</v>
      </c>
      <c r="F13" s="10">
        <f>PPRD!F13+RCV_RCY!F13+IMP!F13-EXP!F13+STK_CHG!F13-INTMARB!F13</f>
        <v>141.22012037833184</v>
      </c>
      <c r="G13" s="10">
        <f>PPRD!G13+RCV_RCY!G13+IMP!G13-EXP!G13+STK_CHG!G13-INTMARB!G13</f>
        <v>86.458297506448829</v>
      </c>
      <c r="H13" s="10">
        <f>PPRD!H13+RCV_RCY!H13+IMP!H13-EXP!H13+STK_CHG!H13-INTMARB!H13</f>
        <v>67.087274290627676</v>
      </c>
      <c r="I13" s="10">
        <f>PPRD!I13+RCV_RCY!I13+IMP!I13-EXP!I13+STK_CHG!I13-INTMARB!I13</f>
        <v>113.49957007738611</v>
      </c>
      <c r="J13" s="10">
        <f>PPRD!J13+RCV_RCY!J13+IMP!J13-EXP!J13+STK_CHG!J13-INTMARB!J13</f>
        <v>199.44823731728286</v>
      </c>
      <c r="K13" s="10">
        <f>PPRD!K13+RCV_RCY!K13+IMP!K13-EXP!K13+STK_CHG!K13-INTMARB!K13</f>
        <v>69.432502149613072</v>
      </c>
      <c r="L13" s="10">
        <f>PPRD!L13+RCV_RCY!L13+IMP!L13-EXP!L13+STK_CHG!L13-INTMARB!L13</f>
        <v>42.884780739466891</v>
      </c>
      <c r="M13" s="10">
        <f>PPRD!M13+RCV_RCY!M13+IMP!M13-EXP!M13+STK_CHG!M13-INTMARB!M13</f>
        <v>49.69183147033533</v>
      </c>
      <c r="N13" s="10">
        <f>PPRD!N13+RCV_RCY!N13+IMP!N13-EXP!N13+STK_CHG!N13-INTMARB!N13</f>
        <v>46.288306104901118</v>
      </c>
      <c r="O13" s="10">
        <f>PPRD!O13+RCV_RCY!O13+IMP!O13-EXP!O13+STK_CHG!O13-INTMARB!O13</f>
        <v>44.246173688736036</v>
      </c>
      <c r="P13" s="10">
        <f>PPRD!P13+RCV_RCY!P13+IMP!P13-EXP!P13+STK_CHG!P13-INTMARB!P13</f>
        <v>48.330438521066199</v>
      </c>
      <c r="Q13" s="10">
        <f>PPRD!Q13+RCV_RCY!Q13+IMP!Q13-EXP!Q13+STK_CHG!Q13-INTMARB!Q13</f>
        <v>55.137575236457437</v>
      </c>
      <c r="R13" s="10">
        <f>PPRD!R13+RCV_RCY!R13+IMP!R13-EXP!R13+STK_CHG!R13-INTMARB!R13</f>
        <v>54.456921754084263</v>
      </c>
      <c r="S13" s="10">
        <f>PPRD!S13+RCV_RCY!S13+IMP!S13-EXP!S13+STK_CHG!S13-INTMARB!S13</f>
        <v>68.07110920034394</v>
      </c>
      <c r="T13" s="10">
        <f>PPRD!T13+RCV_RCY!T13+IMP!T13-EXP!T13+STK_CHG!T13-INTMARB!T13</f>
        <v>42.103353396388634</v>
      </c>
      <c r="U13" s="10">
        <f>PPRD!U13+RCV_RCY!U13+IMP!U13-EXP!U13+STK_CHG!U13-INTMARB!U13</f>
        <v>42.134651762682715</v>
      </c>
      <c r="V13" s="10">
        <f>PPRD!V13+RCV_RCY!V13+IMP!V13-EXP!V13+STK_CHG!V13-INTMARB!V13</f>
        <v>42.425967325881345</v>
      </c>
      <c r="W13" s="10">
        <f>PPRD!W13+RCV_RCY!W13+IMP!W13-EXP!W13+STK_CHG!W13-INTMARB!W13</f>
        <v>43.063112639724849</v>
      </c>
      <c r="X13" s="10">
        <f>PPRD!X13+RCV_RCY!X13+IMP!X13-EXP!X13+STK_CHG!X13-INTMARB!X13</f>
        <v>39.076268271711093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6.0576096302665521</v>
      </c>
      <c r="D16" s="10">
        <f>PPRD!D16+RCV_RCY!D16+IMP!D16-EXP!D16+STK_CHG!D16-INTMARB!D16</f>
        <v>-0.39346517626827171</v>
      </c>
      <c r="E16" s="10">
        <f>PPRD!E16+RCV_RCY!E16+IMP!E16-EXP!E16+STK_CHG!E16-INTMARB!E16</f>
        <v>-1.580567497850387</v>
      </c>
      <c r="F16" s="10">
        <f>PPRD!F16+RCV_RCY!F16+IMP!F16-EXP!F16+STK_CHG!F16-INTMARB!F16</f>
        <v>-23.93886500429922</v>
      </c>
      <c r="G16" s="10">
        <f>PPRD!G16+RCV_RCY!G16+IMP!G16-EXP!G16+STK_CHG!G16-INTMARB!G16</f>
        <v>-5.7237317282889073</v>
      </c>
      <c r="H16" s="10">
        <f>PPRD!H16+RCV_RCY!H16+IMP!H16-EXP!H16+STK_CHG!H16-INTMARB!H16</f>
        <v>-5.7800515907136703</v>
      </c>
      <c r="I16" s="10">
        <f>PPRD!I16+RCV_RCY!I16+IMP!I16-EXP!I16+STK_CHG!I16-INTMARB!I16</f>
        <v>3.9411006018916597</v>
      </c>
      <c r="J16" s="10">
        <f>PPRD!J16+RCV_RCY!J16+IMP!J16-EXP!J16+STK_CHG!J16-INTMARB!J16</f>
        <v>-4.7969045571797073</v>
      </c>
      <c r="K16" s="10">
        <f>PPRD!K16+RCV_RCY!K16+IMP!K16-EXP!K16+STK_CHG!K16-INTMARB!K16</f>
        <v>-34.895356835769562</v>
      </c>
      <c r="L16" s="10">
        <f>PPRD!L16+RCV_RCY!L16+IMP!L16-EXP!L16+STK_CHG!L16-INTMARB!L16</f>
        <v>-3.9165950128976781</v>
      </c>
      <c r="M16" s="10">
        <f>PPRD!M16+RCV_RCY!M16+IMP!M16-EXP!M16+STK_CHG!M16-INTMARB!M16</f>
        <v>21.79088564058469</v>
      </c>
      <c r="N16" s="10">
        <f>PPRD!N16+RCV_RCY!N16+IMP!N16-EXP!N16+STK_CHG!N16-INTMARB!N16</f>
        <v>-11.538950988822011</v>
      </c>
      <c r="O16" s="10">
        <f>PPRD!O16+RCV_RCY!O16+IMP!O16-EXP!O16+STK_CHG!O16-INTMARB!O16</f>
        <v>-0.86620808254514181</v>
      </c>
      <c r="P16" s="10">
        <f>PPRD!P16+RCV_RCY!P16+IMP!P16-EXP!P16+STK_CHG!P16-INTMARB!P16</f>
        <v>24.668959587274291</v>
      </c>
      <c r="Q16" s="10">
        <f>PPRD!Q16+RCV_RCY!Q16+IMP!Q16-EXP!Q16+STK_CHG!Q16-INTMARB!Q16</f>
        <v>14.077042132416169</v>
      </c>
      <c r="R16" s="10">
        <f>PPRD!R16+RCV_RCY!R16+IMP!R16-EXP!R16+STK_CHG!R16-INTMARB!R16</f>
        <v>17.343078245915731</v>
      </c>
      <c r="S16" s="10">
        <f>PPRD!S16+RCV_RCY!S16+IMP!S16-EXP!S16+STK_CHG!S16-INTMARB!S16</f>
        <v>-3.042906276870164</v>
      </c>
      <c r="T16" s="10">
        <f>PPRD!T16+RCV_RCY!T16+IMP!T16-EXP!T16+STK_CHG!T16-INTMARB!T16</f>
        <v>-38.364402407566637</v>
      </c>
      <c r="U16" s="10">
        <f>PPRD!U16+RCV_RCY!U16+IMP!U16-EXP!U16+STK_CHG!U16-INTMARB!U16</f>
        <v>-90.310834049871019</v>
      </c>
      <c r="V16" s="10">
        <f>PPRD!V16+RCV_RCY!V16+IMP!V16-EXP!V16+STK_CHG!V16-INTMARB!V16</f>
        <v>-57.586414445399832</v>
      </c>
      <c r="W16" s="10">
        <f>PPRD!W16+RCV_RCY!W16+IMP!W16-EXP!W16+STK_CHG!W16-INTMARB!W16</f>
        <v>-3.4397248495270851</v>
      </c>
      <c r="X16" s="10">
        <f>PPRD!X16+RCV_RCY!X16+IMP!X16-EXP!X16+STK_CHG!X16-INTMARB!X16</f>
        <v>4.4674978503869296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5.2095442820292348</v>
      </c>
      <c r="W25" s="37">
        <f>PPRD!W25+RCV_RCY!W25+IMP!W25-EXP!W25+STK_CHG!W25-INTMARB!W25</f>
        <v>5.1268271711092002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4182.1454858125526</v>
      </c>
      <c r="D26" s="37">
        <f t="shared" si="14"/>
        <v>4266.6444539982795</v>
      </c>
      <c r="E26" s="37">
        <f t="shared" si="14"/>
        <v>4448.9694754944112</v>
      </c>
      <c r="F26" s="37">
        <f t="shared" si="14"/>
        <v>4603.9097162510743</v>
      </c>
      <c r="G26" s="37">
        <f t="shared" si="14"/>
        <v>4391.9603611349958</v>
      </c>
      <c r="H26" s="37">
        <f t="shared" si="14"/>
        <v>4988.2462596732594</v>
      </c>
      <c r="I26" s="37">
        <f t="shared" si="14"/>
        <v>5185.3317282889066</v>
      </c>
      <c r="J26" s="37">
        <f t="shared" si="14"/>
        <v>4952.4234737747211</v>
      </c>
      <c r="K26" s="37">
        <f t="shared" si="14"/>
        <v>4878.3132416165072</v>
      </c>
      <c r="L26" s="37">
        <f t="shared" si="14"/>
        <v>4367.1840928632837</v>
      </c>
      <c r="M26" s="37">
        <f t="shared" si="14"/>
        <v>4008.5311263972476</v>
      </c>
      <c r="N26" s="37">
        <f t="shared" si="14"/>
        <v>3808.5290627687009</v>
      </c>
      <c r="O26" s="37">
        <f t="shared" si="14"/>
        <v>4008.7917454858125</v>
      </c>
      <c r="P26" s="37">
        <f t="shared" si="14"/>
        <v>3659.7480653482362</v>
      </c>
      <c r="Q26" s="37">
        <f t="shared" si="14"/>
        <v>4005.6878761822873</v>
      </c>
      <c r="R26" s="37">
        <f t="shared" si="14"/>
        <v>4338.32751504729</v>
      </c>
      <c r="S26" s="37">
        <f t="shared" si="14"/>
        <v>4339.5238177128122</v>
      </c>
      <c r="T26" s="37">
        <f t="shared" si="14"/>
        <v>4540.4418744625973</v>
      </c>
      <c r="U26" s="37">
        <f t="shared" si="14"/>
        <v>4621.3589853826306</v>
      </c>
      <c r="V26" s="37">
        <f t="shared" si="14"/>
        <v>4752.046001719691</v>
      </c>
      <c r="W26" s="37">
        <f t="shared" si="14"/>
        <v>4312.3772141014615</v>
      </c>
      <c r="X26" s="37">
        <f t="shared" ref="X26" si="15">SUM(X27,X33)</f>
        <v>4571.5197764402401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5437.1111779879611</v>
      </c>
      <c r="D27" s="29">
        <f t="shared" si="16"/>
        <v>5681.2185726569205</v>
      </c>
      <c r="E27" s="29">
        <f t="shared" si="16"/>
        <v>5384.2804815133277</v>
      </c>
      <c r="F27" s="29">
        <f t="shared" si="16"/>
        <v>5291.9795356835766</v>
      </c>
      <c r="G27" s="29">
        <f t="shared" si="16"/>
        <v>5785.324591573517</v>
      </c>
      <c r="H27" s="29">
        <f t="shared" si="16"/>
        <v>6588.368099742047</v>
      </c>
      <c r="I27" s="29">
        <f t="shared" si="16"/>
        <v>7294.4991401547704</v>
      </c>
      <c r="J27" s="29">
        <f t="shared" si="16"/>
        <v>7257.4198624247638</v>
      </c>
      <c r="K27" s="29">
        <f t="shared" si="16"/>
        <v>7353.4237317282877</v>
      </c>
      <c r="L27" s="29">
        <f t="shared" si="16"/>
        <v>6417.2653482373162</v>
      </c>
      <c r="M27" s="29">
        <f t="shared" si="16"/>
        <v>6095.5045571797073</v>
      </c>
      <c r="N27" s="29">
        <f t="shared" si="16"/>
        <v>5931.7569217540831</v>
      </c>
      <c r="O27" s="29">
        <f t="shared" si="16"/>
        <v>6483.9686156491825</v>
      </c>
      <c r="P27" s="29">
        <f t="shared" si="16"/>
        <v>6501.1519346517616</v>
      </c>
      <c r="Q27" s="29">
        <f t="shared" si="16"/>
        <v>6065.2442820292345</v>
      </c>
      <c r="R27" s="29">
        <f t="shared" si="16"/>
        <v>6728.7972484952697</v>
      </c>
      <c r="S27" s="29">
        <f t="shared" si="16"/>
        <v>6954.5094582975062</v>
      </c>
      <c r="T27" s="29">
        <f t="shared" si="16"/>
        <v>7136.3250214961308</v>
      </c>
      <c r="U27" s="29">
        <f t="shared" si="16"/>
        <v>6129.0988822012032</v>
      </c>
      <c r="V27" s="29">
        <f t="shared" si="16"/>
        <v>6965.4828030954432</v>
      </c>
      <c r="W27" s="29">
        <f t="shared" si="16"/>
        <v>5079.6293207222698</v>
      </c>
      <c r="X27" s="29">
        <f t="shared" ref="X27" si="17">SUM(X28:X32)</f>
        <v>4397.6925193465167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5384.9957007738603</v>
      </c>
      <c r="D28" s="10">
        <f>PPRD!D28+RCV_RCY!D28+IMP!D28-EXP!D28+STK_CHG!D28-INTMARB!D28</f>
        <v>5385.6380051590704</v>
      </c>
      <c r="E28" s="10">
        <f>PPRD!E28+RCV_RCY!E28+IMP!E28-EXP!E28+STK_CHG!E28-INTMARB!E28</f>
        <v>5317.7022355975923</v>
      </c>
      <c r="F28" s="10">
        <f>PPRD!F28+RCV_RCY!F28+IMP!F28-EXP!F28+STK_CHG!F28-INTMARB!F28</f>
        <v>5099.0756663800512</v>
      </c>
      <c r="G28" s="10">
        <f>PPRD!G28+RCV_RCY!G28+IMP!G28-EXP!G28+STK_CHG!G28-INTMARB!G28</f>
        <v>5370.5901117798794</v>
      </c>
      <c r="H28" s="10">
        <f>PPRD!H28+RCV_RCY!H28+IMP!H28-EXP!H28+STK_CHG!H28-INTMARB!H28</f>
        <v>6287.0245055889945</v>
      </c>
      <c r="I28" s="10">
        <f>PPRD!I28+RCV_RCY!I28+IMP!I28-EXP!I28+STK_CHG!I28-INTMARB!I28</f>
        <v>7222.7629406706783</v>
      </c>
      <c r="J28" s="10">
        <f>PPRD!J28+RCV_RCY!J28+IMP!J28-EXP!J28+STK_CHG!J28-INTMARB!J28</f>
        <v>7213.6190025795358</v>
      </c>
      <c r="K28" s="10">
        <f>PPRD!K28+RCV_RCY!K28+IMP!K28-EXP!K28+STK_CHG!K28-INTMARB!K28</f>
        <v>7261.3711092003432</v>
      </c>
      <c r="L28" s="10">
        <f>PPRD!L28+RCV_RCY!L28+IMP!L28-EXP!L28+STK_CHG!L28-INTMARB!L28</f>
        <v>6347.9846947549431</v>
      </c>
      <c r="M28" s="10">
        <f>PPRD!M28+RCV_RCY!M28+IMP!M28-EXP!M28+STK_CHG!M28-INTMARB!M28</f>
        <v>5568.7107480653476</v>
      </c>
      <c r="N28" s="10">
        <f>PPRD!N28+RCV_RCY!N28+IMP!N28-EXP!N28+STK_CHG!N28-INTMARB!N28</f>
        <v>5164.3415305245053</v>
      </c>
      <c r="O28" s="10">
        <f>PPRD!O28+RCV_RCY!O28+IMP!O28-EXP!O28+STK_CHG!O28-INTMARB!O28</f>
        <v>5988.3197764402403</v>
      </c>
      <c r="P28" s="10">
        <f>PPRD!P28+RCV_RCY!P28+IMP!P28-EXP!P28+STK_CHG!P28-INTMARB!P28</f>
        <v>5712.9830610490108</v>
      </c>
      <c r="Q28" s="10">
        <f>PPRD!Q28+RCV_RCY!Q28+IMP!Q28-EXP!Q28+STK_CHG!Q28-INTMARB!Q28</f>
        <v>5236.4778159931211</v>
      </c>
      <c r="R28" s="10">
        <f>PPRD!R28+RCV_RCY!R28+IMP!R28-EXP!R28+STK_CHG!R28-INTMARB!R28</f>
        <v>6133.608168529664</v>
      </c>
      <c r="S28" s="10">
        <f>PPRD!S28+RCV_RCY!S28+IMP!S28-EXP!S28+STK_CHG!S28-INTMARB!S28</f>
        <v>6359.1607050730872</v>
      </c>
      <c r="T28" s="10">
        <f>PPRD!T28+RCV_RCY!T28+IMP!T28-EXP!T28+STK_CHG!T28-INTMARB!T28</f>
        <v>6892.9685296646603</v>
      </c>
      <c r="U28" s="10">
        <f>PPRD!U28+RCV_RCY!U28+IMP!U28-EXP!U28+STK_CHG!U28-INTMARB!U28</f>
        <v>5980.3918314703351</v>
      </c>
      <c r="V28" s="10">
        <f>PPRD!V28+RCV_RCY!V28+IMP!V28-EXP!V28+STK_CHG!V28-INTMARB!V28</f>
        <v>6918.9335339638865</v>
      </c>
      <c r="W28" s="10">
        <f>PPRD!W28+RCV_RCY!W28+IMP!W28-EXP!W28+STK_CHG!W28-INTMARB!W28</f>
        <v>4967.7602751504728</v>
      </c>
      <c r="X28" s="10">
        <f>PPRD!X28+RCV_RCY!X28+IMP!X28-EXP!X28+STK_CHG!X28-INTMARB!X28</f>
        <v>4280.0575236457435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34.919260533104037</v>
      </c>
      <c r="D30" s="10">
        <f>PPRD!D30+RCV_RCY!D30+IMP!D30-EXP!D30+STK_CHG!D30-INTMARB!D30</f>
        <v>279.35417024935509</v>
      </c>
      <c r="E30" s="10">
        <f>PPRD!E30+RCV_RCY!E30+IMP!E30-EXP!E30+STK_CHG!E30-INTMARB!E30</f>
        <v>51.351848667239892</v>
      </c>
      <c r="F30" s="10">
        <f>PPRD!F30+RCV_RCY!F30+IMP!F30-EXP!F30+STK_CHG!F30-INTMARB!F30</f>
        <v>177.67747205503011</v>
      </c>
      <c r="G30" s="10">
        <f>PPRD!G30+RCV_RCY!G30+IMP!G30-EXP!G30+STK_CHG!G30-INTMARB!G30</f>
        <v>404.97394668959578</v>
      </c>
      <c r="H30" s="10">
        <f>PPRD!H30+RCV_RCY!H30+IMP!H30-EXP!H30+STK_CHG!H30-INTMARB!H30</f>
        <v>292.12527944969901</v>
      </c>
      <c r="I30" s="10">
        <f>PPRD!I30+RCV_RCY!I30+IMP!I30-EXP!I30+STK_CHG!I30-INTMARB!I30</f>
        <v>60.89114359415305</v>
      </c>
      <c r="J30" s="10">
        <f>PPRD!J30+RCV_RCY!J30+IMP!J30-EXP!J30+STK_CHG!J30-INTMARB!J30</f>
        <v>33.49810834049871</v>
      </c>
      <c r="K30" s="10">
        <f>PPRD!K30+RCV_RCY!K30+IMP!K30-EXP!K30+STK_CHG!K30-INTMARB!K30</f>
        <v>81.207566638005147</v>
      </c>
      <c r="L30" s="10">
        <f>PPRD!L30+RCV_RCY!L30+IMP!L30-EXP!L30+STK_CHG!L30-INTMARB!L30</f>
        <v>59.890627687016327</v>
      </c>
      <c r="M30" s="10">
        <f>PPRD!M30+RCV_RCY!M30+IMP!M30-EXP!M30+STK_CHG!M30-INTMARB!M30</f>
        <v>506.53241616509024</v>
      </c>
      <c r="N30" s="10">
        <f>PPRD!N30+RCV_RCY!N30+IMP!N30-EXP!N30+STK_CHG!N30-INTMARB!N30</f>
        <v>754.21564918314687</v>
      </c>
      <c r="O30" s="10">
        <f>PPRD!O30+RCV_RCY!O30+IMP!O30-EXP!O30+STK_CHG!O30-INTMARB!O30</f>
        <v>484.20034393809112</v>
      </c>
      <c r="P30" s="10">
        <f>PPRD!P30+RCV_RCY!P30+IMP!P30-EXP!P30+STK_CHG!P30-INTMARB!P30</f>
        <v>777.86612209802229</v>
      </c>
      <c r="Q30" s="10">
        <f>PPRD!Q30+RCV_RCY!Q30+IMP!Q30-EXP!Q30+STK_CHG!Q30-INTMARB!Q30</f>
        <v>809.24539982803094</v>
      </c>
      <c r="R30" s="10">
        <f>PPRD!R30+RCV_RCY!R30+IMP!R30-EXP!R30+STK_CHG!R30-INTMARB!R30</f>
        <v>584.34402407566631</v>
      </c>
      <c r="S30" s="10">
        <f>PPRD!S30+RCV_RCY!S30+IMP!S30-EXP!S30+STK_CHG!S30-INTMARB!S30</f>
        <v>584.50369733447974</v>
      </c>
      <c r="T30" s="10">
        <f>PPRD!T30+RCV_RCY!T30+IMP!T30-EXP!T30+STK_CHG!T30-INTMARB!T30</f>
        <v>226.26689595872747</v>
      </c>
      <c r="U30" s="10">
        <f>PPRD!U30+RCV_RCY!U30+IMP!U30-EXP!U30+STK_CHG!U30-INTMARB!U30</f>
        <v>139.36990541702491</v>
      </c>
      <c r="V30" s="10">
        <f>PPRD!V30+RCV_RCY!V30+IMP!V30-EXP!V30+STK_CHG!V30-INTMARB!V30</f>
        <v>31.144883920894234</v>
      </c>
      <c r="W30" s="10">
        <f>PPRD!W30+RCV_RCY!W30+IMP!W30-EXP!W30+STK_CHG!W30-INTMARB!W30</f>
        <v>100.29888220120378</v>
      </c>
      <c r="X30" s="10">
        <f>PPRD!X30+RCV_RCY!X30+IMP!X30-EXP!X30+STK_CHG!X30-INTMARB!X30</f>
        <v>107.36414445399832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13.19621668099742</v>
      </c>
      <c r="D31" s="10">
        <f>PPRD!D31+RCV_RCY!D31+IMP!D31-EXP!D31+STK_CHG!D31-INTMARB!D31</f>
        <v>15.226397248495269</v>
      </c>
      <c r="E31" s="10">
        <f>PPRD!E31+RCV_RCY!E31+IMP!E31-EXP!E31+STK_CHG!E31-INTMARB!E31</f>
        <v>15.226397248495269</v>
      </c>
      <c r="F31" s="10">
        <f>PPRD!F31+RCV_RCY!F31+IMP!F31-EXP!F31+STK_CHG!F31-INTMARB!F31</f>
        <v>15.226397248495269</v>
      </c>
      <c r="G31" s="10">
        <f>PPRD!G31+RCV_RCY!G31+IMP!G31-EXP!G31+STK_CHG!G31-INTMARB!G31</f>
        <v>9.7605331040412722</v>
      </c>
      <c r="H31" s="10">
        <f>PPRD!H31+RCV_RCY!H31+IMP!H31-EXP!H31+STK_CHG!H31-INTMARB!H31</f>
        <v>9.2183147033533963</v>
      </c>
      <c r="I31" s="10">
        <f>PPRD!I31+RCV_RCY!I31+IMP!I31-EXP!I31+STK_CHG!I31-INTMARB!I31</f>
        <v>10.845055889939809</v>
      </c>
      <c r="J31" s="10">
        <f>PPRD!J31+RCV_RCY!J31+IMP!J31-EXP!J31+STK_CHG!J31-INTMARB!J31</f>
        <v>10.30275150472915</v>
      </c>
      <c r="K31" s="10">
        <f>PPRD!K31+RCV_RCY!K31+IMP!K31-EXP!K31+STK_CHG!K31-INTMARB!K31</f>
        <v>10.845055889939809</v>
      </c>
      <c r="L31" s="10">
        <f>PPRD!L31+RCV_RCY!L31+IMP!L31-EXP!L31+STK_CHG!L31-INTMARB!L31</f>
        <v>9.390025795356836</v>
      </c>
      <c r="M31" s="10">
        <f>PPRD!M31+RCV_RCY!M31+IMP!M31-EXP!M31+STK_CHG!M31-INTMARB!M31</f>
        <v>20.26139294926913</v>
      </c>
      <c r="N31" s="10">
        <f>PPRD!N31+RCV_RCY!N31+IMP!N31-EXP!N31+STK_CHG!N31-INTMARB!N31</f>
        <v>13.19974204643164</v>
      </c>
      <c r="O31" s="10">
        <f>PPRD!O31+RCV_RCY!O31+IMP!O31-EXP!O31+STK_CHG!O31-INTMARB!O31</f>
        <v>11.44849527085124</v>
      </c>
      <c r="P31" s="10">
        <f>PPRD!P31+RCV_RCY!P31+IMP!P31-EXP!P31+STK_CHG!P31-INTMARB!P31</f>
        <v>10.30275150472915</v>
      </c>
      <c r="Q31" s="10">
        <f>PPRD!Q31+RCV_RCY!Q31+IMP!Q31-EXP!Q31+STK_CHG!Q31-INTMARB!Q31</f>
        <v>19.521066208082541</v>
      </c>
      <c r="R31" s="10">
        <f>PPRD!R31+RCV_RCY!R31+IMP!R31-EXP!R31+STK_CHG!R31-INTMARB!R31</f>
        <v>10.845055889939809</v>
      </c>
      <c r="S31" s="10">
        <f>PPRD!S31+RCV_RCY!S31+IMP!S31-EXP!S31+STK_CHG!S31-INTMARB!S31</f>
        <v>10.845055889939809</v>
      </c>
      <c r="T31" s="10">
        <f>PPRD!T31+RCV_RCY!T31+IMP!T31-EXP!T31+STK_CHG!T31-INTMARB!T31</f>
        <v>17.089595872742908</v>
      </c>
      <c r="U31" s="10">
        <f>PPRD!U31+RCV_RCY!U31+IMP!U31-EXP!U31+STK_CHG!U31-INTMARB!U31</f>
        <v>9.3371453138435054</v>
      </c>
      <c r="V31" s="10">
        <f>PPRD!V31+RCV_RCY!V31+IMP!V31-EXP!V31+STK_CHG!V31-INTMARB!V31</f>
        <v>15.404385210662078</v>
      </c>
      <c r="W31" s="10">
        <f>PPRD!W31+RCV_RCY!W31+IMP!W31-EXP!W31+STK_CHG!W31-INTMARB!W31</f>
        <v>11.570163370593296</v>
      </c>
      <c r="X31" s="10">
        <f>PPRD!X31+RCV_RCY!X31+IMP!X31-EXP!X31+STK_CHG!X31-INTMARB!X31</f>
        <v>10.27085124677558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4</v>
      </c>
      <c r="D32" s="10">
        <f>PPRD!D32+RCV_RCY!D32+IMP!D32-EXP!D32+STK_CHG!D32-INTMARB!D32</f>
        <v>1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-1254.9656921754088</v>
      </c>
      <c r="D33" s="29">
        <f t="shared" si="18"/>
        <v>-1414.5741186586413</v>
      </c>
      <c r="E33" s="29">
        <f t="shared" si="18"/>
        <v>-935.3110060189166</v>
      </c>
      <c r="F33" s="29">
        <f t="shared" si="18"/>
        <v>-688.06981943250207</v>
      </c>
      <c r="G33" s="29">
        <f t="shared" si="18"/>
        <v>-1393.3642304385212</v>
      </c>
      <c r="H33" s="29">
        <f t="shared" si="18"/>
        <v>-1600.1218400687876</v>
      </c>
      <c r="I33" s="29">
        <f t="shared" si="18"/>
        <v>-2109.1674118658639</v>
      </c>
      <c r="J33" s="29">
        <f t="shared" si="18"/>
        <v>-2304.9963886500432</v>
      </c>
      <c r="K33" s="29">
        <f t="shared" si="18"/>
        <v>-2475.1104901117806</v>
      </c>
      <c r="L33" s="29">
        <f t="shared" si="18"/>
        <v>-2050.0812553740325</v>
      </c>
      <c r="M33" s="29">
        <f t="shared" si="18"/>
        <v>-2086.9734307824597</v>
      </c>
      <c r="N33" s="29">
        <f t="shared" si="18"/>
        <v>-2123.2278589853822</v>
      </c>
      <c r="O33" s="29">
        <f t="shared" si="18"/>
        <v>-2475.17687016337</v>
      </c>
      <c r="P33" s="29">
        <f t="shared" si="18"/>
        <v>-2841.4038693035254</v>
      </c>
      <c r="Q33" s="29">
        <f t="shared" si="18"/>
        <v>-2059.5564058469472</v>
      </c>
      <c r="R33" s="29">
        <f t="shared" si="18"/>
        <v>-2390.4697334479797</v>
      </c>
      <c r="S33" s="29">
        <f t="shared" si="18"/>
        <v>-2614.9856405846936</v>
      </c>
      <c r="T33" s="29">
        <f t="shared" si="18"/>
        <v>-2595.8831470335335</v>
      </c>
      <c r="U33" s="29">
        <f t="shared" si="18"/>
        <v>-1507.7398968185728</v>
      </c>
      <c r="V33" s="29">
        <f t="shared" si="18"/>
        <v>-2213.4368013757521</v>
      </c>
      <c r="W33" s="29">
        <f t="shared" si="18"/>
        <v>-767.25210662080815</v>
      </c>
      <c r="X33" s="29">
        <f t="shared" ref="X33" si="19">SUM(X34:X50)</f>
        <v>173.82725709372303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0.3446259673258813</v>
      </c>
      <c r="X35" s="10">
        <f>PPRD!X35+RCV_RCY!X35+IMP!X35-EXP!X35+STK_CHG!X35-INTMARB!X35</f>
        <v>0.43551160791057608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134.43912295786751</v>
      </c>
      <c r="D36" s="10">
        <f>PPRD!D36+RCV_RCY!D36+IMP!D36-EXP!D36+STK_CHG!D36-INTMARB!D36</f>
        <v>193.18572656921754</v>
      </c>
      <c r="E36" s="10">
        <f>PPRD!E36+RCV_RCY!E36+IMP!E36-EXP!E36+STK_CHG!E36-INTMARB!E36</f>
        <v>262.09991401547717</v>
      </c>
      <c r="F36" s="10">
        <f>PPRD!F36+RCV_RCY!F36+IMP!F36-EXP!F36+STK_CHG!F36-INTMARB!F36</f>
        <v>303.90034393809111</v>
      </c>
      <c r="G36" s="10">
        <f>PPRD!G36+RCV_RCY!G36+IMP!G36-EXP!G36+STK_CHG!G36-INTMARB!G36</f>
        <v>284.5370593293207</v>
      </c>
      <c r="H36" s="10">
        <f>PPRD!H36+RCV_RCY!H36+IMP!H36-EXP!H36+STK_CHG!H36-INTMARB!H36</f>
        <v>353.17540842648322</v>
      </c>
      <c r="I36" s="10">
        <f>PPRD!I36+RCV_RCY!I36+IMP!I36-EXP!I36+STK_CHG!I36-INTMARB!I36</f>
        <v>340.69578675838346</v>
      </c>
      <c r="J36" s="10">
        <f>PPRD!J36+RCV_RCY!J36+IMP!J36-EXP!J36+STK_CHG!J36-INTMARB!J36</f>
        <v>266.98202923473769</v>
      </c>
      <c r="K36" s="10">
        <f>PPRD!K36+RCV_RCY!K36+IMP!K36-EXP!K36+STK_CHG!K36-INTMARB!K36</f>
        <v>235.11994840928628</v>
      </c>
      <c r="L36" s="10">
        <f>PPRD!L36+RCV_RCY!L36+IMP!L36-EXP!L36+STK_CHG!L36-INTMARB!L36</f>
        <v>269.17927773000861</v>
      </c>
      <c r="M36" s="10">
        <f>PPRD!M36+RCV_RCY!M36+IMP!M36-EXP!M36+STK_CHG!M36-INTMARB!M36</f>
        <v>286.75838349097165</v>
      </c>
      <c r="N36" s="10">
        <f>PPRD!N36+RCV_RCY!N36+IMP!N36-EXP!N36+STK_CHG!N36-INTMARB!N36</f>
        <v>272.47540842648323</v>
      </c>
      <c r="O36" s="10">
        <f>PPRD!O36+RCV_RCY!O36+IMP!O36-EXP!O36+STK_CHG!O36-INTMARB!O36</f>
        <v>298.84393809114357</v>
      </c>
      <c r="P36" s="10">
        <f>PPRD!P36+RCV_RCY!P36+IMP!P36-EXP!P36+STK_CHG!P36-INTMARB!P36</f>
        <v>343.89028374892524</v>
      </c>
      <c r="Q36" s="10">
        <f>PPRD!Q36+RCV_RCY!Q36+IMP!Q36-EXP!Q36+STK_CHG!Q36-INTMARB!Q36</f>
        <v>371.35769561478935</v>
      </c>
      <c r="R36" s="10">
        <f>PPRD!R36+RCV_RCY!R36+IMP!R36-EXP!R36+STK_CHG!R36-INTMARB!R36</f>
        <v>405.41693895098882</v>
      </c>
      <c r="S36" s="10">
        <f>PPRD!S36+RCV_RCY!S36+IMP!S36-EXP!S36+STK_CHG!S36-INTMARB!S36</f>
        <v>442.77257093723125</v>
      </c>
      <c r="T36" s="10">
        <f>PPRD!T36+RCV_RCY!T36+IMP!T36-EXP!T36+STK_CHG!T36-INTMARB!T36</f>
        <v>419.27480653482371</v>
      </c>
      <c r="U36" s="10">
        <f>PPRD!U36+RCV_RCY!U36+IMP!U36-EXP!U36+STK_CHG!U36-INTMARB!U36</f>
        <v>419.86362854686149</v>
      </c>
      <c r="V36" s="10">
        <f>PPRD!V36+RCV_RCY!V36+IMP!V36-EXP!V36+STK_CHG!V36-INTMARB!V36</f>
        <v>356.2857265692175</v>
      </c>
      <c r="W36" s="10">
        <f>PPRD!W36+RCV_RCY!W36+IMP!W36-EXP!W36+STK_CHG!W36-INTMARB!W36</f>
        <v>387.55227858985387</v>
      </c>
      <c r="X36" s="10">
        <f>PPRD!X36+RCV_RCY!X36+IMP!X36-EXP!X36+STK_CHG!X36-INTMARB!X36</f>
        <v>377.19819432502152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-375.62106620808254</v>
      </c>
      <c r="D37" s="10">
        <f>PPRD!D37+RCV_RCY!D37+IMP!D37-EXP!D37+STK_CHG!D37-INTMARB!D37</f>
        <v>-599.93542562338769</v>
      </c>
      <c r="E37" s="10">
        <f>PPRD!E37+RCV_RCY!E37+IMP!E37-EXP!E37+STK_CHG!E37-INTMARB!E37</f>
        <v>-436.99002579535681</v>
      </c>
      <c r="F37" s="10">
        <f>PPRD!F37+RCV_RCY!F37+IMP!F37-EXP!F37+STK_CHG!F37-INTMARB!F37</f>
        <v>-399.95700773860705</v>
      </c>
      <c r="G37" s="10">
        <f>PPRD!G37+RCV_RCY!G37+IMP!G37-EXP!G37+STK_CHG!G37-INTMARB!G37</f>
        <v>-875.69200343938076</v>
      </c>
      <c r="H37" s="10">
        <f>PPRD!H37+RCV_RCY!H37+IMP!H37-EXP!H37+STK_CHG!H37-INTMARB!H37</f>
        <v>-878.84204643164219</v>
      </c>
      <c r="I37" s="10">
        <f>PPRD!I37+RCV_RCY!I37+IMP!I37-EXP!I37+STK_CHG!I37-INTMARB!I37</f>
        <v>-1000.6409286328465</v>
      </c>
      <c r="J37" s="10">
        <f>PPRD!J37+RCV_RCY!J37+IMP!J37-EXP!J37+STK_CHG!J37-INTMARB!J37</f>
        <v>-913.25124677558028</v>
      </c>
      <c r="K37" s="10">
        <f>PPRD!K37+RCV_RCY!K37+IMP!K37-EXP!K37+STK_CHG!K37-INTMARB!K37</f>
        <v>-1009.9360275150477</v>
      </c>
      <c r="L37" s="10">
        <f>PPRD!L37+RCV_RCY!L37+IMP!L37-EXP!L37+STK_CHG!L37-INTMARB!L37</f>
        <v>-873.31616509028356</v>
      </c>
      <c r="M37" s="10">
        <f>PPRD!M37+RCV_RCY!M37+IMP!M37-EXP!M37+STK_CHG!M37-INTMARB!M37</f>
        <v>-929.01504729148769</v>
      </c>
      <c r="N37" s="10">
        <f>PPRD!N37+RCV_RCY!N37+IMP!N37-EXP!N37+STK_CHG!N37-INTMARB!N37</f>
        <v>-1043.5655202063629</v>
      </c>
      <c r="O37" s="10">
        <f>PPRD!O37+RCV_RCY!O37+IMP!O37-EXP!O37+STK_CHG!O37-INTMARB!O37</f>
        <v>-1203.3056749785037</v>
      </c>
      <c r="P37" s="10">
        <f>PPRD!P37+RCV_RCY!P37+IMP!P37-EXP!P37+STK_CHG!P37-INTMARB!P37</f>
        <v>-1402.9807394668962</v>
      </c>
      <c r="Q37" s="10">
        <f>PPRD!Q37+RCV_RCY!Q37+IMP!Q37-EXP!Q37+STK_CHG!Q37-INTMARB!Q37</f>
        <v>-1174.9307824591569</v>
      </c>
      <c r="R37" s="10">
        <f>PPRD!R37+RCV_RCY!R37+IMP!R37-EXP!R37+STK_CHG!R37-INTMARB!R37</f>
        <v>-1357.7911435941535</v>
      </c>
      <c r="S37" s="10">
        <f>PPRD!S37+RCV_RCY!S37+IMP!S37-EXP!S37+STK_CHG!S37-INTMARB!S37</f>
        <v>-1383.0133276010313</v>
      </c>
      <c r="T37" s="10">
        <f>PPRD!T37+RCV_RCY!T37+IMP!T37-EXP!T37+STK_CHG!T37-INTMARB!T37</f>
        <v>-1436.9245055889937</v>
      </c>
      <c r="U37" s="10">
        <f>PPRD!U37+RCV_RCY!U37+IMP!U37-EXP!U37+STK_CHG!U37-INTMARB!U37</f>
        <v>-1087.1231298366295</v>
      </c>
      <c r="V37" s="10">
        <f>PPRD!V37+RCV_RCY!V37+IMP!V37-EXP!V37+STK_CHG!V37-INTMARB!V37</f>
        <v>-1376.0771281169384</v>
      </c>
      <c r="W37" s="10">
        <f>PPRD!W37+RCV_RCY!W37+IMP!W37-EXP!W37+STK_CHG!W37-INTMARB!W37</f>
        <v>-811.18460877042151</v>
      </c>
      <c r="X37" s="10">
        <f>PPRD!X37+RCV_RCY!X37+IMP!X37-EXP!X37+STK_CHG!X37-INTMARB!X37</f>
        <v>-527.94539982803099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1.058125537403267</v>
      </c>
      <c r="E38" s="10">
        <f>PPRD!E38+RCV_RCY!E38+IMP!E38-EXP!E38+STK_CHG!E38-INTMARB!E38</f>
        <v>1.058125537403267</v>
      </c>
      <c r="F38" s="10">
        <f>PPRD!F38+RCV_RCY!F38+IMP!F38-EXP!F38+STK_CHG!F38-INTMARB!F38</f>
        <v>1.058125537403267</v>
      </c>
      <c r="G38" s="10">
        <f>PPRD!G38+RCV_RCY!G38+IMP!G38-EXP!G38+STK_CHG!G38-INTMARB!G38</f>
        <v>1.0499570077386069</v>
      </c>
      <c r="H38" s="10">
        <f>PPRD!H38+RCV_RCY!H38+IMP!H38-EXP!H38+STK_CHG!H38-INTMARB!H38</f>
        <v>1.0499570077386069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1.050902837489252</v>
      </c>
      <c r="P38" s="10">
        <f>PPRD!P38+RCV_RCY!P38+IMP!P38-EXP!P38+STK_CHG!P38-INTMARB!P38</f>
        <v>1.050902837489252</v>
      </c>
      <c r="Q38" s="10">
        <f>PPRD!Q38+RCV_RCY!Q38+IMP!Q38-EXP!Q38+STK_CHG!Q38-INTMARB!Q38</f>
        <v>0</v>
      </c>
      <c r="R38" s="10">
        <f>PPRD!R38+RCV_RCY!R38+IMP!R38-EXP!R38+STK_CHG!R38-INTMARB!R38</f>
        <v>1.050902837489252</v>
      </c>
      <c r="S38" s="10">
        <f>PPRD!S38+RCV_RCY!S38+IMP!S38-EXP!S38+STK_CHG!S38-INTMARB!S38</f>
        <v>0</v>
      </c>
      <c r="T38" s="10">
        <f>PPRD!T38+RCV_RCY!T38+IMP!T38-EXP!T38+STK_CHG!T38-INTMARB!T38</f>
        <v>0.48134135855546001</v>
      </c>
      <c r="U38" s="10">
        <f>PPRD!U38+RCV_RCY!U38+IMP!U38-EXP!U38+STK_CHG!U38-INTMARB!U38</f>
        <v>0.1460877042132416</v>
      </c>
      <c r="V38" s="10">
        <f>PPRD!V38+RCV_RCY!V38+IMP!V38-EXP!V38+STK_CHG!V38-INTMARB!V38</f>
        <v>8.8306104901117788E-2</v>
      </c>
      <c r="W38" s="10">
        <f>PPRD!W38+RCV_RCY!W38+IMP!W38-EXP!W38+STK_CHG!W38-INTMARB!W38</f>
        <v>7.1453138435081678E-2</v>
      </c>
      <c r="X38" s="10">
        <f>PPRD!X38+RCV_RCY!X38+IMP!X38-EXP!X38+STK_CHG!X38-INTMARB!X38</f>
        <v>7.0421324161650894E-2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-18.959587274290627</v>
      </c>
      <c r="D40" s="10">
        <f>PPRD!D40+RCV_RCY!D40+IMP!D40-EXP!D40+STK_CHG!D40-INTMARB!D40</f>
        <v>-10.533104041272571</v>
      </c>
      <c r="E40" s="10">
        <f>PPRD!E40+RCV_RCY!E40+IMP!E40-EXP!E40+STK_CHG!E40-INTMARB!E40</f>
        <v>24.226139294926917</v>
      </c>
      <c r="F40" s="10">
        <f>PPRD!F40+RCV_RCY!F40+IMP!F40-EXP!F40+STK_CHG!F40-INTMARB!F40</f>
        <v>34.759243336199482</v>
      </c>
      <c r="G40" s="10">
        <f>PPRD!G40+RCV_RCY!G40+IMP!G40-EXP!G40+STK_CHG!G40-INTMARB!G40</f>
        <v>25.74763542562339</v>
      </c>
      <c r="H40" s="10">
        <f>PPRD!H40+RCV_RCY!H40+IMP!H40-EXP!H40+STK_CHG!H40-INTMARB!H40</f>
        <v>52.525021496130698</v>
      </c>
      <c r="I40" s="10">
        <f>PPRD!I40+RCV_RCY!I40+IMP!I40-EXP!I40+STK_CHG!I40-INTMARB!I40</f>
        <v>49.43533963886501</v>
      </c>
      <c r="J40" s="10">
        <f>PPRD!J40+RCV_RCY!J40+IMP!J40-EXP!J40+STK_CHG!J40-INTMARB!J40</f>
        <v>34.919260533104037</v>
      </c>
      <c r="K40" s="10">
        <f>PPRD!K40+RCV_RCY!K40+IMP!K40-EXP!K40+STK_CHG!K40-INTMARB!K40</f>
        <v>27.73009458297506</v>
      </c>
      <c r="L40" s="10">
        <f>PPRD!L40+RCV_RCY!L40+IMP!L40-EXP!L40+STK_CHG!L40-INTMARB!L40</f>
        <v>-8.2163370593293195</v>
      </c>
      <c r="M40" s="10">
        <f>PPRD!M40+RCV_RCY!M40+IMP!M40-EXP!M40+STK_CHG!M40-INTMARB!M40</f>
        <v>-10.270421324161648</v>
      </c>
      <c r="N40" s="10">
        <f>PPRD!N40+RCV_RCY!N40+IMP!N40-EXP!N40+STK_CHG!N40-INTMARB!N40</f>
        <v>-1.0269991401547713</v>
      </c>
      <c r="O40" s="10">
        <f>PPRD!O40+RCV_RCY!O40+IMP!O40-EXP!O40+STK_CHG!O40-INTMARB!O40</f>
        <v>-1.0269991401547678</v>
      </c>
      <c r="P40" s="10">
        <f>PPRD!P40+RCV_RCY!P40+IMP!P40-EXP!P40+STK_CHG!P40-INTMARB!P40</f>
        <v>0</v>
      </c>
      <c r="Q40" s="10">
        <f>PPRD!Q40+RCV_RCY!Q40+IMP!Q40-EXP!Q40+STK_CHG!Q40-INTMARB!Q40</f>
        <v>3.081083404987103</v>
      </c>
      <c r="R40" s="10">
        <f>PPRD!R40+RCV_RCY!R40+IMP!R40-EXP!R40+STK_CHG!R40-INTMARB!R40</f>
        <v>5.1351676698194417</v>
      </c>
      <c r="S40" s="10">
        <f>PPRD!S40+RCV_RCY!S40+IMP!S40-EXP!S40+STK_CHG!S40-INTMARB!S40</f>
        <v>16.432588134135855</v>
      </c>
      <c r="T40" s="10">
        <f>PPRD!T40+RCV_RCY!T40+IMP!T40-EXP!T40+STK_CHG!T40-INTMARB!T40</f>
        <v>-13.519862424763547</v>
      </c>
      <c r="U40" s="10">
        <f>PPRD!U40+RCV_RCY!U40+IMP!U40-EXP!U40+STK_CHG!U40-INTMARB!U40</f>
        <v>10.212553740326745</v>
      </c>
      <c r="V40" s="10">
        <f>PPRD!V40+RCV_RCY!V40+IMP!V40-EXP!V40+STK_CHG!V40-INTMARB!V40</f>
        <v>19.680395528804812</v>
      </c>
      <c r="W40" s="10">
        <f>PPRD!W40+RCV_RCY!W40+IMP!W40-EXP!W40+STK_CHG!W40-INTMARB!W40</f>
        <v>12.261994840928635</v>
      </c>
      <c r="X40" s="10">
        <f>PPRD!X40+RCV_RCY!X40+IMP!X40-EXP!X40+STK_CHG!X40-INTMARB!X40</f>
        <v>-2.6282889079965637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0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21.257265692175409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-143.48667239896821</v>
      </c>
      <c r="G42" s="10">
        <f>PPRD!G42+RCV_RCY!G42+IMP!G42-EXP!G42+STK_CHG!G42-INTMARB!G42</f>
        <v>-44.378245915735157</v>
      </c>
      <c r="H42" s="10">
        <f>PPRD!H42+RCV_RCY!H42+IMP!H42-EXP!H42+STK_CHG!H42-INTMARB!H42</f>
        <v>-49.538521066208084</v>
      </c>
      <c r="I42" s="10">
        <f>PPRD!I42+RCV_RCY!I42+IMP!I42-EXP!I42+STK_CHG!I42-INTMARB!I42</f>
        <v>-124.8784178847807</v>
      </c>
      <c r="J42" s="10">
        <f>PPRD!J42+RCV_RCY!J42+IMP!J42-EXP!J42+STK_CHG!J42-INTMARB!J42</f>
        <v>-125.05967325881338</v>
      </c>
      <c r="K42" s="10">
        <f>PPRD!K42+RCV_RCY!K42+IMP!K42-EXP!K42+STK_CHG!K42-INTMARB!K42</f>
        <v>-135.56895958727429</v>
      </c>
      <c r="L42" s="10">
        <f>PPRD!L42+RCV_RCY!L42+IMP!L42-EXP!L42+STK_CHG!L42-INTMARB!L42</f>
        <v>-235.4065348237317</v>
      </c>
      <c r="M42" s="10">
        <f>PPRD!M42+RCV_RCY!M42+IMP!M42-EXP!M42+STK_CHG!M42-INTMARB!M42</f>
        <v>-338.39681857265697</v>
      </c>
      <c r="N42" s="10">
        <f>PPRD!N42+RCV_RCY!N42+IMP!N42-EXP!N42+STK_CHG!N42-INTMARB!N42</f>
        <v>-290.05451418744627</v>
      </c>
      <c r="O42" s="10">
        <f>PPRD!O42+RCV_RCY!O42+IMP!O42-EXP!O42+STK_CHG!O42-INTMARB!O42</f>
        <v>-318.42932072226995</v>
      </c>
      <c r="P42" s="10">
        <f>PPRD!P42+RCV_RCY!P42+IMP!P42-EXP!P42+STK_CHG!P42-INTMARB!P42</f>
        <v>-289.00352536543414</v>
      </c>
      <c r="Q42" s="10">
        <f>PPRD!Q42+RCV_RCY!Q42+IMP!Q42-EXP!Q42+STK_CHG!Q42-INTMARB!Q42</f>
        <v>-261.67953568357689</v>
      </c>
      <c r="R42" s="10">
        <f>PPRD!R42+RCV_RCY!R42+IMP!R42-EXP!R42+STK_CHG!R42-INTMARB!R42</f>
        <v>-314.22570937231296</v>
      </c>
      <c r="S42" s="10">
        <f>PPRD!S42+RCV_RCY!S42+IMP!S42-EXP!S42+STK_CHG!S42-INTMARB!S42</f>
        <v>-384.6374892519346</v>
      </c>
      <c r="T42" s="10">
        <f>PPRD!T42+RCV_RCY!T42+IMP!T42-EXP!T42+STK_CHG!T42-INTMARB!T42</f>
        <v>-470.48495270851248</v>
      </c>
      <c r="U42" s="10">
        <f>PPRD!U42+RCV_RCY!U42+IMP!U42-EXP!U42+STK_CHG!U42-INTMARB!U42</f>
        <v>-390.9124677558039</v>
      </c>
      <c r="V42" s="10">
        <f>PPRD!V42+RCV_RCY!V42+IMP!V42-EXP!V42+STK_CHG!V42-INTMARB!V42</f>
        <v>-511.46930352536532</v>
      </c>
      <c r="W42" s="10">
        <f>PPRD!W42+RCV_RCY!W42+IMP!W42-EXP!W42+STK_CHG!W42-INTMARB!W42</f>
        <v>-390.01900257953554</v>
      </c>
      <c r="X42" s="10">
        <f>PPRD!X42+RCV_RCY!X42+IMP!X42-EXP!X42+STK_CHG!X42-INTMARB!X42</f>
        <v>-354.48727429062768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-762.06165090283753</v>
      </c>
      <c r="D43" s="10">
        <f>PPRD!D43+RCV_RCY!D43+IMP!D43-EXP!D43+STK_CHG!D43-INTMARB!D43</f>
        <v>-685.03387790197769</v>
      </c>
      <c r="E43" s="10">
        <f>PPRD!E43+RCV_RCY!E43+IMP!E43-EXP!E43+STK_CHG!E43-INTMARB!E43</f>
        <v>-537.14049871023212</v>
      </c>
      <c r="F43" s="10">
        <f>PPRD!F43+RCV_RCY!F43+IMP!F43-EXP!F43+STK_CHG!F43-INTMARB!F43</f>
        <v>-433.40980223559745</v>
      </c>
      <c r="G43" s="10">
        <f>PPRD!G43+RCV_RCY!G43+IMP!G43-EXP!G43+STK_CHG!G43-INTMARB!G43</f>
        <v>-390.2742046431643</v>
      </c>
      <c r="H43" s="10">
        <f>PPRD!H43+RCV_RCY!H43+IMP!H43-EXP!H43+STK_CHG!H43-INTMARB!H43</f>
        <v>-547.41092003439371</v>
      </c>
      <c r="I43" s="10">
        <f>PPRD!I43+RCV_RCY!I43+IMP!I43-EXP!I43+STK_CHG!I43-INTMARB!I43</f>
        <v>-611</v>
      </c>
      <c r="J43" s="10">
        <f>PPRD!J43+RCV_RCY!J43+IMP!J43-EXP!J43+STK_CHG!J43-INTMARB!J43</f>
        <v>-705.20206362854685</v>
      </c>
      <c r="K43" s="10">
        <f>PPRD!K43+RCV_RCY!K43+IMP!K43-EXP!K43+STK_CHG!K43-INTMARB!K43</f>
        <v>-664.78933791917427</v>
      </c>
      <c r="L43" s="10">
        <f>PPRD!L43+RCV_RCY!L43+IMP!L43-EXP!L43+STK_CHG!L43-INTMARB!L43</f>
        <v>-355.63198624247639</v>
      </c>
      <c r="M43" s="10">
        <f>PPRD!M43+RCV_RCY!M43+IMP!M43-EXP!M43+STK_CHG!M43-INTMARB!M43</f>
        <v>-203.07394668959594</v>
      </c>
      <c r="N43" s="10">
        <f>PPRD!N43+RCV_RCY!N43+IMP!N43-EXP!N43+STK_CHG!N43-INTMARB!N43</f>
        <v>-6.0619088564059282</v>
      </c>
      <c r="O43" s="10">
        <f>PPRD!O43+RCV_RCY!O43+IMP!O43-EXP!O43+STK_CHG!O43-INTMARB!O43</f>
        <v>-248.5382631126397</v>
      </c>
      <c r="P43" s="10">
        <f>PPRD!P43+RCV_RCY!P43+IMP!P43-EXP!P43+STK_CHG!P43-INTMARB!P43</f>
        <v>-387.96216680997424</v>
      </c>
      <c r="Q43" s="10">
        <f>PPRD!Q43+RCV_RCY!Q43+IMP!Q43-EXP!Q43+STK_CHG!Q43-INTMARB!Q43</f>
        <v>68.701633705932949</v>
      </c>
      <c r="R43" s="10">
        <f>PPRD!R43+RCV_RCY!R43+IMP!R43-EXP!R43+STK_CHG!R43-INTMARB!R43</f>
        <v>-83.856405846947723</v>
      </c>
      <c r="S43" s="10">
        <f>PPRD!S43+RCV_RCY!S43+IMP!S43-EXP!S43+STK_CHG!S43-INTMARB!S43</f>
        <v>-591.03611349956986</v>
      </c>
      <c r="T43" s="10">
        <f>PPRD!T43+RCV_RCY!T43+IMP!T43-EXP!T43+STK_CHG!T43-INTMARB!T43</f>
        <v>-782.30447119518465</v>
      </c>
      <c r="U43" s="10">
        <f>PPRD!U43+RCV_RCY!U43+IMP!U43-EXP!U43+STK_CHG!U43-INTMARB!U43</f>
        <v>-124.04282029234732</v>
      </c>
      <c r="V43" s="10">
        <f>PPRD!V43+RCV_RCY!V43+IMP!V43-EXP!V43+STK_CHG!V43-INTMARB!V43</f>
        <v>-684.97661220980228</v>
      </c>
      <c r="W43" s="10">
        <f>PPRD!W43+RCV_RCY!W43+IMP!W43-EXP!W43+STK_CHG!W43-INTMARB!W43</f>
        <v>-169.55262252794478</v>
      </c>
      <c r="X43" s="10">
        <f>PPRD!X43+RCV_RCY!X43+IMP!X43-EXP!X43+STK_CHG!X43-INTMARB!X43</f>
        <v>411.67730008598437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-342.5527085124678</v>
      </c>
      <c r="D44" s="10">
        <f>PPRD!D44+RCV_RCY!D44+IMP!D44-EXP!D44+STK_CHG!D44-INTMARB!D44</f>
        <v>-414.92304385210662</v>
      </c>
      <c r="E44" s="10">
        <f>PPRD!E44+RCV_RCY!E44+IMP!E44-EXP!E44+STK_CHG!E44-INTMARB!E44</f>
        <v>-468.95958727429058</v>
      </c>
      <c r="F44" s="10">
        <f>PPRD!F44+RCV_RCY!F44+IMP!F44-EXP!F44+STK_CHG!F44-INTMARB!F44</f>
        <v>-311.67480653482374</v>
      </c>
      <c r="G44" s="10">
        <f>PPRD!G44+RCV_RCY!G44+IMP!G44-EXP!G44+STK_CHG!G44-INTMARB!G44</f>
        <v>-644.57824591573512</v>
      </c>
      <c r="H44" s="10">
        <f>PPRD!H44+RCV_RCY!H44+IMP!H44-EXP!H44+STK_CHG!H44-INTMARB!H44</f>
        <v>-858.79423903697318</v>
      </c>
      <c r="I44" s="10">
        <f>PPRD!I44+RCV_RCY!I44+IMP!I44-EXP!I44+STK_CHG!I44-INTMARB!I44</f>
        <v>-1124.5850386930351</v>
      </c>
      <c r="J44" s="10">
        <f>PPRD!J44+RCV_RCY!J44+IMP!J44-EXP!J44+STK_CHG!J44-INTMARB!J44</f>
        <v>-1233.4001719690452</v>
      </c>
      <c r="K44" s="10">
        <f>PPRD!K44+RCV_RCY!K44+IMP!K44-EXP!K44+STK_CHG!K44-INTMARB!K44</f>
        <v>-1195.1848667239901</v>
      </c>
      <c r="L44" s="10">
        <f>PPRD!L44+RCV_RCY!L44+IMP!L44-EXP!L44+STK_CHG!L44-INTMARB!L44</f>
        <v>-1072.8957007738602</v>
      </c>
      <c r="M44" s="10">
        <f>PPRD!M44+RCV_RCY!M44+IMP!M44-EXP!M44+STK_CHG!M44-INTMARB!M44</f>
        <v>-1246.775580395529</v>
      </c>
      <c r="N44" s="10">
        <f>PPRD!N44+RCV_RCY!N44+IMP!N44-EXP!N44+STK_CHG!N44-INTMARB!N44</f>
        <v>-1279.5069647463454</v>
      </c>
      <c r="O44" s="10">
        <f>PPRD!O44+RCV_RCY!O44+IMP!O44-EXP!O44+STK_CHG!O44-INTMARB!O44</f>
        <v>-1299.3216680997418</v>
      </c>
      <c r="P44" s="10">
        <f>PPRD!P44+RCV_RCY!P44+IMP!P44-EXP!P44+STK_CHG!P44-INTMARB!P44</f>
        <v>-1465.5583834909714</v>
      </c>
      <c r="Q44" s="10">
        <f>PPRD!Q44+RCV_RCY!Q44+IMP!Q44-EXP!Q44+STK_CHG!Q44-INTMARB!Q44</f>
        <v>-1459.8261392949271</v>
      </c>
      <c r="R44" s="10">
        <f>PPRD!R44+RCV_RCY!R44+IMP!R44-EXP!R44+STK_CHG!R44-INTMARB!R44</f>
        <v>-1485.6214961306962</v>
      </c>
      <c r="S44" s="10">
        <f>PPRD!S44+RCV_RCY!S44+IMP!S44-EXP!S44+STK_CHG!S44-INTMARB!S44</f>
        <v>-1147.415649183147</v>
      </c>
      <c r="T44" s="10">
        <f>PPRD!T44+RCV_RCY!T44+IMP!T44-EXP!T44+STK_CHG!T44-INTMARB!T44</f>
        <v>-800.10507308684419</v>
      </c>
      <c r="U44" s="10">
        <f>PPRD!U44+RCV_RCY!U44+IMP!U44-EXP!U44+STK_CHG!U44-INTMARB!U44</f>
        <v>-831.69294926913142</v>
      </c>
      <c r="V44" s="10">
        <f>PPRD!V44+RCV_RCY!V44+IMP!V44-EXP!V44+STK_CHG!V44-INTMARB!V44</f>
        <v>-509.7821152192605</v>
      </c>
      <c r="W44" s="10">
        <f>PPRD!W44+RCV_RCY!W44+IMP!W44-EXP!W44+STK_CHG!W44-INTMARB!W44</f>
        <v>-217.21220980223558</v>
      </c>
      <c r="X44" s="10">
        <f>PPRD!X44+RCV_RCY!X44+IMP!X44-EXP!X44+STK_CHG!X44-INTMARB!X44</f>
        <v>-156.55958727429058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3.8406706792777299</v>
      </c>
      <c r="D45" s="10">
        <f>PPRD!D45+RCV_RCY!D45+IMP!D45-EXP!D45+STK_CHG!D45-INTMARB!D45</f>
        <v>4.8007738607050729</v>
      </c>
      <c r="E45" s="10">
        <f>PPRD!E45+RCV_RCY!E45+IMP!E45-EXP!E45+STK_CHG!E45-INTMARB!E45</f>
        <v>7.6813413585554597</v>
      </c>
      <c r="F45" s="10">
        <f>PPRD!F45+RCV_RCY!F45+IMP!F45-EXP!F45+STK_CHG!F45-INTMARB!F45</f>
        <v>7.6812553740326743</v>
      </c>
      <c r="G45" s="10">
        <f>PPRD!G45+RCV_RCY!G45+IMP!G45-EXP!G45+STK_CHG!G45-INTMARB!G45</f>
        <v>12.48005159071367</v>
      </c>
      <c r="H45" s="10">
        <f>PPRD!H45+RCV_RCY!H45+IMP!H45-EXP!H45+STK_CHG!H45-INTMARB!H45</f>
        <v>6.2400687876182257</v>
      </c>
      <c r="I45" s="10">
        <f>PPRD!I45+RCV_RCY!I45+IMP!I45-EXP!I45+STK_CHG!I45-INTMARB!I45</f>
        <v>9.3600171969045558</v>
      </c>
      <c r="J45" s="10">
        <f>PPRD!J45+RCV_RCY!J45+IMP!J45-EXP!J45+STK_CHG!J45-INTMARB!J45</f>
        <v>11.560103181427342</v>
      </c>
      <c r="K45" s="10">
        <f>PPRD!K45+RCV_RCY!K45+IMP!K45-EXP!K45+STK_CHG!K45-INTMARB!K45</f>
        <v>8.4073946689595864</v>
      </c>
      <c r="L45" s="10">
        <f>PPRD!L45+RCV_RCY!L45+IMP!L45-EXP!L45+STK_CHG!L45-INTMARB!L45</f>
        <v>9.4582975064488384</v>
      </c>
      <c r="M45" s="10">
        <f>PPRD!M45+RCV_RCY!M45+IMP!M45-EXP!M45+STK_CHG!M45-INTMARB!M45</f>
        <v>8.4073946689595864</v>
      </c>
      <c r="N45" s="10">
        <f>PPRD!N45+RCV_RCY!N45+IMP!N45-EXP!N45+STK_CHG!N45-INTMARB!N45</f>
        <v>7.3564918314703336</v>
      </c>
      <c r="O45" s="10">
        <f>PPRD!O45+RCV_RCY!O45+IMP!O45-EXP!O45+STK_CHG!O45-INTMARB!O45</f>
        <v>6.3055030094582971</v>
      </c>
      <c r="P45" s="10">
        <f>PPRD!P45+RCV_RCY!P45+IMP!P45-EXP!P45+STK_CHG!P45-INTMARB!P45</f>
        <v>4.2036973344797932</v>
      </c>
      <c r="Q45" s="10">
        <f>PPRD!Q45+RCV_RCY!Q45+IMP!Q45-EXP!Q45+STK_CHG!Q45-INTMARB!Q45</f>
        <v>8.4073946689595864</v>
      </c>
      <c r="R45" s="10">
        <f>PPRD!R45+RCV_RCY!R45+IMP!R45-EXP!R45+STK_CHG!R45-INTMARB!R45</f>
        <v>10.50920034393809</v>
      </c>
      <c r="S45" s="10">
        <f>PPRD!S45+RCV_RCY!S45+IMP!S45-EXP!S45+STK_CHG!S45-INTMARB!S45</f>
        <v>10.50920034393809</v>
      </c>
      <c r="T45" s="10">
        <f>PPRD!T45+RCV_RCY!T45+IMP!T45-EXP!T45+STK_CHG!T45-INTMARB!T45</f>
        <v>11.985812553740322</v>
      </c>
      <c r="U45" s="10">
        <f>PPRD!U45+RCV_RCY!U45+IMP!U45-EXP!U45+STK_CHG!U45-INTMARB!U45</f>
        <v>10.502235597592435</v>
      </c>
      <c r="V45" s="10">
        <f>PPRD!V45+RCV_RCY!V45+IMP!V45-EXP!V45+STK_CHG!V45-INTMARB!V45</f>
        <v>16.954600171969044</v>
      </c>
      <c r="W45" s="10">
        <f>PPRD!W45+RCV_RCY!W45+IMP!W45-EXP!W45+STK_CHG!W45-INTMARB!W45</f>
        <v>13.335597592433361</v>
      </c>
      <c r="X45" s="10">
        <f>PPRD!X45+RCV_RCY!X45+IMP!X45-EXP!X45+STK_CHG!X45-INTMARB!X45</f>
        <v>9.9347377472055012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33.605588993981087</v>
      </c>
      <c r="D46" s="10">
        <f>PPRD!D46+RCV_RCY!D46+IMP!D46-EXP!D46+STK_CHG!D46-INTMARB!D46</f>
        <v>25.924333619948406</v>
      </c>
      <c r="E46" s="10">
        <f>PPRD!E46+RCV_RCY!E46+IMP!E46-EXP!E46+STK_CHG!E46-INTMARB!E46</f>
        <v>32.645399828030961</v>
      </c>
      <c r="F46" s="10">
        <f>PPRD!F46+RCV_RCY!F46+IMP!F46-EXP!F46+STK_CHG!F46-INTMARB!F46</f>
        <v>41.28684436801376</v>
      </c>
      <c r="G46" s="10">
        <f>PPRD!G46+RCV_RCY!G46+IMP!G46-EXP!G46+STK_CHG!G46-INTMARB!G46</f>
        <v>45.464316423043847</v>
      </c>
      <c r="H46" s="10">
        <f>PPRD!H46+RCV_RCY!H46+IMP!H46-EXP!H46+STK_CHG!H46-INTMARB!H46</f>
        <v>42.433361994840929</v>
      </c>
      <c r="I46" s="10">
        <f>PPRD!I46+RCV_RCY!I46+IMP!I46-EXP!I46+STK_CHG!I46-INTMARB!I46</f>
        <v>46.474634565778153</v>
      </c>
      <c r="J46" s="10">
        <f>PPRD!J46+RCV_RCY!J46+IMP!J46-EXP!J46+STK_CHG!J46-INTMARB!J46</f>
        <v>43.443680137575235</v>
      </c>
      <c r="K46" s="10">
        <f>PPRD!K46+RCV_RCY!K46+IMP!K46-EXP!K46+STK_CHG!K46-INTMARB!K46</f>
        <v>32.330180567497848</v>
      </c>
      <c r="L46" s="10">
        <f>PPRD!L46+RCV_RCY!L46+IMP!L46-EXP!L46+STK_CHG!L46-INTMARB!L46</f>
        <v>50.515907136715391</v>
      </c>
      <c r="M46" s="10">
        <f>PPRD!M46+RCV_RCY!M46+IMP!M46-EXP!M46+STK_CHG!M46-INTMARB!M46</f>
        <v>46.47463456577816</v>
      </c>
      <c r="N46" s="10">
        <f>PPRD!N46+RCV_RCY!N46+IMP!N46-EXP!N46+STK_CHG!N46-INTMARB!N46</f>
        <v>40.41272570937231</v>
      </c>
      <c r="O46" s="10">
        <f>PPRD!O46+RCV_RCY!O46+IMP!O46-EXP!O46+STK_CHG!O46-INTMARB!O46</f>
        <v>35.361134995700773</v>
      </c>
      <c r="P46" s="10">
        <f>PPRD!P46+RCV_RCY!P46+IMP!P46-EXP!P46+STK_CHG!P46-INTMARB!P46</f>
        <v>27.278589853826315</v>
      </c>
      <c r="Q46" s="10">
        <f>PPRD!Q46+RCV_RCY!Q46+IMP!Q46-EXP!Q46+STK_CHG!Q46-INTMARB!Q46</f>
        <v>28.288907996560621</v>
      </c>
      <c r="R46" s="10">
        <f>PPRD!R46+RCV_RCY!R46+IMP!R46-EXP!R46+STK_CHG!R46-INTMARB!R46</f>
        <v>19.196044711951849</v>
      </c>
      <c r="S46" s="10">
        <f>PPRD!S46+RCV_RCY!S46+IMP!S46-EXP!S46+STK_CHG!S46-INTMARB!S46</f>
        <v>19.196044711951849</v>
      </c>
      <c r="T46" s="10">
        <f>PPRD!T46+RCV_RCY!T46+IMP!T46-EXP!T46+STK_CHG!T46-INTMARB!T46</f>
        <v>22.42502149613069</v>
      </c>
      <c r="U46" s="10">
        <f>PPRD!U46+RCV_RCY!U46+IMP!U46-EXP!U46+STK_CHG!U46-INTMARB!U46</f>
        <v>43.872656921754071</v>
      </c>
      <c r="V46" s="10">
        <f>PPRD!V46+RCV_RCY!V46+IMP!V46-EXP!V46+STK_CHG!V46-INTMARB!V46</f>
        <v>46.488048151332762</v>
      </c>
      <c r="W46" s="10">
        <f>PPRD!W46+RCV_RCY!W46+IMP!W46-EXP!W46+STK_CHG!W46-INTMARB!W46</f>
        <v>44.55159071367153</v>
      </c>
      <c r="X46" s="10">
        <f>PPRD!X46+RCV_RCY!X46+IMP!X46-EXP!X46+STK_CHG!X46-INTMARB!X46</f>
        <v>43.333963886500428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-34.565778159931206</v>
      </c>
      <c r="D47" s="10">
        <f>PPRD!D47+RCV_RCY!D47+IMP!D47-EXP!D47+STK_CHG!D47-INTMARB!D47</f>
        <v>-18.242992261392949</v>
      </c>
      <c r="E47" s="10">
        <f>PPRD!E47+RCV_RCY!E47+IMP!E47-EXP!E47+STK_CHG!E47-INTMARB!E47</f>
        <v>-7.6813413585554589</v>
      </c>
      <c r="F47" s="10">
        <f>PPRD!F47+RCV_RCY!F47+IMP!F47-EXP!F47+STK_CHG!F47-INTMARB!F47</f>
        <v>1.920292347377472</v>
      </c>
      <c r="G47" s="10">
        <f>PPRD!G47+RCV_RCY!G47+IMP!G47-EXP!G47+STK_CHG!G47-INTMARB!G47</f>
        <v>-4.8305245055889934</v>
      </c>
      <c r="H47" s="10">
        <f>PPRD!H47+RCV_RCY!H47+IMP!H47-EXP!H47+STK_CHG!H47-INTMARB!H47</f>
        <v>1.9322441960447121</v>
      </c>
      <c r="I47" s="10">
        <f>PPRD!I47+RCV_RCY!I47+IMP!I47-EXP!I47+STK_CHG!I47-INTMARB!I47</f>
        <v>6.7627687016337017</v>
      </c>
      <c r="J47" s="10">
        <f>PPRD!J47+RCV_RCY!J47+IMP!J47-EXP!J47+STK_CHG!J47-INTMARB!J47</f>
        <v>6.3030954428202879</v>
      </c>
      <c r="K47" s="10">
        <f>PPRD!K47+RCV_RCY!K47+IMP!K47-EXP!K47+STK_CHG!K47-INTMARB!K47</f>
        <v>4.5022355975924331</v>
      </c>
      <c r="L47" s="10">
        <f>PPRD!L47+RCV_RCY!L47+IMP!L47-EXP!L47+STK_CHG!L47-INTMARB!L47</f>
        <v>-23.411693895098878</v>
      </c>
      <c r="M47" s="10">
        <f>PPRD!M47+RCV_RCY!M47+IMP!M47-EXP!M47+STK_CHG!M47-INTMARB!M47</f>
        <v>-42.321152192605325</v>
      </c>
      <c r="N47" s="10">
        <f>PPRD!N47+RCV_RCY!N47+IMP!N47-EXP!N47+STK_CHG!N47-INTMARB!N47</f>
        <v>-0.90051590713671814</v>
      </c>
      <c r="O47" s="10">
        <f>PPRD!O47+RCV_RCY!O47+IMP!O47-EXP!O47+STK_CHG!O47-INTMARB!O47</f>
        <v>16.208082545141885</v>
      </c>
      <c r="P47" s="10">
        <f>PPRD!P47+RCV_RCY!P47+IMP!P47-EXP!P47+STK_CHG!P47-INTMARB!P47</f>
        <v>72.035941530524497</v>
      </c>
      <c r="Q47" s="10">
        <f>PPRD!Q47+RCV_RCY!Q47+IMP!Q47-EXP!Q47+STK_CHG!Q47-INTMARB!Q47</f>
        <v>76.538177128116928</v>
      </c>
      <c r="R47" s="10">
        <f>PPRD!R47+RCV_RCY!R47+IMP!R47-EXP!R47+STK_CHG!R47-INTMARB!R47</f>
        <v>160.2798796216681</v>
      </c>
      <c r="S47" s="10">
        <f>PPRD!S47+RCV_RCY!S47+IMP!S47-EXP!S47+STK_CHG!S47-INTMARB!S47</f>
        <v>92.746259673258805</v>
      </c>
      <c r="T47" s="10">
        <f>PPRD!T47+RCV_RCY!T47+IMP!T47-EXP!T47+STK_CHG!T47-INTMARB!T47</f>
        <v>97.111607910576083</v>
      </c>
      <c r="U47" s="10">
        <f>PPRD!U47+RCV_RCY!U47+IMP!U47-EXP!U47+STK_CHG!U47-INTMARB!U47</f>
        <v>96.444625967325877</v>
      </c>
      <c r="V47" s="10">
        <f>PPRD!V47+RCV_RCY!V47+IMP!V47-EXP!V47+STK_CHG!V47-INTMARB!V47</f>
        <v>96.58469475494411</v>
      </c>
      <c r="W47" s="10">
        <f>PPRD!W47+RCV_RCY!W47+IMP!W47-EXP!W47+STK_CHG!W47-INTMARB!W47</f>
        <v>88.323559759243366</v>
      </c>
      <c r="X47" s="10">
        <f>PPRD!X47+RCV_RCY!X47+IMP!X47-EXP!X47+STK_CHG!X47-INTMARB!X47</f>
        <v>102.0122957867584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92.373602751504734</v>
      </c>
      <c r="D48" s="10">
        <f>PPRD!D48+RCV_RCY!D48+IMP!D48-EXP!D48+STK_CHG!D48-INTMARB!D48</f>
        <v>93.926139294926898</v>
      </c>
      <c r="E48" s="10">
        <f>PPRD!E48+RCV_RCY!E48+IMP!E48-EXP!E48+STK_CHG!E48-INTMARB!E48</f>
        <v>196.39097162510745</v>
      </c>
      <c r="F48" s="10">
        <f>PPRD!F48+RCV_RCY!F48+IMP!F48-EXP!F48+STK_CHG!F48-INTMARB!F48</f>
        <v>216.57351676698198</v>
      </c>
      <c r="G48" s="10">
        <f>PPRD!G48+RCV_RCY!G48+IMP!G48-EXP!G48+STK_CHG!G48-INTMARB!G48</f>
        <v>194.24385210662078</v>
      </c>
      <c r="H48" s="10">
        <f>PPRD!H48+RCV_RCY!H48+IMP!H48-EXP!H48+STK_CHG!H48-INTMARB!H48</f>
        <v>274.49122957867587</v>
      </c>
      <c r="I48" s="10">
        <f>PPRD!I48+RCV_RCY!I48+IMP!I48-EXP!I48+STK_CHG!I48-INTMARB!I48</f>
        <v>299.24049871023215</v>
      </c>
      <c r="J48" s="10">
        <f>PPRD!J48+RCV_RCY!J48+IMP!J48-EXP!J48+STK_CHG!J48-INTMARB!J48</f>
        <v>308.99011177987961</v>
      </c>
      <c r="K48" s="10">
        <f>PPRD!K48+RCV_RCY!K48+IMP!K48-EXP!K48+STK_CHG!K48-INTMARB!K48</f>
        <v>224.24290627687006</v>
      </c>
      <c r="L48" s="10">
        <f>PPRD!L48+RCV_RCY!L48+IMP!L48-EXP!L48+STK_CHG!L48-INTMARB!L48</f>
        <v>187.49406706792777</v>
      </c>
      <c r="M48" s="10">
        <f>PPRD!M48+RCV_RCY!M48+IMP!M48-EXP!M48+STK_CHG!M48-INTMARB!M48</f>
        <v>341.23912295786749</v>
      </c>
      <c r="N48" s="10">
        <f>PPRD!N48+RCV_RCY!N48+IMP!N48-EXP!N48+STK_CHG!N48-INTMARB!N48</f>
        <v>175.49432502149611</v>
      </c>
      <c r="O48" s="10">
        <f>PPRD!O48+RCV_RCY!O48+IMP!O48-EXP!O48+STK_CHG!O48-INTMARB!O48</f>
        <v>236.24247635425624</v>
      </c>
      <c r="P48" s="10">
        <f>PPRD!P48+RCV_RCY!P48+IMP!P48-EXP!P48+STK_CHG!P48-INTMARB!P48</f>
        <v>253.49191745485811</v>
      </c>
      <c r="Q48" s="10">
        <f>PPRD!Q48+RCV_RCY!Q48+IMP!Q48-EXP!Q48+STK_CHG!Q48-INTMARB!Q48</f>
        <v>274.49131556319861</v>
      </c>
      <c r="R48" s="10">
        <f>PPRD!R48+RCV_RCY!R48+IMP!R48-EXP!R48+STK_CHG!R48-INTMARB!R48</f>
        <v>240.74239036973336</v>
      </c>
      <c r="S48" s="10">
        <f>PPRD!S48+RCV_RCY!S48+IMP!S48-EXP!S48+STK_CHG!S48-INTMARB!S48</f>
        <v>287.24084264832322</v>
      </c>
      <c r="T48" s="10">
        <f>PPRD!T48+RCV_RCY!T48+IMP!T48-EXP!T48+STK_CHG!T48-INTMARB!T48</f>
        <v>336.58177128116932</v>
      </c>
      <c r="U48" s="10">
        <f>PPRD!U48+RCV_RCY!U48+IMP!U48-EXP!U48+STK_CHG!U48-INTMARB!U48</f>
        <v>334.14471195184859</v>
      </c>
      <c r="V48" s="10">
        <f>PPRD!V48+RCV_RCY!V48+IMP!V48-EXP!V48+STK_CHG!V48-INTMARB!V48</f>
        <v>321.19931212381766</v>
      </c>
      <c r="W48" s="10">
        <f>PPRD!W48+RCV_RCY!W48+IMP!W48-EXP!W48+STK_CHG!W48-INTMARB!W48</f>
        <v>257.42347377472061</v>
      </c>
      <c r="X48" s="10">
        <f>PPRD!X48+RCV_RCY!X48+IMP!X48-EXP!X48+STK_CHG!X48-INTMARB!X48</f>
        <v>255.27119518486668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1.920292347377472</v>
      </c>
      <c r="D49" s="10">
        <f>PPRD!D49+RCV_RCY!D49+IMP!D49-EXP!D49+STK_CHG!D49-INTMARB!D49</f>
        <v>2.8804815133276009</v>
      </c>
      <c r="E49" s="10">
        <f>PPRD!E49+RCV_RCY!E49+IMP!E49-EXP!E49+STK_CHG!E49-INTMARB!E49</f>
        <v>3.8406706792777299</v>
      </c>
      <c r="F49" s="10">
        <f>PPRD!F49+RCV_RCY!F49+IMP!F49-EXP!F49+STK_CHG!F49-INTMARB!F49</f>
        <v>2.8804815133276009</v>
      </c>
      <c r="G49" s="10">
        <f>PPRD!G49+RCV_RCY!G49+IMP!G49-EXP!G49+STK_CHG!G49-INTMARB!G49</f>
        <v>2.8661220980223558</v>
      </c>
      <c r="H49" s="10">
        <f>PPRD!H49+RCV_RCY!H49+IMP!H49-EXP!H49+STK_CHG!H49-INTMARB!H49</f>
        <v>3.5827171109200342</v>
      </c>
      <c r="I49" s="10">
        <f>PPRD!I49+RCV_RCY!I49+IMP!I49-EXP!I49+STK_CHG!I49-INTMARB!I49</f>
        <v>2.8661220980223558</v>
      </c>
      <c r="J49" s="10">
        <f>PPRD!J49+RCV_RCY!J49+IMP!J49-EXP!J49+STK_CHG!J49-INTMARB!J49</f>
        <v>3.5827171109200342</v>
      </c>
      <c r="K49" s="10">
        <f>PPRD!K49+RCV_RCY!K49+IMP!K49-EXP!K49+STK_CHG!K49-INTMARB!K49</f>
        <v>2.8662080825451417</v>
      </c>
      <c r="L49" s="10">
        <f>PPRD!L49+RCV_RCY!L49+IMP!L49-EXP!L49+STK_CHG!L49-INTMARB!L49</f>
        <v>2.1496130696474633</v>
      </c>
      <c r="M49" s="10">
        <f>PPRD!M49+RCV_RCY!M49+IMP!M49-EXP!M49+STK_CHG!M49-INTMARB!M49</f>
        <v>0</v>
      </c>
      <c r="N49" s="10">
        <f>PPRD!N49+RCV_RCY!N49+IMP!N49-EXP!N49+STK_CHG!N49-INTMARB!N49</f>
        <v>2.1496130696474633</v>
      </c>
      <c r="O49" s="10">
        <f>PPRD!O49+RCV_RCY!O49+IMP!O49-EXP!O49+STK_CHG!O49-INTMARB!O49</f>
        <v>1.4330180567497848</v>
      </c>
      <c r="P49" s="10">
        <f>PPRD!P49+RCV_RCY!P49+IMP!P49-EXP!P49+STK_CHG!P49-INTMARB!P49</f>
        <v>2.1496130696474633</v>
      </c>
      <c r="Q49" s="10">
        <f>PPRD!Q49+RCV_RCY!Q49+IMP!Q49-EXP!Q49+STK_CHG!Q49-INTMARB!Q49</f>
        <v>2.1496130696474633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0.77747205503009453</v>
      </c>
      <c r="U49" s="10">
        <f>PPRD!U49+RCV_RCY!U49+IMP!U49-EXP!U49+STK_CHG!U49-INTMARB!U49</f>
        <v>1.2127257093723129</v>
      </c>
      <c r="V49" s="10">
        <f>PPRD!V49+RCV_RCY!V49+IMP!V49-EXP!V49+STK_CHG!V49-INTMARB!V49</f>
        <v>1.190627687016337</v>
      </c>
      <c r="W49" s="10">
        <f>PPRD!W49+RCV_RCY!W49+IMP!W49-EXP!W49+STK_CHG!W49-INTMARB!W49</f>
        <v>1.0427343078245923</v>
      </c>
      <c r="X49" s="10">
        <f>PPRD!X49+RCV_RCY!X49+IMP!X49-EXP!X49+STK_CHG!X49-INTMARB!X49</f>
        <v>1.7589853826311259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-8.6414445399828033</v>
      </c>
      <c r="D50" s="10">
        <f>PPRD!D50+RCV_RCY!D50+IMP!D50-EXP!D50+STK_CHG!D50-INTMARB!D50</f>
        <v>-7.6812553740326726</v>
      </c>
      <c r="E50" s="10">
        <f>PPRD!E50+RCV_RCY!E50+IMP!E50-EXP!E50+STK_CHG!E50-INTMARB!E50</f>
        <v>-12.48211521926053</v>
      </c>
      <c r="F50" s="10">
        <f>PPRD!F50+RCV_RCY!F50+IMP!F50-EXP!F50+STK_CHG!F50-INTMARB!F50</f>
        <v>-9.6016337059329313</v>
      </c>
      <c r="G50" s="10">
        <f>PPRD!G50+RCV_RCY!G50+IMP!G50-EXP!G50+STK_CHG!G50-INTMARB!G50</f>
        <v>0</v>
      </c>
      <c r="H50" s="10">
        <f>PPRD!H50+RCV_RCY!H50+IMP!H50-EXP!H50+STK_CHG!H50-INTMARB!H50</f>
        <v>-0.96612209802235605</v>
      </c>
      <c r="I50" s="10">
        <f>PPRD!I50+RCV_RCY!I50+IMP!I50-EXP!I50+STK_CHG!I50-INTMARB!I50</f>
        <v>-2.8981943250214961</v>
      </c>
      <c r="J50" s="10">
        <f>PPRD!J50+RCV_RCY!J50+IMP!J50-EXP!J50+STK_CHG!J50-INTMARB!J50</f>
        <v>-3.8642304385210662</v>
      </c>
      <c r="K50" s="10">
        <f>PPRD!K50+RCV_RCY!K50+IMP!K50-EXP!K50+STK_CHG!K50-INTMARB!K50</f>
        <v>-4.8302665520206363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3.8642304385210662</v>
      </c>
      <c r="R50" s="10">
        <f>PPRD!R50+RCV_RCY!R50+IMP!R50-EXP!R50+STK_CHG!R50-INTMARB!R50</f>
        <v>8.6944969905417029</v>
      </c>
      <c r="S50" s="10">
        <f>PPRD!S50+RCV_RCY!S50+IMP!S50-EXP!S50+STK_CHG!S50-INTMARB!S50</f>
        <v>22.219432502149616</v>
      </c>
      <c r="T50" s="10">
        <f>PPRD!T50+RCV_RCY!T50+IMP!T50-EXP!T50+STK_CHG!T50-INTMARB!T50</f>
        <v>18.817884780739465</v>
      </c>
      <c r="U50" s="10">
        <f>PPRD!U50+RCV_RCY!U50+IMP!U50-EXP!U50+STK_CHG!U50-INTMARB!U50</f>
        <v>9.6322441960447112</v>
      </c>
      <c r="V50" s="10">
        <f>PPRD!V50+RCV_RCY!V50+IMP!V50-EXP!V50+STK_CHG!V50-INTMARB!V50</f>
        <v>10.39664660361135</v>
      </c>
      <c r="W50" s="10">
        <f>PPRD!W50+RCV_RCY!W50+IMP!W50-EXP!W50+STK_CHG!W50-INTMARB!W50</f>
        <v>15.80902837489252</v>
      </c>
      <c r="X50" s="10">
        <f>PPRD!X50+RCV_RCY!X50+IMP!X50-EXP!X50+STK_CHG!X50-INTMARB!X50</f>
        <v>13.755202063628547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2931.3755803955287</v>
      </c>
      <c r="D51" s="37">
        <f>PPRD!D51+RCV_RCY!D51+IMP!D51-EXP!D51+STK_CHG!D51-INTMARB!D51</f>
        <v>2738.1285468615642</v>
      </c>
      <c r="E51" s="37">
        <f>PPRD!E51+RCV_RCY!E51+IMP!E51-EXP!E51+STK_CHG!E51-INTMARB!E51</f>
        <v>2402.327085124678</v>
      </c>
      <c r="F51" s="37">
        <f>PPRD!F51+RCV_RCY!F51+IMP!F51-EXP!F51+STK_CHG!F51-INTMARB!F51</f>
        <v>2499.5873602751499</v>
      </c>
      <c r="G51" s="37">
        <f>PPRD!G51+RCV_RCY!G51+IMP!G51-EXP!G51+STK_CHG!G51-INTMARB!G51</f>
        <v>2492.6999140154767</v>
      </c>
      <c r="H51" s="37">
        <f>PPRD!H51+RCV_RCY!H51+IMP!H51-EXP!H51+STK_CHG!H51-INTMARB!H51</f>
        <v>2804.0552020636283</v>
      </c>
      <c r="I51" s="37">
        <f>PPRD!I51+RCV_RCY!I51+IMP!I51-EXP!I51+STK_CHG!I51-INTMARB!I51</f>
        <v>2900.6235597592431</v>
      </c>
      <c r="J51" s="37">
        <f>PPRD!J51+RCV_RCY!J51+IMP!J51-EXP!J51+STK_CHG!J51-INTMARB!J51</f>
        <v>3010.412553740327</v>
      </c>
      <c r="K51" s="37">
        <f>PPRD!K51+RCV_RCY!K51+IMP!K51-EXP!K51+STK_CHG!K51-INTMARB!K51</f>
        <v>2914.2307824591567</v>
      </c>
      <c r="L51" s="37">
        <f>PPRD!L51+RCV_RCY!L51+IMP!L51-EXP!L51+STK_CHG!L51-INTMARB!L51</f>
        <v>2160.7141014617373</v>
      </c>
      <c r="M51" s="37">
        <f>PPRD!M51+RCV_RCY!M51+IMP!M51-EXP!M51+STK_CHG!M51-INTMARB!M51</f>
        <v>2300.3703353396381</v>
      </c>
      <c r="N51" s="37">
        <f>PPRD!N51+RCV_RCY!N51+IMP!N51-EXP!N51+STK_CHG!N51-INTMARB!N51</f>
        <v>2630.2687016337054</v>
      </c>
      <c r="O51" s="37">
        <f>PPRD!O51+RCV_RCY!O51+IMP!O51-EXP!O51+STK_CHG!O51-INTMARB!O51</f>
        <v>2451.170421324161</v>
      </c>
      <c r="P51" s="37">
        <f>PPRD!P51+RCV_RCY!P51+IMP!P51-EXP!P51+STK_CHG!P51-INTMARB!P51</f>
        <v>2397.7259673258818</v>
      </c>
      <c r="Q51" s="37">
        <f>PPRD!Q51+RCV_RCY!Q51+IMP!Q51-EXP!Q51+STK_CHG!Q51-INTMARB!Q51</f>
        <v>2362.6031814273433</v>
      </c>
      <c r="R51" s="37">
        <f>PPRD!R51+RCV_RCY!R51+IMP!R51-EXP!R51+STK_CHG!R51-INTMARB!R51</f>
        <v>2594.770507308684</v>
      </c>
      <c r="S51" s="37">
        <f>PPRD!S51+RCV_RCY!S51+IMP!S51-EXP!S51+STK_CHG!S51-INTMARB!S51</f>
        <v>2686.5600171969036</v>
      </c>
      <c r="T51" s="37">
        <f>PPRD!T51+RCV_RCY!T51+IMP!T51-EXP!T51+STK_CHG!T51-INTMARB!T51</f>
        <v>2762.2583834909715</v>
      </c>
      <c r="U51" s="37">
        <f>PPRD!U51+RCV_RCY!U51+IMP!U51-EXP!U51+STK_CHG!U51-INTMARB!U51</f>
        <v>2612.1423043852096</v>
      </c>
      <c r="V51" s="37">
        <f>PPRD!V51+RCV_RCY!V51+IMP!V51-EXP!V51+STK_CHG!V51-INTMARB!V51</f>
        <v>2441.8184866723991</v>
      </c>
      <c r="W51" s="37">
        <f>PPRD!W51+RCV_RCY!W51+IMP!W51-EXP!W51+STK_CHG!W51-INTMARB!W51</f>
        <v>2515.1520206362857</v>
      </c>
      <c r="X51" s="37">
        <f>PPRD!X51+RCV_RCY!X51+IMP!X51-EXP!X51+STK_CHG!X51-INTMARB!X51</f>
        <v>2840.9426483233015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772.77635425623384</v>
      </c>
      <c r="D52" s="37">
        <f t="shared" si="20"/>
        <v>684.85717970765268</v>
      </c>
      <c r="E52" s="37">
        <f t="shared" si="20"/>
        <v>821.30980223559743</v>
      </c>
      <c r="F52" s="37">
        <f t="shared" si="20"/>
        <v>939.16595012897676</v>
      </c>
      <c r="G52" s="37">
        <f t="shared" si="20"/>
        <v>977.48443680137575</v>
      </c>
      <c r="H52" s="37">
        <f t="shared" si="20"/>
        <v>1094.7800515907134</v>
      </c>
      <c r="I52" s="37">
        <f t="shared" si="20"/>
        <v>1138.3432502149612</v>
      </c>
      <c r="J52" s="37">
        <f t="shared" si="20"/>
        <v>957.8059329320721</v>
      </c>
      <c r="K52" s="37">
        <f t="shared" si="20"/>
        <v>1056.3607050730868</v>
      </c>
      <c r="L52" s="37">
        <f t="shared" si="20"/>
        <v>1104.5675838349093</v>
      </c>
      <c r="M52" s="37">
        <f t="shared" si="20"/>
        <v>1447.7803955288045</v>
      </c>
      <c r="N52" s="37">
        <f t="shared" si="20"/>
        <v>1352.2085984522785</v>
      </c>
      <c r="O52" s="37">
        <f t="shared" si="20"/>
        <v>1603.9858985382632</v>
      </c>
      <c r="P52" s="37">
        <f t="shared" si="20"/>
        <v>1816.7791917454854</v>
      </c>
      <c r="Q52" s="37">
        <f t="shared" si="20"/>
        <v>1795.1204643164224</v>
      </c>
      <c r="R52" s="37">
        <f t="shared" si="20"/>
        <v>2001.3708512467745</v>
      </c>
      <c r="S52" s="37">
        <f t="shared" si="20"/>
        <v>1941.3722269991399</v>
      </c>
      <c r="T52" s="37">
        <f t="shared" si="20"/>
        <v>1864.792003439381</v>
      </c>
      <c r="U52" s="37">
        <f t="shared" si="20"/>
        <v>2449.0659501289761</v>
      </c>
      <c r="V52" s="37">
        <f t="shared" si="20"/>
        <v>2363.88211521926</v>
      </c>
      <c r="W52" s="37">
        <f t="shared" si="20"/>
        <v>2437.3963026655192</v>
      </c>
      <c r="X52" s="37">
        <f t="shared" ref="X52" si="21">SUM(X53:X70)</f>
        <v>2793.1760963026654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226.225279449699</v>
      </c>
      <c r="D53" s="10">
        <f>PPRD!D53+RCV_RCY!D53+IMP!D53-EXP!D53+STK_CHG!D53-INTMARB!D53</f>
        <v>141.96044711951851</v>
      </c>
      <c r="E53" s="10">
        <f>PPRD!E53+RCV_RCY!E53+IMP!E53-EXP!E53+STK_CHG!E53-INTMARB!E53</f>
        <v>181.9432502149613</v>
      </c>
      <c r="F53" s="10">
        <f>PPRD!F53+RCV_RCY!F53+IMP!F53-EXP!F53+STK_CHG!F53-INTMARB!F53</f>
        <v>257.52364574376611</v>
      </c>
      <c r="G53" s="10">
        <f>PPRD!G53+RCV_RCY!G53+IMP!G53-EXP!G53+STK_CHG!G53-INTMARB!G53</f>
        <v>269.88916595012898</v>
      </c>
      <c r="H53" s="10">
        <f>PPRD!H53+RCV_RCY!H53+IMP!H53-EXP!H53+STK_CHG!H53-INTMARB!H53</f>
        <v>369.51229578675827</v>
      </c>
      <c r="I53" s="10">
        <f>PPRD!I53+RCV_RCY!I53+IMP!I53-EXP!I53+STK_CHG!I53-INTMARB!I53</f>
        <v>362.25055889939807</v>
      </c>
      <c r="J53" s="10">
        <f>PPRD!J53+RCV_RCY!J53+IMP!J53-EXP!J53+STK_CHG!J53-INTMARB!J53</f>
        <v>243.32304385210659</v>
      </c>
      <c r="K53" s="10">
        <f>PPRD!K53+RCV_RCY!K53+IMP!K53-EXP!K53+STK_CHG!K53-INTMARB!K53</f>
        <v>240.1298366294067</v>
      </c>
      <c r="L53" s="10">
        <f>PPRD!L53+RCV_RCY!L53+IMP!L53-EXP!L53+STK_CHG!L53-INTMARB!L53</f>
        <v>295.0741186586414</v>
      </c>
      <c r="M53" s="10">
        <f>PPRD!M53+RCV_RCY!M53+IMP!M53-EXP!M53+STK_CHG!M53-INTMARB!M53</f>
        <v>432.61745485812548</v>
      </c>
      <c r="N53" s="10">
        <f>PPRD!N53+RCV_RCY!N53+IMP!N53-EXP!N53+STK_CHG!N53-INTMARB!N53</f>
        <v>246.9115219260533</v>
      </c>
      <c r="O53" s="10">
        <f>PPRD!O53+RCV_RCY!O53+IMP!O53-EXP!O53+STK_CHG!O53-INTMARB!O53</f>
        <v>273.22751504729149</v>
      </c>
      <c r="P53" s="10">
        <f>PPRD!P53+RCV_RCY!P53+IMP!P53-EXP!P53+STK_CHG!P53-INTMARB!P53</f>
        <v>347.04539982803101</v>
      </c>
      <c r="Q53" s="10">
        <f>PPRD!Q53+RCV_RCY!Q53+IMP!Q53-EXP!Q53+STK_CHG!Q53-INTMARB!Q53</f>
        <v>395.66887360275149</v>
      </c>
      <c r="R53" s="10">
        <f>PPRD!R53+RCV_RCY!R53+IMP!R53-EXP!R53+STK_CHG!R53-INTMARB!R53</f>
        <v>486.20309544282031</v>
      </c>
      <c r="S53" s="10">
        <f>PPRD!S53+RCV_RCY!S53+IMP!S53-EXP!S53+STK_CHG!S53-INTMARB!S53</f>
        <v>333.60636285468621</v>
      </c>
      <c r="T53" s="10">
        <f>PPRD!T53+RCV_RCY!T53+IMP!T53-EXP!T53+STK_CHG!T53-INTMARB!T53</f>
        <v>243.17308684436799</v>
      </c>
      <c r="U53" s="10">
        <f>PPRD!U53+RCV_RCY!U53+IMP!U53-EXP!U53+STK_CHG!U53-INTMARB!U53</f>
        <v>442.52605331040411</v>
      </c>
      <c r="V53" s="10">
        <f>PPRD!V53+RCV_RCY!V53+IMP!V53-EXP!V53+STK_CHG!V53-INTMARB!V53</f>
        <v>251.89157351676701</v>
      </c>
      <c r="W53" s="10">
        <f>PPRD!W53+RCV_RCY!W53+IMP!W53-EXP!W53+STK_CHG!W53-INTMARB!W53</f>
        <v>242.51057609630271</v>
      </c>
      <c r="X53" s="10">
        <f>PPRD!X53+RCV_RCY!X53+IMP!X53-EXP!X53+STK_CHG!X53-INTMARB!X53</f>
        <v>414.37704213241608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8.5984522785898534E-2</v>
      </c>
      <c r="H55" s="10">
        <f>PPRD!H55+RCV_RCY!H55+IMP!H55-EXP!H55+STK_CHG!H55-INTMARB!H55</f>
        <v>0.39441100601891649</v>
      </c>
      <c r="I55" s="10">
        <f>PPRD!I55+RCV_RCY!I55+IMP!I55-EXP!I55+STK_CHG!I55-INTMARB!I55</f>
        <v>1.723731728288908</v>
      </c>
      <c r="J55" s="10">
        <f>PPRD!J55+RCV_RCY!J55+IMP!J55-EXP!J55+STK_CHG!J55-INTMARB!J55</f>
        <v>4.0242476354256231</v>
      </c>
      <c r="K55" s="10">
        <f>PPRD!K55+RCV_RCY!K55+IMP!K55-EXP!K55+STK_CHG!K55-INTMARB!K55</f>
        <v>10.469303525365429</v>
      </c>
      <c r="L55" s="10">
        <f>PPRD!L55+RCV_RCY!L55+IMP!L55-EXP!L55+STK_CHG!L55-INTMARB!L55</f>
        <v>20.379105760963029</v>
      </c>
      <c r="M55" s="10">
        <f>PPRD!M55+RCV_RCY!M55+IMP!M55-EXP!M55+STK_CHG!M55-INTMARB!M55</f>
        <v>58.587188306104899</v>
      </c>
      <c r="N55" s="10">
        <f>PPRD!N55+RCV_RCY!N55+IMP!N55-EXP!N55+STK_CHG!N55-INTMARB!N55</f>
        <v>74.040842648323306</v>
      </c>
      <c r="O55" s="10">
        <f>PPRD!O55+RCV_RCY!O55+IMP!O55-EXP!O55+STK_CHG!O55-INTMARB!O55</f>
        <v>104.9783319002579</v>
      </c>
      <c r="P55" s="10">
        <f>PPRD!P55+RCV_RCY!P55+IMP!P55-EXP!P55+STK_CHG!P55-INTMARB!P55</f>
        <v>118.1007738607051</v>
      </c>
      <c r="Q55" s="10">
        <f>PPRD!Q55+RCV_RCY!Q55+IMP!Q55-EXP!Q55+STK_CHG!Q55-INTMARB!Q55</f>
        <v>114.4090283748925</v>
      </c>
      <c r="R55" s="10">
        <f>PPRD!R55+RCV_RCY!R55+IMP!R55-EXP!R55+STK_CHG!R55-INTMARB!R55</f>
        <v>124.8074806534824</v>
      </c>
      <c r="S55" s="10">
        <f>PPRD!S55+RCV_RCY!S55+IMP!S55-EXP!S55+STK_CHG!S55-INTMARB!S55</f>
        <v>122.5253654342218</v>
      </c>
      <c r="T55" s="10">
        <f>PPRD!T55+RCV_RCY!T55+IMP!T55-EXP!T55+STK_CHG!T55-INTMARB!T55</f>
        <v>129.32622527944969</v>
      </c>
      <c r="U55" s="10">
        <f>PPRD!U55+RCV_RCY!U55+IMP!U55-EXP!U55+STK_CHG!U55-INTMARB!U55</f>
        <v>113.3381771281169</v>
      </c>
      <c r="V55" s="10">
        <f>PPRD!V55+RCV_RCY!V55+IMP!V55-EXP!V55+STK_CHG!V55-INTMARB!V55</f>
        <v>113.2405846947549</v>
      </c>
      <c r="W55" s="10">
        <f>PPRD!W55+RCV_RCY!W55+IMP!W55-EXP!W55+STK_CHG!W55-INTMARB!W55</f>
        <v>127.0104041272571</v>
      </c>
      <c r="X55" s="10">
        <f>PPRD!X55+RCV_RCY!X55+IMP!X55-EXP!X55+STK_CHG!X55-INTMARB!X55</f>
        <v>123.2640584694755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5.1590713671539118E-3</v>
      </c>
      <c r="K56" s="10">
        <f>PPRD!K56+RCV_RCY!K56+IMP!K56-EXP!K56+STK_CHG!K56-INTMARB!K56</f>
        <v>1.4359415305245061E-2</v>
      </c>
      <c r="L56" s="10">
        <f>PPRD!L56+RCV_RCY!L56+IMP!L56-EXP!L56+STK_CHG!L56-INTMARB!L56</f>
        <v>0.28091143594153051</v>
      </c>
      <c r="M56" s="10">
        <f>PPRD!M56+RCV_RCY!M56+IMP!M56-EXP!M56+STK_CHG!M56-INTMARB!M56</f>
        <v>1.2781599312123819</v>
      </c>
      <c r="N56" s="10">
        <f>PPRD!N56+RCV_RCY!N56+IMP!N56-EXP!N56+STK_CHG!N56-INTMARB!N56</f>
        <v>8.6725709372312973</v>
      </c>
      <c r="O56" s="10">
        <f>PPRD!O56+RCV_RCY!O56+IMP!O56-EXP!O56+STK_CHG!O56-INTMARB!O56</f>
        <v>66.955803955288047</v>
      </c>
      <c r="P56" s="10">
        <f>PPRD!P56+RCV_RCY!P56+IMP!P56-EXP!P56+STK_CHG!P56-INTMARB!P56</f>
        <v>119.68933791917451</v>
      </c>
      <c r="Q56" s="10">
        <f>PPRD!Q56+RCV_RCY!Q56+IMP!Q56-EXP!Q56+STK_CHG!Q56-INTMARB!Q56</f>
        <v>108.05253654342221</v>
      </c>
      <c r="R56" s="10">
        <f>PPRD!R56+RCV_RCY!R56+IMP!R56-EXP!R56+STK_CHG!R56-INTMARB!R56</f>
        <v>118.8014617368874</v>
      </c>
      <c r="S56" s="10">
        <f>PPRD!S56+RCV_RCY!S56+IMP!S56-EXP!S56+STK_CHG!S56-INTMARB!S56</f>
        <v>119.3456577815993</v>
      </c>
      <c r="T56" s="10">
        <f>PPRD!T56+RCV_RCY!T56+IMP!T56-EXP!T56+STK_CHG!T56-INTMARB!T56</f>
        <v>120.6337059329321</v>
      </c>
      <c r="U56" s="10">
        <f>PPRD!U56+RCV_RCY!U56+IMP!U56-EXP!U56+STK_CHG!U56-INTMARB!U56</f>
        <v>115.4589853826311</v>
      </c>
      <c r="V56" s="10">
        <f>PPRD!V56+RCV_RCY!V56+IMP!V56-EXP!V56+STK_CHG!V56-INTMARB!V56</f>
        <v>121.86466036113499</v>
      </c>
      <c r="W56" s="10">
        <f>PPRD!W56+RCV_RCY!W56+IMP!W56-EXP!W56+STK_CHG!W56-INTMARB!W56</f>
        <v>126.28718830610489</v>
      </c>
      <c r="X56" s="10">
        <f>PPRD!X56+RCV_RCY!X56+IMP!X56-EXP!X56+STK_CHG!X56-INTMARB!X56</f>
        <v>126.10472914875319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0</v>
      </c>
      <c r="K57" s="10">
        <f>PPRD!K57+RCV_RCY!K57+IMP!K57-EXP!K57+STK_CHG!K57-INTMARB!K57</f>
        <v>0</v>
      </c>
      <c r="L57" s="10">
        <f>PPRD!L57+RCV_RCY!L57+IMP!L57-EXP!L57+STK_CHG!L57-INTMARB!L57</f>
        <v>0</v>
      </c>
      <c r="M57" s="10">
        <f>PPRD!M57+RCV_RCY!M57+IMP!M57-EXP!M57+STK_CHG!M57-INTMARB!M57</f>
        <v>10.22261392949269</v>
      </c>
      <c r="N57" s="10">
        <f>PPRD!N57+RCV_RCY!N57+IMP!N57-EXP!N57+STK_CHG!N57-INTMARB!N57</f>
        <v>13.82914875322442</v>
      </c>
      <c r="O57" s="10">
        <f>PPRD!O57+RCV_RCY!O57+IMP!O57-EXP!O57+STK_CHG!O57-INTMARB!O57</f>
        <v>15.40558899398108</v>
      </c>
      <c r="P57" s="10">
        <f>PPRD!P57+RCV_RCY!P57+IMP!P57-EXP!P57+STK_CHG!P57-INTMARB!P57</f>
        <v>19.05993121238177</v>
      </c>
      <c r="Q57" s="10">
        <f>PPRD!Q57+RCV_RCY!Q57+IMP!Q57-EXP!Q57+STK_CHG!Q57-INTMARB!Q57</f>
        <v>19.680911435941528</v>
      </c>
      <c r="R57" s="10">
        <f>PPRD!R57+RCV_RCY!R57+IMP!R57-EXP!R57+STK_CHG!R57-INTMARB!R57</f>
        <v>21.782717110920029</v>
      </c>
      <c r="S57" s="10">
        <f>PPRD!S57+RCV_RCY!S57+IMP!S57-EXP!S57+STK_CHG!S57-INTMARB!S57</f>
        <v>22.379879621668099</v>
      </c>
      <c r="T57" s="10">
        <f>PPRD!T57+RCV_RCY!T57+IMP!T57-EXP!T57+STK_CHG!T57-INTMARB!T57</f>
        <v>23.473774720550299</v>
      </c>
      <c r="U57" s="10">
        <f>PPRD!U57+RCV_RCY!U57+IMP!U57-EXP!U57+STK_CHG!U57-INTMARB!U57</f>
        <v>24.933104041272571</v>
      </c>
      <c r="V57" s="10">
        <f>PPRD!V57+RCV_RCY!V57+IMP!V57-EXP!V57+STK_CHG!V57-INTMARB!V57</f>
        <v>26.07884780739467</v>
      </c>
      <c r="W57" s="10">
        <f>PPRD!W57+RCV_RCY!W57+IMP!W57-EXP!W57+STK_CHG!W57-INTMARB!W57</f>
        <v>27.40481513327601</v>
      </c>
      <c r="X57" s="10">
        <f>PPRD!X57+RCV_RCY!X57+IMP!X57-EXP!X57+STK_CHG!X57-INTMARB!X57</f>
        <v>29.17661220980224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32.67411865864144</v>
      </c>
      <c r="I58" s="10">
        <f>PPRD!I58+RCV_RCY!I58+IMP!I58-EXP!I58+STK_CHG!I58-INTMARB!I58</f>
        <v>32.67411865864144</v>
      </c>
      <c r="J58" s="10">
        <f>PPRD!J58+RCV_RCY!J58+IMP!J58-EXP!J58+STK_CHG!J58-INTMARB!J58</f>
        <v>32.67411865864144</v>
      </c>
      <c r="K58" s="10">
        <f>PPRD!K58+RCV_RCY!K58+IMP!K58-EXP!K58+STK_CHG!K58-INTMARB!K58</f>
        <v>32.67411865864144</v>
      </c>
      <c r="L58" s="10">
        <f>PPRD!L58+RCV_RCY!L58+IMP!L58-EXP!L58+STK_CHG!L58-INTMARB!L58</f>
        <v>32.67411865864144</v>
      </c>
      <c r="M58" s="10">
        <f>PPRD!M58+RCV_RCY!M58+IMP!M58-EXP!M58+STK_CHG!M58-INTMARB!M58</f>
        <v>32.67411865864144</v>
      </c>
      <c r="N58" s="10">
        <f>PPRD!N58+RCV_RCY!N58+IMP!N58-EXP!N58+STK_CHG!N58-INTMARB!N58</f>
        <v>32.960705073086842</v>
      </c>
      <c r="O58" s="10">
        <f>PPRD!O58+RCV_RCY!O58+IMP!O58-EXP!O58+STK_CHG!O58-INTMARB!O58</f>
        <v>33.438435081685299</v>
      </c>
      <c r="P58" s="10">
        <f>PPRD!P58+RCV_RCY!P58+IMP!P58-EXP!P58+STK_CHG!P58-INTMARB!P58</f>
        <v>33.438435081685299</v>
      </c>
      <c r="Q58" s="10">
        <f>PPRD!Q58+RCV_RCY!Q58+IMP!Q58-EXP!Q58+STK_CHG!Q58-INTMARB!Q58</f>
        <v>33.438435081685299</v>
      </c>
      <c r="R58" s="10">
        <f>PPRD!R58+RCV_RCY!R58+IMP!R58-EXP!R58+STK_CHG!R58-INTMARB!R58</f>
        <v>33.438435081685299</v>
      </c>
      <c r="S58" s="10">
        <f>PPRD!S58+RCV_RCY!S58+IMP!S58-EXP!S58+STK_CHG!S58-INTMARB!S58</f>
        <v>34.632674118658642</v>
      </c>
      <c r="T58" s="10">
        <f>PPRD!T58+RCV_RCY!T58+IMP!T58-EXP!T58+STK_CHG!T58-INTMARB!T58</f>
        <v>34.632674118658642</v>
      </c>
      <c r="U58" s="10">
        <f>PPRD!U58+RCV_RCY!U58+IMP!U58-EXP!U58+STK_CHG!U58-INTMARB!U58</f>
        <v>34.632674118658642</v>
      </c>
      <c r="V58" s="10">
        <f>PPRD!V58+RCV_RCY!V58+IMP!V58-EXP!V58+STK_CHG!V58-INTMARB!V58</f>
        <v>35.110318142734307</v>
      </c>
      <c r="W58" s="10">
        <f>PPRD!W58+RCV_RCY!W58+IMP!W58-EXP!W58+STK_CHG!W58-INTMARB!W58</f>
        <v>35.707480653482371</v>
      </c>
      <c r="X58" s="10">
        <f>PPRD!X58+RCV_RCY!X58+IMP!X58-EXP!X58+STK_CHG!X58-INTMARB!X58</f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546.55107480653487</v>
      </c>
      <c r="D59" s="10">
        <f>PPRD!D59+RCV_RCY!D59+IMP!D59-EXP!D59+STK_CHG!D59-INTMARB!D59</f>
        <v>542.89673258813423</v>
      </c>
      <c r="E59" s="10">
        <f>PPRD!E59+RCV_RCY!E59+IMP!E59-EXP!E59+STK_CHG!E59-INTMARB!E59</f>
        <v>639.36655202063616</v>
      </c>
      <c r="F59" s="10">
        <f>PPRD!F59+RCV_RCY!F59+IMP!F59-EXP!F59+STK_CHG!F59-INTMARB!F59</f>
        <v>681.64230438521065</v>
      </c>
      <c r="G59" s="10">
        <f>PPRD!G59+RCV_RCY!G59+IMP!G59-EXP!G59+STK_CHG!G59-INTMARB!G59</f>
        <v>707.5092863284608</v>
      </c>
      <c r="H59" s="10">
        <f>PPRD!H59+RCV_RCY!H59+IMP!H59-EXP!H59+STK_CHG!H59-INTMARB!H59</f>
        <v>692.19922613929475</v>
      </c>
      <c r="I59" s="10">
        <f>PPRD!I59+RCV_RCY!I59+IMP!I59-EXP!I59+STK_CHG!I59-INTMARB!I59</f>
        <v>736.26638005159066</v>
      </c>
      <c r="J59" s="10">
        <f>PPRD!J59+RCV_RCY!J59+IMP!J59-EXP!J59+STK_CHG!J59-INTMARB!J59</f>
        <v>675.45614789337912</v>
      </c>
      <c r="K59" s="10">
        <f>PPRD!K59+RCV_RCY!K59+IMP!K59-EXP!K59+STK_CHG!K59-INTMARB!K59</f>
        <v>775.58039552880473</v>
      </c>
      <c r="L59" s="10">
        <f>PPRD!L59+RCV_RCY!L59+IMP!L59-EXP!L59+STK_CHG!L59-INTMARB!L59</f>
        <v>758.76560619088559</v>
      </c>
      <c r="M59" s="10">
        <f>PPRD!M59+RCV_RCY!M59+IMP!M59-EXP!M59+STK_CHG!M59-INTMARB!M59</f>
        <v>905.67979363714517</v>
      </c>
      <c r="N59" s="10">
        <f>PPRD!N59+RCV_RCY!N59+IMP!N59-EXP!N59+STK_CHG!N59-INTMARB!N59</f>
        <v>964.41203783319008</v>
      </c>
      <c r="O59" s="10">
        <f>PPRD!O59+RCV_RCY!O59+IMP!O59-EXP!O59+STK_CHG!O59-INTMARB!O59</f>
        <v>1022.0454858125537</v>
      </c>
      <c r="P59" s="10">
        <f>PPRD!P59+RCV_RCY!P59+IMP!P59-EXP!P59+STK_CHG!P59-INTMARB!P59</f>
        <v>1030.6439380911431</v>
      </c>
      <c r="Q59" s="10">
        <f>PPRD!Q59+RCV_RCY!Q59+IMP!Q59-EXP!Q59+STK_CHG!Q59-INTMARB!Q59</f>
        <v>993.57497850386869</v>
      </c>
      <c r="R59" s="10">
        <f>PPRD!R59+RCV_RCY!R59+IMP!R59-EXP!R59+STK_CHG!R59-INTMARB!R59</f>
        <v>1037.4749785038689</v>
      </c>
      <c r="S59" s="10">
        <f>PPRD!S59+RCV_RCY!S59+IMP!S59-EXP!S59+STK_CHG!S59-INTMARB!S59</f>
        <v>1059.7593293207221</v>
      </c>
      <c r="T59" s="10">
        <f>PPRD!T59+RCV_RCY!T59+IMP!T59-EXP!T59+STK_CHG!T59-INTMARB!T59</f>
        <v>1069.0361134995701</v>
      </c>
      <c r="U59" s="10">
        <f>PPRD!U59+RCV_RCY!U59+IMP!U59-EXP!U59+STK_CHG!U59-INTMARB!U59</f>
        <v>1440.6649183147028</v>
      </c>
      <c r="V59" s="10">
        <f>PPRD!V59+RCV_RCY!V59+IMP!V59-EXP!V59+STK_CHG!V59-INTMARB!V59</f>
        <v>1524.05494411006</v>
      </c>
      <c r="W59" s="10">
        <f>PPRD!W59+RCV_RCY!W59+IMP!W59-EXP!W59+STK_CHG!W59-INTMARB!W59</f>
        <v>1609.0992261392942</v>
      </c>
      <c r="X59" s="10">
        <f>PPRD!X59+RCV_RCY!X59+IMP!X59-EXP!X59+STK_CHG!X59-INTMARB!X59</f>
        <v>1792.1905417024936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-6.6877042132416156</v>
      </c>
      <c r="L60" s="10">
        <f>PPRD!L60+RCV_RCY!L60+IMP!L60-EXP!L60+STK_CHG!L60-INTMARB!L60</f>
        <v>-6.6877042132416156</v>
      </c>
      <c r="M60" s="10">
        <f>PPRD!M60+RCV_RCY!M60+IMP!M60-EXP!M60+STK_CHG!M60-INTMARB!M60</f>
        <v>-9.3627687016337049</v>
      </c>
      <c r="N60" s="10">
        <f>PPRD!N60+RCV_RCY!N60+IMP!N60-EXP!N60+STK_CHG!N60-INTMARB!N60</f>
        <v>-9.3627687016337049</v>
      </c>
      <c r="O60" s="10">
        <f>PPRD!O60+RCV_RCY!O60+IMP!O60-EXP!O60+STK_CHG!O60-INTMARB!O60</f>
        <v>0</v>
      </c>
      <c r="P60" s="10">
        <f>PPRD!P60+RCV_RCY!P60+IMP!P60-EXP!P60+STK_CHG!P60-INTMARB!P60</f>
        <v>-0.66878761822871924</v>
      </c>
      <c r="Q60" s="10">
        <f>PPRD!Q60+RCV_RCY!Q60+IMP!Q60-EXP!Q60+STK_CHG!Q60-INTMARB!Q60</f>
        <v>-2.00627687016337</v>
      </c>
      <c r="R60" s="10">
        <f>PPRD!R60+RCV_RCY!R60+IMP!R60-EXP!R60+STK_CHG!R60-INTMARB!R60</f>
        <v>-2.0062768701633695</v>
      </c>
      <c r="S60" s="10">
        <f>PPRD!S60+RCV_RCY!S60+IMP!S60-EXP!S60+STK_CHG!S60-INTMARB!S60</f>
        <v>0.66870163370593194</v>
      </c>
      <c r="T60" s="10">
        <f>PPRD!T60+RCV_RCY!T60+IMP!T60-EXP!T60+STK_CHG!T60-INTMARB!T60</f>
        <v>1.8885640584694747</v>
      </c>
      <c r="U60" s="10">
        <f>PPRD!U60+RCV_RCY!U60+IMP!U60-EXP!U60+STK_CHG!U60-INTMARB!U60</f>
        <v>2.5901117798796207</v>
      </c>
      <c r="V60" s="10">
        <f>PPRD!V60+RCV_RCY!V60+IMP!V60-EXP!V60+STK_CHG!V60-INTMARB!V60</f>
        <v>2.2036113499570074</v>
      </c>
      <c r="W60" s="10">
        <f>PPRD!W60+RCV_RCY!W60+IMP!W60-EXP!W60+STK_CHG!W60-INTMARB!W60</f>
        <v>2.0865864144453998</v>
      </c>
      <c r="X60" s="10">
        <f>PPRD!X60+RCV_RCY!X60+IMP!X60-EXP!X60+STK_CHG!X60-INTMARB!X60</f>
        <v>2.2631126397248504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0</v>
      </c>
      <c r="K61" s="10">
        <f>PPRD!K61+RCV_RCY!K61+IMP!K61-EXP!K61+STK_CHG!K61-INTMARB!K61</f>
        <v>0</v>
      </c>
      <c r="L61" s="10">
        <f>PPRD!L61+RCV_RCY!L61+IMP!L61-EXP!L61+STK_CHG!L61-INTMARB!L61</f>
        <v>0.3343938091143594</v>
      </c>
      <c r="M61" s="10">
        <f>PPRD!M61+RCV_RCY!M61+IMP!M61-EXP!M61+STK_CHG!M61-INTMARB!M61</f>
        <v>2.6750644883920889</v>
      </c>
      <c r="N61" s="10">
        <f>PPRD!N61+RCV_RCY!N61+IMP!N61-EXP!N61+STK_CHG!N61-INTMARB!N61</f>
        <v>3.3199484092863281</v>
      </c>
      <c r="O61" s="10">
        <f>PPRD!O61+RCV_RCY!O61+IMP!O61-EXP!O61+STK_CHG!O61-INTMARB!O61</f>
        <v>0.1194325021496131</v>
      </c>
      <c r="P61" s="10">
        <f>PPRD!P61+RCV_RCY!P61+IMP!P61-EXP!P61+STK_CHG!P61-INTMARB!P61</f>
        <v>2.2212381771281171</v>
      </c>
      <c r="Q61" s="10">
        <f>PPRD!Q61+RCV_RCY!Q61+IMP!Q61-EXP!Q61+STK_CHG!Q61-INTMARB!Q61</f>
        <v>10.38976784178848</v>
      </c>
      <c r="R61" s="10">
        <f>PPRD!R61+RCV_RCY!R61+IMP!R61-EXP!R61+STK_CHG!R61-INTMARB!R61</f>
        <v>19.5853826311264</v>
      </c>
      <c r="S61" s="10">
        <f>PPRD!S61+RCV_RCY!S61+IMP!S61-EXP!S61+STK_CHG!S61-INTMARB!S61</f>
        <v>59.974204643164228</v>
      </c>
      <c r="T61" s="10">
        <f>PPRD!T61+RCV_RCY!T61+IMP!T61-EXP!T61+STK_CHG!T61-INTMARB!T61</f>
        <v>46.775322441960441</v>
      </c>
      <c r="U61" s="10">
        <f>PPRD!U61+RCV_RCY!U61+IMP!U61-EXP!U61+STK_CHG!U61-INTMARB!U61</f>
        <v>53.613069647463448</v>
      </c>
      <c r="V61" s="10">
        <f>PPRD!V61+RCV_RCY!V61+IMP!V61-EXP!V61+STK_CHG!V61-INTMARB!V61</f>
        <v>50.953224419604467</v>
      </c>
      <c r="W61" s="10">
        <f>PPRD!W61+RCV_RCY!W61+IMP!W61-EXP!W61+STK_CHG!W61-INTMARB!W61</f>
        <v>53.30257953568357</v>
      </c>
      <c r="X61" s="10">
        <f>PPRD!X61+RCV_RCY!X61+IMP!X61-EXP!X61+STK_CHG!X61-INTMARB!X61</f>
        <v>59.696990541702483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0.23886500429922611</v>
      </c>
      <c r="O62" s="10">
        <f>PPRD!O62+RCV_RCY!O62+IMP!O62-EXP!O62+STK_CHG!O62-INTMARB!O62</f>
        <v>1.886844368013757</v>
      </c>
      <c r="P62" s="10">
        <f>PPRD!P62+RCV_RCY!P62+IMP!P62-EXP!P62+STK_CHG!P62-INTMARB!P62</f>
        <v>17.38796216680997</v>
      </c>
      <c r="Q62" s="10">
        <f>PPRD!Q62+RCV_RCY!Q62+IMP!Q62-EXP!Q62+STK_CHG!Q62-INTMARB!Q62</f>
        <v>11.201891659501291</v>
      </c>
      <c r="R62" s="10">
        <f>PPRD!R62+RCV_RCY!R62+IMP!R62-EXP!R62+STK_CHG!R62-INTMARB!R62</f>
        <v>15.07119518486672</v>
      </c>
      <c r="S62" s="10">
        <f>PPRD!S62+RCV_RCY!S62+IMP!S62-EXP!S62+STK_CHG!S62-INTMARB!S62</f>
        <v>25.34153052450559</v>
      </c>
      <c r="T62" s="10">
        <f>PPRD!T62+RCV_RCY!T62+IMP!T62-EXP!T62+STK_CHG!T62-INTMARB!T62</f>
        <v>29.608770421324159</v>
      </c>
      <c r="U62" s="10">
        <f>PPRD!U62+RCV_RCY!U62+IMP!U62-EXP!U62+STK_CHG!U62-INTMARB!U62</f>
        <v>57.681685296646599</v>
      </c>
      <c r="V62" s="10">
        <f>PPRD!V62+RCV_RCY!V62+IMP!V62-EXP!V62+STK_CHG!V62-INTMARB!V62</f>
        <v>59.051676698194321</v>
      </c>
      <c r="W62" s="10">
        <f>PPRD!W62+RCV_RCY!W62+IMP!W62-EXP!W62+STK_CHG!W62-INTMARB!W62</f>
        <v>41.929234737747201</v>
      </c>
      <c r="X62" s="10">
        <f>PPRD!X62+RCV_RCY!X62+IMP!X62-EXP!X62+STK_CHG!X62-INTMARB!X62</f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8.3835769561478948</v>
      </c>
      <c r="Q63" s="10">
        <f>PPRD!Q63+RCV_RCY!Q63+IMP!Q63-EXP!Q63+STK_CHG!Q63-INTMARB!Q63</f>
        <v>14.832330180567496</v>
      </c>
      <c r="R63" s="10">
        <f>PPRD!R63+RCV_RCY!R63+IMP!R63-EXP!R63+STK_CHG!R63-INTMARB!R63</f>
        <v>32.244282029234739</v>
      </c>
      <c r="S63" s="10">
        <f>PPRD!S63+RCV_RCY!S63+IMP!S63-EXP!S63+STK_CHG!S63-INTMARB!S63</f>
        <v>32.889165950128962</v>
      </c>
      <c r="T63" s="10">
        <f>PPRD!T63+RCV_RCY!T63+IMP!T63-EXP!T63+STK_CHG!T63-INTMARB!T63</f>
        <v>26.649871023215823</v>
      </c>
      <c r="U63" s="10">
        <f>PPRD!U63+RCV_RCY!U63+IMP!U63-EXP!U63+STK_CHG!U63-INTMARB!U63</f>
        <v>28.594840928632838</v>
      </c>
      <c r="V63" s="10">
        <f>PPRD!V63+RCV_RCY!V63+IMP!V63-EXP!V63+STK_CHG!V63-INTMARB!V63</f>
        <v>31.818572656921749</v>
      </c>
      <c r="W63" s="10">
        <f>PPRD!W63+RCV_RCY!W63+IMP!W63-EXP!W63+STK_CHG!W63-INTMARB!W63</f>
        <v>26.507996560619091</v>
      </c>
      <c r="X63" s="10">
        <f>PPRD!X63+RCV_RCY!X63+IMP!X63-EXP!X63+STK_CHG!X63-INTMARB!X63</f>
        <v>20.750472914875321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1.7674978503869314</v>
      </c>
      <c r="L65" s="10">
        <f>PPRD!L65+RCV_RCY!L65+IMP!L65-EXP!L65+STK_CHG!L65-INTMARB!L65</f>
        <v>3.4856405846947585</v>
      </c>
      <c r="M65" s="10">
        <f>PPRD!M65+RCV_RCY!M65+IMP!M65-EXP!M65+STK_CHG!M65-INTMARB!M65</f>
        <v>10.457007738607045</v>
      </c>
      <c r="N65" s="10">
        <f>PPRD!N65+RCV_RCY!N65+IMP!N65-EXP!N65+STK_CHG!N65-INTMARB!N65</f>
        <v>15.376698194325018</v>
      </c>
      <c r="O65" s="10">
        <f>PPRD!O65+RCV_RCY!O65+IMP!O65-EXP!O65+STK_CHG!O65-INTMARB!O65</f>
        <v>81.405846947549449</v>
      </c>
      <c r="P65" s="10">
        <f>PPRD!P65+RCV_RCY!P65+IMP!P65-EXP!P65+STK_CHG!P65-INTMARB!P65</f>
        <v>116.9547721410146</v>
      </c>
      <c r="Q65" s="10">
        <f>PPRD!Q65+RCV_RCY!Q65+IMP!Q65-EXP!Q65+STK_CHG!Q65-INTMARB!Q65</f>
        <v>89.54643164230437</v>
      </c>
      <c r="R65" s="10">
        <f>PPRD!R65+RCV_RCY!R65+IMP!R65-EXP!R65+STK_CHG!R65-INTMARB!R65</f>
        <v>116.68168529664659</v>
      </c>
      <c r="S65" s="10">
        <f>PPRD!S65+RCV_RCY!S65+IMP!S65-EXP!S65+STK_CHG!S65-INTMARB!S65</f>
        <v>132.96285468615648</v>
      </c>
      <c r="T65" s="10">
        <f>PPRD!T65+RCV_RCY!T65+IMP!T65-EXP!T65+STK_CHG!T65-INTMARB!T65</f>
        <v>144.51891659501291</v>
      </c>
      <c r="U65" s="10">
        <f>PPRD!U65+RCV_RCY!U65+IMP!U65-EXP!U65+STK_CHG!U65-INTMARB!U65</f>
        <v>141.39019776440239</v>
      </c>
      <c r="V65" s="10">
        <f>PPRD!V65+RCV_RCY!V65+IMP!V65-EXP!V65+STK_CHG!V65-INTMARB!V65</f>
        <v>151.75821152192606</v>
      </c>
      <c r="W65" s="10">
        <f>PPRD!W65+RCV_RCY!W65+IMP!W65-EXP!W65+STK_CHG!W65-INTMARB!W65</f>
        <v>148.95958727429067</v>
      </c>
      <c r="X65" s="10">
        <f>PPRD!X65+RCV_RCY!X65+IMP!X65-EXP!X65+STK_CHG!X65-INTMARB!X65</f>
        <v>149.63886500429925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1.8090283748925191</v>
      </c>
      <c r="O66" s="10">
        <f>PPRD!O66+RCV_RCY!O66+IMP!O66-EXP!O66+STK_CHG!O66-INTMARB!O66</f>
        <v>4.5226139294926906</v>
      </c>
      <c r="P66" s="10">
        <f>PPRD!P66+RCV_RCY!P66+IMP!P66-EXP!P66+STK_CHG!P66-INTMARB!P66</f>
        <v>4.5226139294926906</v>
      </c>
      <c r="Q66" s="10">
        <f>PPRD!Q66+RCV_RCY!Q66+IMP!Q66-EXP!Q66+STK_CHG!Q66-INTMARB!Q66</f>
        <v>6.3315563198624236</v>
      </c>
      <c r="R66" s="10">
        <f>PPRD!R66+RCV_RCY!R66+IMP!R66-EXP!R66+STK_CHG!R66-INTMARB!R66</f>
        <v>-2.7135855546001726</v>
      </c>
      <c r="S66" s="10">
        <f>PPRD!S66+RCV_RCY!S66+IMP!S66-EXP!S66+STK_CHG!S66-INTMARB!S66</f>
        <v>-2.7134995700773858</v>
      </c>
      <c r="T66" s="10">
        <f>PPRD!T66+RCV_RCY!T66+IMP!T66-EXP!T66+STK_CHG!T66-INTMARB!T66</f>
        <v>-4.9250214961306957</v>
      </c>
      <c r="U66" s="10">
        <f>PPRD!U66+RCV_RCY!U66+IMP!U66-EXP!U66+STK_CHG!U66-INTMARB!U66</f>
        <v>-6.357867583834909</v>
      </c>
      <c r="V66" s="10">
        <f>PPRD!V66+RCV_RCY!V66+IMP!V66-EXP!V66+STK_CHG!V66-INTMARB!V66</f>
        <v>-4.1441100601891652</v>
      </c>
      <c r="W66" s="10">
        <f>PPRD!W66+RCV_RCY!W66+IMP!W66-EXP!W66+STK_CHG!W66-INTMARB!W66</f>
        <v>-3.4093723129836624</v>
      </c>
      <c r="X66" s="10">
        <f>PPRD!X66+RCV_RCY!X66+IMP!X66-EXP!X66+STK_CHG!X66-INTMARB!X66</f>
        <v>-2.8711092003439385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5.4284608770421334</v>
      </c>
      <c r="J69" s="10">
        <f>PPRD!J69+RCV_RCY!J69+IMP!J69-EXP!J69+STK_CHG!J69-INTMARB!J69</f>
        <v>2.3232158211521918</v>
      </c>
      <c r="K69" s="10">
        <f>PPRD!K69+RCV_RCY!K69+IMP!K69-EXP!K69+STK_CHG!K69-INTMARB!K69</f>
        <v>2.4128976784178855</v>
      </c>
      <c r="L69" s="10">
        <f>PPRD!L69+RCV_RCY!L69+IMP!L69-EXP!L69+STK_CHG!L69-INTMARB!L69</f>
        <v>0.26139294926913148</v>
      </c>
      <c r="M69" s="10">
        <f>PPRD!M69+RCV_RCY!M69+IMP!M69-EXP!M69+STK_CHG!M69-INTMARB!M69</f>
        <v>2.9517626827171108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11.560103181427341</v>
      </c>
      <c r="D71" s="37">
        <f t="shared" si="22"/>
        <v>0.9792777300085983</v>
      </c>
      <c r="E71" s="37">
        <f t="shared" si="22"/>
        <v>7.5236457437661217</v>
      </c>
      <c r="F71" s="37">
        <f t="shared" si="22"/>
        <v>27.58667239896819</v>
      </c>
      <c r="G71" s="37">
        <f t="shared" si="22"/>
        <v>30.882803095442821</v>
      </c>
      <c r="H71" s="37">
        <f t="shared" si="22"/>
        <v>58.326139294926897</v>
      </c>
      <c r="I71" s="37">
        <f t="shared" si="22"/>
        <v>59.209888220120384</v>
      </c>
      <c r="J71" s="37">
        <f t="shared" si="22"/>
        <v>67.569475494410995</v>
      </c>
      <c r="K71" s="37">
        <f t="shared" si="22"/>
        <v>1.886844368013757</v>
      </c>
      <c r="L71" s="37">
        <f t="shared" si="22"/>
        <v>4.4902837489251937</v>
      </c>
      <c r="M71" s="37">
        <f t="shared" si="22"/>
        <v>3.3915735167669818</v>
      </c>
      <c r="N71" s="37">
        <f t="shared" si="22"/>
        <v>9.0761822871883044</v>
      </c>
      <c r="O71" s="37">
        <f t="shared" si="22"/>
        <v>7.308684436801375</v>
      </c>
      <c r="P71" s="37">
        <f t="shared" si="22"/>
        <v>13.447033533963889</v>
      </c>
      <c r="Q71" s="37">
        <f t="shared" si="22"/>
        <v>13.088736027515051</v>
      </c>
      <c r="R71" s="37">
        <f t="shared" si="22"/>
        <v>18.271711092003439</v>
      </c>
      <c r="S71" s="37">
        <f t="shared" si="22"/>
        <v>31.503783319002579</v>
      </c>
      <c r="T71" s="37">
        <f t="shared" si="22"/>
        <v>38.718830610490109</v>
      </c>
      <c r="U71" s="37">
        <f t="shared" si="22"/>
        <v>50.04110060189165</v>
      </c>
      <c r="V71" s="37">
        <f t="shared" si="22"/>
        <v>66.526655202063623</v>
      </c>
      <c r="W71" s="37">
        <f t="shared" si="22"/>
        <v>66.157953568357698</v>
      </c>
      <c r="X71" s="37">
        <f t="shared" ref="X71" si="23">SUM(X72:X73)</f>
        <v>74.216337059329319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11.560103181427341</v>
      </c>
      <c r="D72" s="10">
        <f>PPRD!D72+RCV_RCY!D72+IMP!D72-EXP!D72+STK_CHG!D72-INTMARB!D72</f>
        <v>0.9792777300085983</v>
      </c>
      <c r="E72" s="10">
        <f>PPRD!E72+RCV_RCY!E72+IMP!E72-EXP!E72+STK_CHG!E72-INTMARB!E72</f>
        <v>7.5236457437661217</v>
      </c>
      <c r="F72" s="10">
        <f>PPRD!F72+RCV_RCY!F72+IMP!F72-EXP!F72+STK_CHG!F72-INTMARB!F72</f>
        <v>27.58667239896819</v>
      </c>
      <c r="G72" s="10">
        <f>PPRD!G72+RCV_RCY!G72+IMP!G72-EXP!G72+STK_CHG!G72-INTMARB!G72</f>
        <v>30.882803095442821</v>
      </c>
      <c r="H72" s="10">
        <f>PPRD!H72+RCV_RCY!H72+IMP!H72-EXP!H72+STK_CHG!H72-INTMARB!H72</f>
        <v>58.326139294926897</v>
      </c>
      <c r="I72" s="10">
        <f>PPRD!I72+RCV_RCY!I72+IMP!I72-EXP!I72+STK_CHG!I72-INTMARB!I72</f>
        <v>59.209888220120384</v>
      </c>
      <c r="J72" s="10">
        <f>PPRD!J72+RCV_RCY!J72+IMP!J72-EXP!J72+STK_CHG!J72-INTMARB!J72</f>
        <v>67.569475494410995</v>
      </c>
      <c r="K72" s="10">
        <f>PPRD!K72+RCV_RCY!K72+IMP!K72-EXP!K72+STK_CHG!K72-INTMARB!K72</f>
        <v>1.886844368013757</v>
      </c>
      <c r="L72" s="10">
        <f>PPRD!L72+RCV_RCY!L72+IMP!L72-EXP!L72+STK_CHG!L72-INTMARB!L72</f>
        <v>4.4902837489251937</v>
      </c>
      <c r="M72" s="10">
        <f>PPRD!M72+RCV_RCY!M72+IMP!M72-EXP!M72+STK_CHG!M72-INTMARB!M72</f>
        <v>3.3915735167669818</v>
      </c>
      <c r="N72" s="10">
        <f>PPRD!N72+RCV_RCY!N72+IMP!N72-EXP!N72+STK_CHG!N72-INTMARB!N72</f>
        <v>9.0761822871883044</v>
      </c>
      <c r="O72" s="10">
        <f>PPRD!O72+RCV_RCY!O72+IMP!O72-EXP!O72+STK_CHG!O72-INTMARB!O72</f>
        <v>7.308684436801375</v>
      </c>
      <c r="P72" s="10">
        <f>PPRD!P72+RCV_RCY!P72+IMP!P72-EXP!P72+STK_CHG!P72-INTMARB!P72</f>
        <v>13.447033533963889</v>
      </c>
      <c r="Q72" s="10">
        <f>PPRD!Q72+RCV_RCY!Q72+IMP!Q72-EXP!Q72+STK_CHG!Q72-INTMARB!Q72</f>
        <v>13.088736027515051</v>
      </c>
      <c r="R72" s="10">
        <f>PPRD!R72+RCV_RCY!R72+IMP!R72-EXP!R72+STK_CHG!R72-INTMARB!R72</f>
        <v>18.271711092003439</v>
      </c>
      <c r="S72" s="10">
        <f>PPRD!S72+RCV_RCY!S72+IMP!S72-EXP!S72+STK_CHG!S72-INTMARB!S72</f>
        <v>31.503783319002579</v>
      </c>
      <c r="T72" s="10">
        <f>PPRD!T72+RCV_RCY!T72+IMP!T72-EXP!T72+STK_CHG!T72-INTMARB!T72</f>
        <v>38.718830610490109</v>
      </c>
      <c r="U72" s="10">
        <f>PPRD!U72+RCV_RCY!U72+IMP!U72-EXP!U72+STK_CHG!U72-INTMARB!U72</f>
        <v>50.04110060189165</v>
      </c>
      <c r="V72" s="10">
        <f>PPRD!V72+RCV_RCY!V72+IMP!V72-EXP!V72+STK_CHG!V72-INTMARB!V72</f>
        <v>66.526655202063623</v>
      </c>
      <c r="W72" s="10">
        <f>PPRD!W72+RCV_RCY!W72+IMP!W72-EXP!W72+STK_CHG!W72-INTMARB!W72</f>
        <v>66.157953568357698</v>
      </c>
      <c r="X72" s="10">
        <f>PPRD!X72+RCV_RCY!X72+IMP!X72-EXP!X72+STK_CHG!X72-INTMARB!X72</f>
        <v>74.216337059329319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4720.0343938091137</v>
      </c>
      <c r="D74" s="37">
        <f>PPRD!D74+RCV_RCY!D74+IMP!D74-EXP!D74+STK_CHG!D74-INTMARB!D74</f>
        <v>5086.4000859845228</v>
      </c>
      <c r="E74" s="37">
        <f>PPRD!E74+RCV_RCY!E74+IMP!E74-EXP!E74+STK_CHG!E74-INTMARB!E74</f>
        <v>5265.3482373172828</v>
      </c>
      <c r="F74" s="37">
        <f>PPRD!F74+RCV_RCY!F74+IMP!F74-EXP!F74+STK_CHG!F74-INTMARB!F74</f>
        <v>4506.1622527944965</v>
      </c>
      <c r="G74" s="37">
        <f>PPRD!G74+RCV_RCY!G74+IMP!G74-EXP!G74+STK_CHG!G74-INTMARB!G74</f>
        <v>4379.6216680997413</v>
      </c>
      <c r="H74" s="37">
        <f>PPRD!H74+RCV_RCY!H74+IMP!H74-EXP!H74+STK_CHG!H74-INTMARB!H74</f>
        <v>4854.7435081685298</v>
      </c>
      <c r="I74" s="37">
        <f>PPRD!I74+RCV_RCY!I74+IMP!I74-EXP!I74+STK_CHG!I74-INTMARB!I74</f>
        <v>5070.2063628546857</v>
      </c>
      <c r="J74" s="37">
        <f>PPRD!J74+RCV_RCY!J74+IMP!J74-EXP!J74+STK_CHG!J74-INTMARB!J74</f>
        <v>3838.4064488392091</v>
      </c>
      <c r="K74" s="37">
        <f>PPRD!K74+RCV_RCY!K74+IMP!K74-EXP!K74+STK_CHG!K74-INTMARB!K74</f>
        <v>4131.5563198624241</v>
      </c>
      <c r="L74" s="37">
        <f>PPRD!L74+RCV_RCY!L74+IMP!L74-EXP!L74+STK_CHG!L74-INTMARB!L74</f>
        <v>3877.9099742046428</v>
      </c>
      <c r="M74" s="37">
        <f>PPRD!M74+RCV_RCY!M74+IMP!M74-EXP!M74+STK_CHG!M74-INTMARB!M74</f>
        <v>3849.120034393809</v>
      </c>
      <c r="N74" s="37">
        <f>PPRD!N74+RCV_RCY!N74+IMP!N74-EXP!N74+STK_CHG!N74-INTMARB!N74</f>
        <v>4105.0699914015477</v>
      </c>
      <c r="O74" s="37">
        <f>PPRD!O74+RCV_RCY!O74+IMP!O74-EXP!O74+STK_CHG!O74-INTMARB!O74</f>
        <v>4020.2399828030948</v>
      </c>
      <c r="P74" s="37">
        <f>PPRD!P74+RCV_RCY!P74+IMP!P74-EXP!P74+STK_CHG!P74-INTMARB!P74</f>
        <v>3667.5799656061909</v>
      </c>
      <c r="Q74" s="37">
        <f>PPRD!Q74+RCV_RCY!Q74+IMP!Q74-EXP!Q74+STK_CHG!Q74-INTMARB!Q74</f>
        <v>4046.7</v>
      </c>
      <c r="R74" s="37">
        <f>PPRD!R74+RCV_RCY!R74+IMP!R74-EXP!R74+STK_CHG!R74-INTMARB!R74</f>
        <v>3912</v>
      </c>
      <c r="S74" s="37">
        <f>PPRD!S74+RCV_RCY!S74+IMP!S74-EXP!S74+STK_CHG!S74-INTMARB!S74</f>
        <v>4010.9</v>
      </c>
      <c r="T74" s="37">
        <f>PPRD!T74+RCV_RCY!T74+IMP!T74-EXP!T74+STK_CHG!T74-INTMARB!T74</f>
        <v>3940.7</v>
      </c>
      <c r="U74" s="37">
        <f>PPRD!U74+RCV_RCY!U74+IMP!U74-EXP!U74+STK_CHG!U74-INTMARB!U74</f>
        <v>4168.2999999999993</v>
      </c>
      <c r="V74" s="37">
        <f>PPRD!V74+RCV_RCY!V74+IMP!V74-EXP!V74+STK_CHG!V74-INTMARB!V74</f>
        <v>4301.7619948409283</v>
      </c>
      <c r="W74" s="37">
        <f>PPRD!W74+RCV_RCY!W74+IMP!W74-EXP!W74+STK_CHG!W74-INTMARB!W74</f>
        <v>4334.6770421324163</v>
      </c>
      <c r="X74" s="37">
        <f>PPRD!X74+RCV_RCY!X74+IMP!X74-EXP!X74+STK_CHG!X74-INTMARB!X74</f>
        <v>4294.9440240756658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44.18650042992261</v>
      </c>
      <c r="M75" s="37">
        <f>PPRD!M75+RCV_RCY!M75+IMP!M75-EXP!M75+STK_CHG!M75-INTMARB!M75</f>
        <v>56.936113499570077</v>
      </c>
      <c r="N75" s="37">
        <f>PPRD!N75+RCV_RCY!N75+IMP!N75-EXP!N75+STK_CHG!N75-INTMARB!N75</f>
        <v>75.417970765262254</v>
      </c>
      <c r="O75" s="37">
        <f>PPRD!O75+RCV_RCY!O75+IMP!O75-EXP!O75+STK_CHG!O75-INTMARB!O75</f>
        <v>55.9615649183147</v>
      </c>
      <c r="P75" s="37">
        <f>PPRD!P75+RCV_RCY!P75+IMP!P75-EXP!P75+STK_CHG!P75-INTMARB!P75</f>
        <v>50.329578675838341</v>
      </c>
      <c r="Q75" s="37">
        <f>PPRD!Q75+RCV_RCY!Q75+IMP!Q75-EXP!Q75+STK_CHG!Q75-INTMARB!Q75</f>
        <v>41.697678417884781</v>
      </c>
      <c r="R75" s="37">
        <f>PPRD!R75+RCV_RCY!R75+IMP!R75-EXP!R75+STK_CHG!R75-INTMARB!R75</f>
        <v>43.317110920034388</v>
      </c>
      <c r="S75" s="37">
        <f>PPRD!S75+RCV_RCY!S75+IMP!S75-EXP!S75+STK_CHG!S75-INTMARB!S75</f>
        <v>51.872570937231288</v>
      </c>
      <c r="T75" s="37">
        <f>PPRD!T75+RCV_RCY!T75+IMP!T75-EXP!T75+STK_CHG!T75-INTMARB!T75</f>
        <v>49.89690455717971</v>
      </c>
      <c r="U75" s="37">
        <f>PPRD!U75+RCV_RCY!U75+IMP!U75-EXP!U75+STK_CHG!U75-INTMARB!U75</f>
        <v>47.254084264832329</v>
      </c>
      <c r="V75" s="37">
        <f>PPRD!V75+RCV_RCY!V75+IMP!V75-EXP!V75+STK_CHG!V75-INTMARB!V75</f>
        <v>58.27188306104901</v>
      </c>
      <c r="W75" s="37">
        <f>PPRD!W75+RCV_RCY!W75+IMP!W75-EXP!W75+STK_CHG!W75-INTMARB!W75</f>
        <v>64.049785038693031</v>
      </c>
      <c r="X75" s="37">
        <f>PPRD!X75+RCV_RCY!X75+IMP!X75-EXP!X75+STK_CHG!X75-INTMARB!X75</f>
        <v>60.851590713671527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-397.24849527085121</v>
      </c>
      <c r="D76" s="40">
        <f>PPRD!D76+RCV_RCY!D76+IMP!D76-EXP!D76+STK_CHG!D76-INTMARB!D76</f>
        <v>-595.44282029234739</v>
      </c>
      <c r="E76" s="40">
        <f>PPRD!E76+RCV_RCY!E76+IMP!E76-EXP!E76+STK_CHG!E76-INTMARB!E76</f>
        <v>-541.27257093723119</v>
      </c>
      <c r="F76" s="40">
        <f>PPRD!F76+RCV_RCY!F76+IMP!F76-EXP!F76+STK_CHG!F76-INTMARB!F76</f>
        <v>-471.9690455717971</v>
      </c>
      <c r="G76" s="40">
        <f>PPRD!G76+RCV_RCY!G76+IMP!G76-EXP!G76+STK_CHG!G76-INTMARB!G76</f>
        <v>-505.50300945829747</v>
      </c>
      <c r="H76" s="40">
        <f>PPRD!H76+RCV_RCY!H76+IMP!H76-EXP!H76+STK_CHG!H76-INTMARB!H76</f>
        <v>-651.84866723989671</v>
      </c>
      <c r="I76" s="40">
        <f>PPRD!I76+RCV_RCY!I76+IMP!I76-EXP!I76+STK_CHG!I76-INTMARB!I76</f>
        <v>-665.77815993121226</v>
      </c>
      <c r="J76" s="40">
        <f>PPRD!J76+RCV_RCY!J76+IMP!J76-EXP!J76+STK_CHG!J76-INTMARB!J76</f>
        <v>-384.78073946689597</v>
      </c>
      <c r="K76" s="40">
        <f>PPRD!K76+RCV_RCY!K76+IMP!K76-EXP!K76+STK_CHG!K76-INTMARB!K76</f>
        <v>-459.50128976784174</v>
      </c>
      <c r="L76" s="40">
        <f>PPRD!L76+RCV_RCY!L76+IMP!L76-EXP!L76+STK_CHG!L76-INTMARB!L76</f>
        <v>-436.19948409286326</v>
      </c>
      <c r="M76" s="40">
        <f>PPRD!M76+RCV_RCY!M76+IMP!M76-EXP!M76+STK_CHG!M76-INTMARB!M76</f>
        <v>-726.22527944969897</v>
      </c>
      <c r="N76" s="40">
        <f>PPRD!N76+RCV_RCY!N76+IMP!N76-EXP!N76+STK_CHG!N76-INTMARB!N76</f>
        <v>-916.680997420464</v>
      </c>
      <c r="O76" s="40">
        <f>PPRD!O76+RCV_RCY!O76+IMP!O76-EXP!O76+STK_CHG!O76-INTMARB!O76</f>
        <v>-714.35941530524497</v>
      </c>
      <c r="P76" s="40">
        <f>PPRD!P76+RCV_RCY!P76+IMP!P76-EXP!P76+STK_CHG!P76-INTMARB!P76</f>
        <v>-531.47033533963884</v>
      </c>
      <c r="Q76" s="40">
        <f>PPRD!Q76+RCV_RCY!Q76+IMP!Q76-EXP!Q76+STK_CHG!Q76-INTMARB!Q76</f>
        <v>-812.98366294067046</v>
      </c>
      <c r="R76" s="40">
        <f>PPRD!R76+RCV_RCY!R76+IMP!R76-EXP!R76+STK_CHG!R76-INTMARB!R76</f>
        <v>-909.28632846087726</v>
      </c>
      <c r="S76" s="40">
        <f>PPRD!S76+RCV_RCY!S76+IMP!S76-EXP!S76+STK_CHG!S76-INTMARB!S76</f>
        <v>-547.89337919174545</v>
      </c>
      <c r="T76" s="40">
        <f>PPRD!T76+RCV_RCY!T76+IMP!T76-EXP!T76+STK_CHG!T76-INTMARB!T76</f>
        <v>-471.22708512467756</v>
      </c>
      <c r="U76" s="40">
        <f>PPRD!U76+RCV_RCY!U76+IMP!U76-EXP!U76+STK_CHG!U76-INTMARB!U76</f>
        <v>-671.30902837489248</v>
      </c>
      <c r="V76" s="40">
        <f>PPRD!V76+RCV_RCY!V76+IMP!V76-EXP!V76+STK_CHG!V76-INTMARB!V76</f>
        <v>-499.58624247635419</v>
      </c>
      <c r="W76" s="40">
        <f>PPRD!W76+RCV_RCY!W76+IMP!W76-EXP!W76+STK_CHG!W76-INTMARB!W76</f>
        <v>-293.04436801375743</v>
      </c>
      <c r="X76" s="40">
        <f>PPRD!X76+RCV_RCY!X76+IMP!X76-EXP!X76+STK_CHG!X76-INTMARB!X76</f>
        <v>-754.79922613929489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17650.011951848664</v>
      </c>
      <c r="D2" s="31">
        <f>'GIC2020-2030'!D2-FC_NE!D2</f>
        <v>18444.124763542557</v>
      </c>
      <c r="E2" s="31">
        <f>'GIC2020-2030'!E2-FC_NE!E2</f>
        <v>18374.762768701636</v>
      </c>
      <c r="F2" s="31">
        <f>'GIC2020-2030'!F2-FC_NE!F2</f>
        <v>18717.80292347377</v>
      </c>
      <c r="G2" s="31">
        <f>'GIC2020-2030'!G2-FC_NE!G2</f>
        <v>18196.572484952711</v>
      </c>
      <c r="H2" s="31">
        <f>'GIC2020-2030'!H2-FC_NE!H2</f>
        <v>19215.362854686151</v>
      </c>
      <c r="I2" s="31">
        <f>'GIC2020-2030'!I2-FC_NE!I2</f>
        <v>19851.724075666374</v>
      </c>
      <c r="J2" s="31">
        <f>'GIC2020-2030'!J2-FC_NE!J2</f>
        <v>19512.606190885643</v>
      </c>
      <c r="K2" s="31">
        <f>'GIC2020-2030'!K2-FC_NE!K2</f>
        <v>19016.50283748925</v>
      </c>
      <c r="L2" s="31">
        <f>'GIC2020-2030'!L2-FC_NE!L2</f>
        <v>16958.984436801373</v>
      </c>
      <c r="M2" s="31">
        <f>'GIC2020-2030'!M2-FC_NE!M2</f>
        <v>17455.725365434217</v>
      </c>
      <c r="N2" s="31">
        <f>'GIC2020-2030'!N2-FC_NE!N2</f>
        <v>18650.211006018919</v>
      </c>
      <c r="O2" s="31">
        <f>'GIC2020-2030'!O2-FC_NE!O2</f>
        <v>17883.546087704213</v>
      </c>
      <c r="P2" s="31">
        <f>'GIC2020-2030'!P2-FC_NE!P2</f>
        <v>16557.179277730003</v>
      </c>
      <c r="Q2" s="31">
        <f>'GIC2020-2030'!Q2-FC_NE!Q2</f>
        <v>17299.338263112637</v>
      </c>
      <c r="R2" s="31">
        <f>'GIC2020-2030'!R2-FC_NE!R2</f>
        <v>18001.274978503865</v>
      </c>
      <c r="S2" s="31">
        <f>'GIC2020-2030'!S2-FC_NE!S2</f>
        <v>17717.244969905416</v>
      </c>
      <c r="T2" s="31">
        <f>'GIC2020-2030'!T2-FC_NE!T2</f>
        <v>18371.713413585552</v>
      </c>
      <c r="U2" s="31">
        <f>'GIC2020-2030'!U2-FC_NE!U2</f>
        <v>18274.585038693032</v>
      </c>
      <c r="V2" s="31">
        <f>'GIC2020-2030'!V2-FC_NE!V2</f>
        <v>18102.653912295787</v>
      </c>
      <c r="W2" s="31">
        <f>'GIC2020-2030'!W2-FC_NE!W2</f>
        <v>17131.837919174548</v>
      </c>
      <c r="X2" s="31">
        <f>'GIC2020-2030'!X2-FC_NE!X2</f>
        <v>18626.532760103182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9069.1454858125526</v>
      </c>
      <c r="D2" s="31">
        <f>FC_E!D2-FC_E!D70+INTAVI!D2+TI_BF_E!D2-TO_BF!D2+(NRG_BF_E!D3+NRG_BF_E!D17+NRG_BF_E!D22+NRG_BF_E!D25+NRG_BF_E!D26+NRG_BF_E!D51)</f>
        <v>9087.9618228718846</v>
      </c>
      <c r="E2" s="31">
        <f>FC_E!E2-FC_E!E70+INTAVI!E2+TI_BF_E!E2-TO_BF!E2+(NRG_BF_E!E3+NRG_BF_E!E17+NRG_BF_E!E22+NRG_BF_E!E25+NRG_BF_E!E26+NRG_BF_E!E51)</f>
        <v>9070.5145313843495</v>
      </c>
      <c r="F2" s="31">
        <f>FC_E!F2-FC_E!F70+INTAVI!F2+TI_BF_E!F2-TO_BF!F2+(NRG_BF_E!F3+NRG_BF_E!F17+NRG_BF_E!F22+NRG_BF_E!F25+NRG_BF_E!F26+NRG_BF_E!F51)</f>
        <v>9754.3457437661218</v>
      </c>
      <c r="G2" s="31">
        <f>FC_E!G2-FC_E!G70+INTAVI!G2+TI_BF_E!G2-TO_BF!G2+(NRG_BF_E!G3+NRG_BF_E!G17+NRG_BF_E!G22+NRG_BF_E!G25+NRG_BF_E!G26+NRG_BF_E!G51)</f>
        <v>9646.7751504729131</v>
      </c>
      <c r="H2" s="31">
        <f>FC_E!H2-FC_E!H70+INTAVI!H2+TI_BF_E!H2-TO_BF!H2+(NRG_BF_E!H3+NRG_BF_E!H17+NRG_BF_E!H22+NRG_BF_E!H25+NRG_BF_E!H26+NRG_BF_E!H51)</f>
        <v>10137.73215821152</v>
      </c>
      <c r="I2" s="31">
        <f>FC_E!I2-FC_E!I70+INTAVI!I2+TI_BF_E!I2-TO_BF!I2+(NRG_BF_E!I3+NRG_BF_E!I17+NRG_BF_E!I22+NRG_BF_E!I25+NRG_BF_E!I26+NRG_BF_E!I51)</f>
        <v>10512.706620808254</v>
      </c>
      <c r="J2" s="31">
        <f>FC_E!J2-FC_E!J70+INTAVI!J2+TI_BF_E!J2-TO_BF!J2+(NRG_BF_E!J3+NRG_BF_E!J17+NRG_BF_E!J22+NRG_BF_E!J25+NRG_BF_E!J26+NRG_BF_E!J51)</f>
        <v>10334.907480653481</v>
      </c>
      <c r="K2" s="31">
        <f>FC_E!K2-FC_E!K70+INTAVI!K2+TI_BF_E!K2-TO_BF!K2+(NRG_BF_E!K3+NRG_BF_E!K17+NRG_BF_E!K22+NRG_BF_E!K25+NRG_BF_E!K26+NRG_BF_E!K51)</f>
        <v>9974.4594153052458</v>
      </c>
      <c r="L2" s="31">
        <f>FC_E!L2-FC_E!L70+INTAVI!L2+TI_BF_E!L2-TO_BF!L2+(NRG_BF_E!L3+NRG_BF_E!L17+NRG_BF_E!L22+NRG_BF_E!L25+NRG_BF_E!L26+NRG_BF_E!L51)</f>
        <v>8591.6606190885632</v>
      </c>
      <c r="M2" s="31">
        <f>FC_E!M2-FC_E!M70+INTAVI!M2+TI_BF_E!M2-TO_BF!M2+(NRG_BF_E!M3+NRG_BF_E!M17+NRG_BF_E!M22+NRG_BF_E!M25+NRG_BF_E!M26+NRG_BF_E!M51)</f>
        <v>8829.009286328459</v>
      </c>
      <c r="N2" s="31">
        <f>FC_E!N2-FC_E!N70+INTAVI!N2+TI_BF_E!N2-TO_BF!N2+(NRG_BF_E!N3+NRG_BF_E!N17+NRG_BF_E!N22+NRG_BF_E!N25+NRG_BF_E!N26+NRG_BF_E!N51)</f>
        <v>9252.1069647463464</v>
      </c>
      <c r="O2" s="31">
        <f>FC_E!O2-FC_E!O70+INTAVI!O2+TI_BF_E!O2-TO_BF!O2+(NRG_BF_E!O3+NRG_BF_E!O17+NRG_BF_E!O22+NRG_BF_E!O25+NRG_BF_E!O26+NRG_BF_E!O51)</f>
        <v>9219.7027515047284</v>
      </c>
      <c r="P2" s="31">
        <f>FC_E!P2-FC_E!P70+INTAVI!P2+TI_BF_E!P2-TO_BF!P2+(NRG_BF_E!P3+NRG_BF_E!P17+NRG_BF_E!P22+NRG_BF_E!P25+NRG_BF_E!P26+NRG_BF_E!P51)</f>
        <v>8775.4598452278588</v>
      </c>
      <c r="Q2" s="31">
        <f>FC_E!Q2-FC_E!Q70+INTAVI!Q2+TI_BF_E!Q2-TO_BF!Q2+(NRG_BF_E!Q3+NRG_BF_E!Q17+NRG_BF_E!Q22+NRG_BF_E!Q25+NRG_BF_E!Q26+NRG_BF_E!Q51)</f>
        <v>8985.957953568357</v>
      </c>
      <c r="R2" s="31">
        <f>FC_E!R2-FC_E!R70+INTAVI!R2+TI_BF_E!R2-TO_BF!R2+(NRG_BF_E!R3+NRG_BF_E!R17+NRG_BF_E!R22+NRG_BF_E!R25+NRG_BF_E!R26+NRG_BF_E!R51)</f>
        <v>9490.3450558899385</v>
      </c>
      <c r="S2" s="31">
        <f>FC_E!S2-FC_E!S70+INTAVI!S2+TI_BF_E!S2-TO_BF!S2+(NRG_BF_E!S3+NRG_BF_E!S17+NRG_BF_E!S22+NRG_BF_E!S25+NRG_BF_E!S26+NRG_BF_E!S51)</f>
        <v>9649.3614789337917</v>
      </c>
      <c r="T2" s="31">
        <f>FC_E!T2-FC_E!T70+INTAVI!T2+TI_BF_E!T2-TO_BF!T2+(NRG_BF_E!T3+NRG_BF_E!T17+NRG_BF_E!T22+NRG_BF_E!T25+NRG_BF_E!T26+NRG_BF_E!T51)</f>
        <v>9896.4600171969068</v>
      </c>
      <c r="U2" s="31">
        <f>FC_E!U2-FC_E!U70+INTAVI!U2+TI_BF_E!U2-TO_BF!U2+(NRG_BF_E!U3+NRG_BF_E!U17+NRG_BF_E!U22+NRG_BF_E!U25+NRG_BF_E!U26+NRG_BF_E!U51)</f>
        <v>9921.3343938091111</v>
      </c>
      <c r="V2" s="31">
        <f>FC_E!V2-FC_E!V70+INTAVI!V2+TI_BF_E!V2-TO_BF!V2+(NRG_BF_E!V3+NRG_BF_E!V17+NRG_BF_E!V22+NRG_BF_E!V25+NRG_BF_E!V26+NRG_BF_E!V51)</f>
        <v>9852.2397248495272</v>
      </c>
      <c r="W2" s="31">
        <f>FC_E!W2-FC_E!W70+INTAVI!W2+TI_BF_E!W2-TO_BF!W2+(NRG_BF_E!W3+NRG_BF_E!W17+NRG_BF_E!W22+NRG_BF_E!W25+NRG_BF_E!W26+NRG_BF_E!W51)</f>
        <v>9525.6214961306978</v>
      </c>
      <c r="X2" s="31">
        <f>FC_E!X2-FC_E!X70+INTAVI!X2+TI_BF_E!X2-TO_BF!X2+(NRG_BF_E!X3+NRG_BF_E!X17+NRG_BF_E!X22+NRG_BF_E!X25+NRG_BF_E!X26+NRG_BF_E!X51)</f>
        <v>10197.429148753223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18652.828202923472</v>
      </c>
      <c r="D2" s="31">
        <f t="shared" si="0"/>
        <v>20059.276096302663</v>
      </c>
      <c r="E2" s="31">
        <f t="shared" si="0"/>
        <v>19735.343680137576</v>
      </c>
      <c r="F2" s="31">
        <f t="shared" si="0"/>
        <v>19780.328202923469</v>
      </c>
      <c r="G2" s="31">
        <f t="shared" si="0"/>
        <v>19597.01272570937</v>
      </c>
      <c r="H2" s="31">
        <f t="shared" si="0"/>
        <v>20990.492519346517</v>
      </c>
      <c r="I2" s="31">
        <f t="shared" si="0"/>
        <v>22007.894067067926</v>
      </c>
      <c r="J2" s="31">
        <f t="shared" si="0"/>
        <v>21413.963284608773</v>
      </c>
      <c r="K2" s="31">
        <f t="shared" si="0"/>
        <v>21123.408942390372</v>
      </c>
      <c r="L2" s="31">
        <f t="shared" si="0"/>
        <v>18842.621582115218</v>
      </c>
      <c r="M2" s="31">
        <f t="shared" si="0"/>
        <v>18836.968443680136</v>
      </c>
      <c r="N2" s="31">
        <f t="shared" si="0"/>
        <v>20204.47936371453</v>
      </c>
      <c r="O2" s="31">
        <f t="shared" si="0"/>
        <v>19565.402751504727</v>
      </c>
      <c r="P2" s="31">
        <f t="shared" si="0"/>
        <v>18519.676698194326</v>
      </c>
      <c r="Q2" s="31">
        <f t="shared" si="0"/>
        <v>19017.865090283743</v>
      </c>
      <c r="R2" s="31">
        <f t="shared" si="0"/>
        <v>19722.843078245915</v>
      </c>
      <c r="S2" s="31">
        <f t="shared" si="0"/>
        <v>19508.182631126394</v>
      </c>
      <c r="T2" s="31">
        <f t="shared" si="0"/>
        <v>20153.327257093719</v>
      </c>
      <c r="U2" s="31">
        <f t="shared" si="0"/>
        <v>18895.186328460873</v>
      </c>
      <c r="V2" s="31">
        <f t="shared" si="0"/>
        <v>19458.844539982798</v>
      </c>
      <c r="W2" s="31">
        <f t="shared" si="0"/>
        <v>16377.962166809977</v>
      </c>
      <c r="X2" s="31">
        <f t="shared" ref="X2" si="1">SUM(X3,X17,X22,X25,X26,X51,X52,X71,X74,X75,X76)</f>
        <v>17310.109372312978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6832.125451418744</v>
      </c>
      <c r="D3" s="34">
        <f t="shared" si="2"/>
        <v>7508.2556319862424</v>
      </c>
      <c r="E3" s="34">
        <f t="shared" si="2"/>
        <v>6905.4146173688723</v>
      </c>
      <c r="F3" s="34">
        <f t="shared" si="2"/>
        <v>7739.7547721410137</v>
      </c>
      <c r="G3" s="34">
        <f t="shared" si="2"/>
        <v>7268.5271711091991</v>
      </c>
      <c r="H3" s="34">
        <f t="shared" si="2"/>
        <v>7301.4159071367139</v>
      </c>
      <c r="I3" s="34">
        <f t="shared" si="2"/>
        <v>7410.8543422184002</v>
      </c>
      <c r="J3" s="34">
        <f t="shared" si="2"/>
        <v>8144.5032674118656</v>
      </c>
      <c r="K3" s="34">
        <f t="shared" si="2"/>
        <v>7777.9541702493552</v>
      </c>
      <c r="L3" s="34">
        <f t="shared" si="2"/>
        <v>6482.4381771281169</v>
      </c>
      <c r="M3" s="34">
        <f t="shared" si="2"/>
        <v>6818.8480653482357</v>
      </c>
      <c r="N3" s="34">
        <f t="shared" si="2"/>
        <v>7848.9239896818563</v>
      </c>
      <c r="O3" s="34">
        <f t="shared" si="2"/>
        <v>6743.5029234737749</v>
      </c>
      <c r="P3" s="34">
        <f t="shared" si="2"/>
        <v>5904.2045571797071</v>
      </c>
      <c r="Q3" s="34">
        <f t="shared" si="2"/>
        <v>6371.1961306964731</v>
      </c>
      <c r="R3" s="34">
        <f t="shared" si="2"/>
        <v>6460.6852966466022</v>
      </c>
      <c r="S3" s="34">
        <f t="shared" si="2"/>
        <v>5667.2390369733457</v>
      </c>
      <c r="T3" s="34">
        <f t="shared" si="2"/>
        <v>6038.5655202063617</v>
      </c>
      <c r="U3" s="34">
        <f t="shared" si="2"/>
        <v>5351.3599312123815</v>
      </c>
      <c r="V3" s="34">
        <f t="shared" si="2"/>
        <v>4925.8946689595869</v>
      </c>
      <c r="W3" s="34">
        <f t="shared" si="2"/>
        <v>4001.6466895958729</v>
      </c>
      <c r="X3" s="34">
        <f t="shared" ref="X3" si="3">SUM(X4,X8,X11)</f>
        <v>5042.621496130695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2055.0304385210657</v>
      </c>
      <c r="D4" s="29">
        <f t="shared" si="4"/>
        <v>2286.5773000859845</v>
      </c>
      <c r="E4" s="29">
        <f t="shared" si="4"/>
        <v>2119.2691315563197</v>
      </c>
      <c r="F4" s="29">
        <f t="shared" si="4"/>
        <v>2365.6398108340495</v>
      </c>
      <c r="G4" s="29">
        <f t="shared" si="4"/>
        <v>2212.7452278589853</v>
      </c>
      <c r="H4" s="29">
        <f t="shared" si="4"/>
        <v>2245.8767841788476</v>
      </c>
      <c r="I4" s="29">
        <f t="shared" si="4"/>
        <v>2225.4190025795351</v>
      </c>
      <c r="J4" s="29">
        <f t="shared" si="4"/>
        <v>2457.5055030094582</v>
      </c>
      <c r="K4" s="29">
        <f t="shared" si="4"/>
        <v>2292.5047291487531</v>
      </c>
      <c r="L4" s="29">
        <f t="shared" si="4"/>
        <v>1502.3772141014615</v>
      </c>
      <c r="M4" s="29">
        <f t="shared" si="4"/>
        <v>1526.7666380051587</v>
      </c>
      <c r="N4" s="29">
        <f t="shared" si="4"/>
        <v>1514.1490971625108</v>
      </c>
      <c r="O4" s="29">
        <f t="shared" si="4"/>
        <v>1048.4747205503008</v>
      </c>
      <c r="P4" s="29">
        <f t="shared" si="4"/>
        <v>784.4306104901118</v>
      </c>
      <c r="Q4" s="29">
        <f t="shared" si="4"/>
        <v>884.37317282889069</v>
      </c>
      <c r="R4" s="29">
        <f t="shared" si="4"/>
        <v>384.08546861564918</v>
      </c>
      <c r="S4" s="29">
        <f t="shared" si="4"/>
        <v>277.065864144454</v>
      </c>
      <c r="T4" s="29">
        <f t="shared" si="4"/>
        <v>184.25494411006019</v>
      </c>
      <c r="U4" s="29">
        <f t="shared" si="4"/>
        <v>91.953138435081698</v>
      </c>
      <c r="V4" s="29">
        <f t="shared" si="4"/>
        <v>76.114875322441961</v>
      </c>
      <c r="W4" s="29">
        <f t="shared" si="4"/>
        <v>72.157695614789333</v>
      </c>
      <c r="X4" s="29">
        <f t="shared" ref="X4" si="5">SUM(X5:X7)</f>
        <v>91.665004299226126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605.51977644024066</v>
      </c>
      <c r="H5" s="10">
        <f>TI_EHG_E!H5+TI_CO_E!H5+TI_BF_E!H5+TI_GW_E!H5+TI_RPI_E!H5+TI_PF_E!H5+TI_BKBPB_E!H5+TI_CL_E!H5+TI_BNG_E!H5+TI_LBB_E!H5+TI_CPP_E!H5+TI_GTL_E!H5+TI_NSP_E!H5</f>
        <v>693.90799656061904</v>
      </c>
      <c r="I5" s="10">
        <f>TI_EHG_E!I5+TI_CO_E!I5+TI_BF_E!I5+TI_GW_E!I5+TI_RPI_E!I5+TI_PF_E!I5+TI_BKBPB_E!I5+TI_CL_E!I5+TI_BNG_E!I5+TI_LBB_E!I5+TI_CPP_E!I5+TI_GTL_E!I5+TI_NSP_E!I5</f>
        <v>783.38443680137561</v>
      </c>
      <c r="J5" s="10">
        <f>TI_EHG_E!J5+TI_CO_E!J5+TI_BF_E!J5+TI_GW_E!J5+TI_RPI_E!J5+TI_PF_E!J5+TI_BKBPB_E!J5+TI_CL_E!J5+TI_BNG_E!J5+TI_LBB_E!J5+TI_CPP_E!J5+TI_GTL_E!J5+TI_NSP_E!J5</f>
        <v>1022.7610490111779</v>
      </c>
      <c r="K5" s="10">
        <f>TI_EHG_E!K5+TI_CO_E!K5+TI_BF_E!K5+TI_GW_E!K5+TI_RPI_E!K5+TI_PF_E!K5+TI_BKBPB_E!K5+TI_CL_E!K5+TI_BNG_E!K5+TI_LBB_E!K5+TI_CPP_E!K5+TI_GTL_E!K5+TI_NSP_E!K5</f>
        <v>992.90610490111771</v>
      </c>
      <c r="L5" s="10">
        <f>TI_EHG_E!L5+TI_CO_E!L5+TI_BF_E!L5+TI_GW_E!L5+TI_RPI_E!L5+TI_PF_E!L5+TI_BKBPB_E!L5+TI_CL_E!L5+TI_BNG_E!L5+TI_LBB_E!L5+TI_CPP_E!L5+TI_GTL_E!L5+TI_NSP_E!L5</f>
        <v>645.34325021496124</v>
      </c>
      <c r="M5" s="10">
        <f>TI_EHG_E!M5+TI_CO_E!M5+TI_BF_E!M5+TI_GW_E!M5+TI_RPI_E!M5+TI_PF_E!M5+TI_BKBPB_E!M5+TI_CL_E!M5+TI_BNG_E!M5+TI_LBB_E!M5+TI_CPP_E!M5+TI_GTL_E!M5+TI_NSP_E!M5</f>
        <v>816.22312983662925</v>
      </c>
      <c r="N5" s="10">
        <f>TI_EHG_E!N5+TI_CO_E!N5+TI_BF_E!N5+TI_GW_E!N5+TI_RPI_E!N5+TI_PF_E!N5+TI_BKBPB_E!N5+TI_CL_E!N5+TI_BNG_E!N5+TI_LBB_E!N5+TI_CPP_E!N5+TI_GTL_E!N5+TI_NSP_E!N5</f>
        <v>945.65442820292344</v>
      </c>
      <c r="O5" s="10">
        <f>TI_EHG_E!O5+TI_CO_E!O5+TI_BF_E!O5+TI_GW_E!O5+TI_RPI_E!O5+TI_PF_E!O5+TI_BKBPB_E!O5+TI_CL_E!O5+TI_BNG_E!O5+TI_LBB_E!O5+TI_CPP_E!O5+TI_GTL_E!O5+TI_NSP_E!O5</f>
        <v>500.84453998280304</v>
      </c>
      <c r="P5" s="10">
        <f>TI_EHG_E!P5+TI_CO_E!P5+TI_BF_E!P5+TI_GW_E!P5+TI_RPI_E!P5+TI_PF_E!P5+TI_BKBPB_E!P5+TI_CL_E!P5+TI_BNG_E!P5+TI_LBB_E!P5+TI_CPP_E!P5+TI_GTL_E!P5+TI_NSP_E!P5</f>
        <v>239.99002579535676</v>
      </c>
      <c r="Q5" s="10">
        <f>TI_EHG_E!Q5+TI_CO_E!Q5+TI_BF_E!Q5+TI_GW_E!Q5+TI_RPI_E!Q5+TI_PF_E!Q5+TI_BKBPB_E!Q5+TI_CL_E!Q5+TI_BNG_E!Q5+TI_LBB_E!Q5+TI_CPP_E!Q5+TI_GTL_E!Q5+TI_NSP_E!Q5</f>
        <v>386.13740326741186</v>
      </c>
      <c r="R5" s="10">
        <f>TI_EHG_E!R5+TI_CO_E!R5+TI_BF_E!R5+TI_GW_E!R5+TI_RPI_E!R5+TI_PF_E!R5+TI_BKBPB_E!R5+TI_CL_E!R5+TI_BNG_E!R5+TI_LBB_E!R5+TI_CPP_E!R5+TI_GTL_E!R5+TI_NSP_E!R5</f>
        <v>33.605588993981087</v>
      </c>
      <c r="S5" s="10">
        <f>TI_EHG_E!S5+TI_CO_E!S5+TI_BF_E!S5+TI_GW_E!S5+TI_RPI_E!S5+TI_PF_E!S5+TI_BKBPB_E!S5+TI_CL_E!S5+TI_BNG_E!S5+TI_LBB_E!S5+TI_CPP_E!S5+TI_GTL_E!S5+TI_NSP_E!S5</f>
        <v>0.74041272570937233</v>
      </c>
      <c r="T5" s="10">
        <f>TI_EHG_E!T5+TI_CO_E!T5+TI_BF_E!T5+TI_GW_E!T5+TI_RPI_E!T5+TI_PF_E!T5+TI_BKBPB_E!T5+TI_CL_E!T5+TI_BNG_E!T5+TI_LBB_E!T5+TI_CPP_E!T5+TI_GTL_E!T5+TI_NSP_E!T5</f>
        <v>0.11031814273430782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3.5226999140154769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1033.4987102321579</v>
      </c>
      <c r="D6" s="10">
        <f>TI_EHG_E!D6+TI_CO_E!D6+TI_BF_E!D6+TI_GW_E!D6+TI_RPI_E!D6+TI_PF_E!D6+TI_BKBPB_E!D6+TI_CL_E!D6+TI_BNG_E!D6+TI_LBB_E!D6+TI_CPP_E!D6+TI_GTL_E!D6+TI_NSP_E!D6</f>
        <v>880.61891659501282</v>
      </c>
      <c r="E6" s="10">
        <f>TI_EHG_E!E6+TI_CO_E!E6+TI_BF_E!E6+TI_GW_E!E6+TI_RPI_E!E6+TI_PF_E!E6+TI_BKBPB_E!E6+TI_CL_E!E6+TI_BNG_E!E6+TI_LBB_E!E6+TI_CPP_E!E6+TI_GTL_E!E6+TI_NSP_E!E6</f>
        <v>836.15898538263116</v>
      </c>
      <c r="F6" s="10">
        <f>TI_EHG_E!F6+TI_CO_E!F6+TI_BF_E!F6+TI_GW_E!F6+TI_RPI_E!F6+TI_PF_E!F6+TI_BKBPB_E!F6+TI_CL_E!F6+TI_BNG_E!F6+TI_LBB_E!F6+TI_CPP_E!F6+TI_GTL_E!F6+TI_NSP_E!F6</f>
        <v>926.63886500429908</v>
      </c>
      <c r="G6" s="10">
        <f>TI_EHG_E!G6+TI_CO_E!G6+TI_BF_E!G6+TI_GW_E!G6+TI_RPI_E!G6+TI_PF_E!G6+TI_BKBPB_E!G6+TI_CL_E!G6+TI_BNG_E!G6+TI_LBB_E!G6+TI_CPP_E!G6+TI_GTL_E!G6+TI_NSP_E!G6</f>
        <v>801.67815993121235</v>
      </c>
      <c r="H6" s="10">
        <f>TI_EHG_E!H6+TI_CO_E!H6+TI_BF_E!H6+TI_GW_E!H6+TI_RPI_E!H6+TI_PF_E!H6+TI_BKBPB_E!H6+TI_CL_E!H6+TI_BNG_E!H6+TI_LBB_E!H6+TI_CPP_E!H6+TI_GTL_E!H6+TI_NSP_E!H6</f>
        <v>718.8661220980224</v>
      </c>
      <c r="I6" s="10">
        <f>TI_EHG_E!I6+TI_CO_E!I6+TI_BF_E!I6+TI_GW_E!I6+TI_RPI_E!I6+TI_PF_E!I6+TI_BKBPB_E!I6+TI_CL_E!I6+TI_BNG_E!I6+TI_LBB_E!I6+TI_CPP_E!I6+TI_GTL_E!I6+TI_NSP_E!I6</f>
        <v>637.23680137575229</v>
      </c>
      <c r="J6" s="10">
        <f>TI_EHG_E!J6+TI_CO_E!J6+TI_BF_E!J6+TI_GW_E!J6+TI_RPI_E!J6+TI_PF_E!J6+TI_BKBPB_E!J6+TI_CL_E!J6+TI_BNG_E!J6+TI_LBB_E!J6+TI_CPP_E!J6+TI_GTL_E!J6+TI_NSP_E!J6</f>
        <v>500.75631986242468</v>
      </c>
      <c r="K6" s="10">
        <f>TI_EHG_E!K6+TI_CO_E!K6+TI_BF_E!K6+TI_GW_E!K6+TI_RPI_E!K6+TI_PF_E!K6+TI_BKBPB_E!K6+TI_CL_E!K6+TI_BNG_E!K6+TI_LBB_E!K6+TI_CPP_E!K6+TI_GTL_E!K6+TI_NSP_E!K6</f>
        <v>296.48581255374029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1021.531728288908</v>
      </c>
      <c r="D7" s="10">
        <f>TI_EHG_E!D7+TI_CO_E!D7+TI_BF_E!D7+TI_GW_E!D7+TI_RPI_E!D7+TI_PF_E!D7+TI_BKBPB_E!D7+TI_CL_E!D7+TI_BNG_E!D7+TI_LBB_E!D7+TI_CPP_E!D7+TI_GTL_E!D7+TI_NSP_E!D7</f>
        <v>1405.9583834909718</v>
      </c>
      <c r="E7" s="10">
        <f>TI_EHG_E!E7+TI_CO_E!E7+TI_BF_E!E7+TI_GW_E!E7+TI_RPI_E!E7+TI_PF_E!E7+TI_BKBPB_E!E7+TI_CL_E!E7+TI_BNG_E!E7+TI_LBB_E!E7+TI_CPP_E!E7+TI_GTL_E!E7+TI_NSP_E!E7</f>
        <v>1283.1101461736887</v>
      </c>
      <c r="F7" s="10">
        <f>TI_EHG_E!F7+TI_CO_E!F7+TI_BF_E!F7+TI_GW_E!F7+TI_RPI_E!F7+TI_PF_E!F7+TI_BKBPB_E!F7+TI_CL_E!F7+TI_BNG_E!F7+TI_LBB_E!F7+TI_CPP_E!F7+TI_GTL_E!F7+TI_NSP_E!F7</f>
        <v>1439.0009458297504</v>
      </c>
      <c r="G7" s="10">
        <f>TI_EHG_E!G7+TI_CO_E!G7+TI_BF_E!G7+TI_GW_E!G7+TI_RPI_E!G7+TI_PF_E!G7+TI_BKBPB_E!G7+TI_CL_E!G7+TI_BNG_E!G7+TI_LBB_E!G7+TI_CPP_E!G7+TI_GTL_E!G7+TI_NSP_E!G7</f>
        <v>805.54729148753211</v>
      </c>
      <c r="H7" s="10">
        <f>TI_EHG_E!H7+TI_CO_E!H7+TI_BF_E!H7+TI_GW_E!H7+TI_RPI_E!H7+TI_PF_E!H7+TI_BKBPB_E!H7+TI_CL_E!H7+TI_BNG_E!H7+TI_LBB_E!H7+TI_CPP_E!H7+TI_GTL_E!H7+TI_NSP_E!H7</f>
        <v>833.10266552020641</v>
      </c>
      <c r="I7" s="10">
        <f>TI_EHG_E!I7+TI_CO_E!I7+TI_BF_E!I7+TI_GW_E!I7+TI_RPI_E!I7+TI_PF_E!I7+TI_BKBPB_E!I7+TI_CL_E!I7+TI_BNG_E!I7+TI_LBB_E!I7+TI_CPP_E!I7+TI_GTL_E!I7+TI_NSP_E!I7</f>
        <v>804.79776440240744</v>
      </c>
      <c r="J7" s="10">
        <f>TI_EHG_E!J7+TI_CO_E!J7+TI_BF_E!J7+TI_GW_E!J7+TI_RPI_E!J7+TI_PF_E!J7+TI_BKBPB_E!J7+TI_CL_E!J7+TI_BNG_E!J7+TI_LBB_E!J7+TI_CPP_E!J7+TI_GTL_E!J7+TI_NSP_E!J7</f>
        <v>933.98813413585549</v>
      </c>
      <c r="K7" s="10">
        <f>TI_EHG_E!K7+TI_CO_E!K7+TI_BF_E!K7+TI_GW_E!K7+TI_RPI_E!K7+TI_PF_E!K7+TI_BKBPB_E!K7+TI_CL_E!K7+TI_BNG_E!K7+TI_LBB_E!K7+TI_CPP_E!K7+TI_GTL_E!K7+TI_NSP_E!K7</f>
        <v>1003.1128116938951</v>
      </c>
      <c r="L7" s="10">
        <f>TI_EHG_E!L7+TI_CO_E!L7+TI_BF_E!L7+TI_GW_E!L7+TI_RPI_E!L7+TI_PF_E!L7+TI_BKBPB_E!L7+TI_CL_E!L7+TI_BNG_E!L7+TI_LBB_E!L7+TI_CPP_E!L7+TI_GTL_E!L7+TI_NSP_E!L7</f>
        <v>857.03396388650037</v>
      </c>
      <c r="M7" s="10">
        <f>TI_EHG_E!M7+TI_CO_E!M7+TI_BF_E!M7+TI_GW_E!M7+TI_RPI_E!M7+TI_PF_E!M7+TI_BKBPB_E!M7+TI_CL_E!M7+TI_BNG_E!M7+TI_LBB_E!M7+TI_CPP_E!M7+TI_GTL_E!M7+TI_NSP_E!M7</f>
        <v>710.54350816852957</v>
      </c>
      <c r="N7" s="10">
        <f>TI_EHG_E!N7+TI_CO_E!N7+TI_BF_E!N7+TI_GW_E!N7+TI_RPI_E!N7+TI_PF_E!N7+TI_BKBPB_E!N7+TI_CL_E!N7+TI_BNG_E!N7+TI_LBB_E!N7+TI_CPP_E!N7+TI_GTL_E!N7+TI_NSP_E!N7</f>
        <v>568.49466895958733</v>
      </c>
      <c r="O7" s="10">
        <f>TI_EHG_E!O7+TI_CO_E!O7+TI_BF_E!O7+TI_GW_E!O7+TI_RPI_E!O7+TI_PF_E!O7+TI_BKBPB_E!O7+TI_CL_E!O7+TI_BNG_E!O7+TI_LBB_E!O7+TI_CPP_E!O7+TI_GTL_E!O7+TI_NSP_E!O7</f>
        <v>547.63018056749775</v>
      </c>
      <c r="P7" s="10">
        <f>TI_EHG_E!P7+TI_CO_E!P7+TI_BF_E!P7+TI_GW_E!P7+TI_RPI_E!P7+TI_PF_E!P7+TI_BKBPB_E!P7+TI_CL_E!P7+TI_BNG_E!P7+TI_LBB_E!P7+TI_CPP_E!P7+TI_GTL_E!P7+TI_NSP_E!P7</f>
        <v>544.44058469475499</v>
      </c>
      <c r="Q7" s="10">
        <f>TI_EHG_E!Q7+TI_CO_E!Q7+TI_BF_E!Q7+TI_GW_E!Q7+TI_RPI_E!Q7+TI_PF_E!Q7+TI_BKBPB_E!Q7+TI_CL_E!Q7+TI_BNG_E!Q7+TI_LBB_E!Q7+TI_CPP_E!Q7+TI_GTL_E!Q7+TI_NSP_E!Q7</f>
        <v>498.23576956147883</v>
      </c>
      <c r="R7" s="10">
        <f>TI_EHG_E!R7+TI_CO_E!R7+TI_BF_E!R7+TI_GW_E!R7+TI_RPI_E!R7+TI_PF_E!R7+TI_BKBPB_E!R7+TI_CL_E!R7+TI_BNG_E!R7+TI_LBB_E!R7+TI_CPP_E!R7+TI_GTL_E!R7+TI_NSP_E!R7</f>
        <v>350.47987962166809</v>
      </c>
      <c r="S7" s="10">
        <f>TI_EHG_E!S7+TI_CO_E!S7+TI_BF_E!S7+TI_GW_E!S7+TI_RPI_E!S7+TI_PF_E!S7+TI_BKBPB_E!S7+TI_CL_E!S7+TI_BNG_E!S7+TI_LBB_E!S7+TI_CPP_E!S7+TI_GTL_E!S7+TI_NSP_E!S7</f>
        <v>276.32545141874465</v>
      </c>
      <c r="T7" s="10">
        <f>TI_EHG_E!T7+TI_CO_E!T7+TI_BF_E!T7+TI_GW_E!T7+TI_RPI_E!T7+TI_PF_E!T7+TI_BKBPB_E!T7+TI_CL_E!T7+TI_BNG_E!T7+TI_LBB_E!T7+TI_CPP_E!T7+TI_GTL_E!T7+TI_NSP_E!T7</f>
        <v>184.14462596732588</v>
      </c>
      <c r="U7" s="10">
        <f>TI_EHG_E!U7+TI_CO_E!U7+TI_BF_E!U7+TI_GW_E!U7+TI_RPI_E!U7+TI_PF_E!U7+TI_BKBPB_E!U7+TI_CL_E!U7+TI_BNG_E!U7+TI_LBB_E!U7+TI_CPP_E!U7+TI_GTL_E!U7+TI_NSP_E!U7</f>
        <v>91.953138435081698</v>
      </c>
      <c r="V7" s="10">
        <f>TI_EHG_E!V7+TI_CO_E!V7+TI_BF_E!V7+TI_GW_E!V7+TI_RPI_E!V7+TI_PF_E!V7+TI_BKBPB_E!V7+TI_CL_E!V7+TI_BNG_E!V7+TI_LBB_E!V7+TI_CPP_E!V7+TI_GTL_E!V7+TI_NSP_E!V7</f>
        <v>76.114875322441961</v>
      </c>
      <c r="W7" s="10">
        <f>TI_EHG_E!W7+TI_CO_E!W7+TI_BF_E!W7+TI_GW_E!W7+TI_RPI_E!W7+TI_PF_E!W7+TI_BKBPB_E!W7+TI_CL_E!W7+TI_BNG_E!W7+TI_LBB_E!W7+TI_CPP_E!W7+TI_GTL_E!W7+TI_NSP_E!W7</f>
        <v>72.157695614789333</v>
      </c>
      <c r="X7" s="10">
        <f>TI_EHG_E!X7+TI_CO_E!X7+TI_BF_E!X7+TI_GW_E!X7+TI_RPI_E!X7+TI_PF_E!X7+TI_BKBPB_E!X7+TI_CL_E!X7+TI_BNG_E!X7+TI_LBB_E!X7+TI_CPP_E!X7+TI_GTL_E!X7+TI_NSP_E!X7</f>
        <v>88.14230438521065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4061.6758383490969</v>
      </c>
      <c r="D8" s="29">
        <f t="shared" si="6"/>
        <v>4482.7077386070505</v>
      </c>
      <c r="E8" s="29">
        <f t="shared" si="6"/>
        <v>4103.6858985382623</v>
      </c>
      <c r="F8" s="29">
        <f t="shared" si="6"/>
        <v>4584.6250214961301</v>
      </c>
      <c r="G8" s="29">
        <f t="shared" si="6"/>
        <v>4366.2515907136703</v>
      </c>
      <c r="H8" s="29">
        <f t="shared" si="6"/>
        <v>4176.1608770421317</v>
      </c>
      <c r="I8" s="29">
        <f t="shared" si="6"/>
        <v>4254.875494411006</v>
      </c>
      <c r="J8" s="29">
        <f t="shared" si="6"/>
        <v>4770.6141014617369</v>
      </c>
      <c r="K8" s="29">
        <f t="shared" si="6"/>
        <v>4737.7985382631123</v>
      </c>
      <c r="L8" s="29">
        <f t="shared" si="6"/>
        <v>4518.8958727429062</v>
      </c>
      <c r="M8" s="29">
        <f t="shared" si="6"/>
        <v>4900.3694754944099</v>
      </c>
      <c r="N8" s="29">
        <f t="shared" si="6"/>
        <v>6130.7747205503001</v>
      </c>
      <c r="O8" s="29">
        <f t="shared" si="6"/>
        <v>5456.1510748065348</v>
      </c>
      <c r="P8" s="29">
        <f t="shared" si="6"/>
        <v>4757.7922613929486</v>
      </c>
      <c r="Q8" s="29">
        <f t="shared" si="6"/>
        <v>5096.3106620808248</v>
      </c>
      <c r="R8" s="29">
        <f t="shared" si="6"/>
        <v>5778.735597592432</v>
      </c>
      <c r="S8" s="29">
        <f t="shared" si="6"/>
        <v>5038.5009458297509</v>
      </c>
      <c r="T8" s="29">
        <f t="shared" si="6"/>
        <v>5539.9581255374023</v>
      </c>
      <c r="U8" s="29">
        <f t="shared" si="6"/>
        <v>5056.3112639724841</v>
      </c>
      <c r="V8" s="29">
        <f t="shared" si="6"/>
        <v>4700.518744625967</v>
      </c>
      <c r="W8" s="29">
        <f t="shared" si="6"/>
        <v>3770.1830610490115</v>
      </c>
      <c r="X8" s="29">
        <f t="shared" ref="X8" si="7">SUM(X9:X10)</f>
        <v>4742.29045571797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4061.6758383490969</v>
      </c>
      <c r="D10" s="10">
        <f>TI_EHG_E!D10+TI_CO_E!D10+TI_BF_E!D10+TI_GW_E!D10+TI_RPI_E!D10+TI_PF_E!D10+TI_BKBPB_E!D10+TI_CL_E!D10+TI_BNG_E!D10+TI_LBB_E!D10+TI_CPP_E!D10+TI_GTL_E!D10+TI_NSP_E!D10</f>
        <v>4482.7077386070505</v>
      </c>
      <c r="E10" s="10">
        <f>TI_EHG_E!E10+TI_CO_E!E10+TI_BF_E!E10+TI_GW_E!E10+TI_RPI_E!E10+TI_PF_E!E10+TI_BKBPB_E!E10+TI_CL_E!E10+TI_BNG_E!E10+TI_LBB_E!E10+TI_CPP_E!E10+TI_GTL_E!E10+TI_NSP_E!E10</f>
        <v>4103.6858985382623</v>
      </c>
      <c r="F10" s="10">
        <f>TI_EHG_E!F10+TI_CO_E!F10+TI_BF_E!F10+TI_GW_E!F10+TI_RPI_E!F10+TI_PF_E!F10+TI_BKBPB_E!F10+TI_CL_E!F10+TI_BNG_E!F10+TI_LBB_E!F10+TI_CPP_E!F10+TI_GTL_E!F10+TI_NSP_E!F10</f>
        <v>4584.6250214961301</v>
      </c>
      <c r="G10" s="10">
        <f>TI_EHG_E!G10+TI_CO_E!G10+TI_BF_E!G10+TI_GW_E!G10+TI_RPI_E!G10+TI_PF_E!G10+TI_BKBPB_E!G10+TI_CL_E!G10+TI_BNG_E!G10+TI_LBB_E!G10+TI_CPP_E!G10+TI_GTL_E!G10+TI_NSP_E!G10</f>
        <v>4366.2515907136703</v>
      </c>
      <c r="H10" s="10">
        <f>TI_EHG_E!H10+TI_CO_E!H10+TI_BF_E!H10+TI_GW_E!H10+TI_RPI_E!H10+TI_PF_E!H10+TI_BKBPB_E!H10+TI_CL_E!H10+TI_BNG_E!H10+TI_LBB_E!H10+TI_CPP_E!H10+TI_GTL_E!H10+TI_NSP_E!H10</f>
        <v>4176.1608770421317</v>
      </c>
      <c r="I10" s="10">
        <f>TI_EHG_E!I10+TI_CO_E!I10+TI_BF_E!I10+TI_GW_E!I10+TI_RPI_E!I10+TI_PF_E!I10+TI_BKBPB_E!I10+TI_CL_E!I10+TI_BNG_E!I10+TI_LBB_E!I10+TI_CPP_E!I10+TI_GTL_E!I10+TI_NSP_E!I10</f>
        <v>4254.875494411006</v>
      </c>
      <c r="J10" s="10">
        <f>TI_EHG_E!J10+TI_CO_E!J10+TI_BF_E!J10+TI_GW_E!J10+TI_RPI_E!J10+TI_PF_E!J10+TI_BKBPB_E!J10+TI_CL_E!J10+TI_BNG_E!J10+TI_LBB_E!J10+TI_CPP_E!J10+TI_GTL_E!J10+TI_NSP_E!J10</f>
        <v>4770.6141014617369</v>
      </c>
      <c r="K10" s="10">
        <f>TI_EHG_E!K10+TI_CO_E!K10+TI_BF_E!K10+TI_GW_E!K10+TI_RPI_E!K10+TI_PF_E!K10+TI_BKBPB_E!K10+TI_CL_E!K10+TI_BNG_E!K10+TI_LBB_E!K10+TI_CPP_E!K10+TI_GTL_E!K10+TI_NSP_E!K10</f>
        <v>4737.7985382631123</v>
      </c>
      <c r="L10" s="10">
        <f>TI_EHG_E!L10+TI_CO_E!L10+TI_BF_E!L10+TI_GW_E!L10+TI_RPI_E!L10+TI_PF_E!L10+TI_BKBPB_E!L10+TI_CL_E!L10+TI_BNG_E!L10+TI_LBB_E!L10+TI_CPP_E!L10+TI_GTL_E!L10+TI_NSP_E!L10</f>
        <v>4518.8958727429062</v>
      </c>
      <c r="M10" s="10">
        <f>TI_EHG_E!M10+TI_CO_E!M10+TI_BF_E!M10+TI_GW_E!M10+TI_RPI_E!M10+TI_PF_E!M10+TI_BKBPB_E!M10+TI_CL_E!M10+TI_BNG_E!M10+TI_LBB_E!M10+TI_CPP_E!M10+TI_GTL_E!M10+TI_NSP_E!M10</f>
        <v>4900.3694754944099</v>
      </c>
      <c r="N10" s="10">
        <f>TI_EHG_E!N10+TI_CO_E!N10+TI_BF_E!N10+TI_GW_E!N10+TI_RPI_E!N10+TI_PF_E!N10+TI_BKBPB_E!N10+TI_CL_E!N10+TI_BNG_E!N10+TI_LBB_E!N10+TI_CPP_E!N10+TI_GTL_E!N10+TI_NSP_E!N10</f>
        <v>6130.7747205503001</v>
      </c>
      <c r="O10" s="10">
        <f>TI_EHG_E!O10+TI_CO_E!O10+TI_BF_E!O10+TI_GW_E!O10+TI_RPI_E!O10+TI_PF_E!O10+TI_BKBPB_E!O10+TI_CL_E!O10+TI_BNG_E!O10+TI_LBB_E!O10+TI_CPP_E!O10+TI_GTL_E!O10+TI_NSP_E!O10</f>
        <v>5456.1510748065348</v>
      </c>
      <c r="P10" s="10">
        <f>TI_EHG_E!P10+TI_CO_E!P10+TI_BF_E!P10+TI_GW_E!P10+TI_RPI_E!P10+TI_PF_E!P10+TI_BKBPB_E!P10+TI_CL_E!P10+TI_BNG_E!P10+TI_LBB_E!P10+TI_CPP_E!P10+TI_GTL_E!P10+TI_NSP_E!P10</f>
        <v>4757.7922613929486</v>
      </c>
      <c r="Q10" s="10">
        <f>TI_EHG_E!Q10+TI_CO_E!Q10+TI_BF_E!Q10+TI_GW_E!Q10+TI_RPI_E!Q10+TI_PF_E!Q10+TI_BKBPB_E!Q10+TI_CL_E!Q10+TI_BNG_E!Q10+TI_LBB_E!Q10+TI_CPP_E!Q10+TI_GTL_E!Q10+TI_NSP_E!Q10</f>
        <v>5096.3106620808248</v>
      </c>
      <c r="R10" s="10">
        <f>TI_EHG_E!R10+TI_CO_E!R10+TI_BF_E!R10+TI_GW_E!R10+TI_RPI_E!R10+TI_PF_E!R10+TI_BKBPB_E!R10+TI_CL_E!R10+TI_BNG_E!R10+TI_LBB_E!R10+TI_CPP_E!R10+TI_GTL_E!R10+TI_NSP_E!R10</f>
        <v>5778.735597592432</v>
      </c>
      <c r="S10" s="10">
        <f>TI_EHG_E!S10+TI_CO_E!S10+TI_BF_E!S10+TI_GW_E!S10+TI_RPI_E!S10+TI_PF_E!S10+TI_BKBPB_E!S10+TI_CL_E!S10+TI_BNG_E!S10+TI_LBB_E!S10+TI_CPP_E!S10+TI_GTL_E!S10+TI_NSP_E!S10</f>
        <v>5038.5009458297509</v>
      </c>
      <c r="T10" s="10">
        <f>TI_EHG_E!T10+TI_CO_E!T10+TI_BF_E!T10+TI_GW_E!T10+TI_RPI_E!T10+TI_PF_E!T10+TI_BKBPB_E!T10+TI_CL_E!T10+TI_BNG_E!T10+TI_LBB_E!T10+TI_CPP_E!T10+TI_GTL_E!T10+TI_NSP_E!T10</f>
        <v>5539.9581255374023</v>
      </c>
      <c r="U10" s="10">
        <f>TI_EHG_E!U10+TI_CO_E!U10+TI_BF_E!U10+TI_GW_E!U10+TI_RPI_E!U10+TI_PF_E!U10+TI_BKBPB_E!U10+TI_CL_E!U10+TI_BNG_E!U10+TI_LBB_E!U10+TI_CPP_E!U10+TI_GTL_E!U10+TI_NSP_E!U10</f>
        <v>5056.3112639724841</v>
      </c>
      <c r="V10" s="10">
        <f>TI_EHG_E!V10+TI_CO_E!V10+TI_BF_E!V10+TI_GW_E!V10+TI_RPI_E!V10+TI_PF_E!V10+TI_BKBPB_E!V10+TI_CL_E!V10+TI_BNG_E!V10+TI_LBB_E!V10+TI_CPP_E!V10+TI_GTL_E!V10+TI_NSP_E!V10</f>
        <v>4700.518744625967</v>
      </c>
      <c r="W10" s="10">
        <f>TI_EHG_E!W10+TI_CO_E!W10+TI_BF_E!W10+TI_GW_E!W10+TI_RPI_E!W10+TI_PF_E!W10+TI_BKBPB_E!W10+TI_CL_E!W10+TI_BNG_E!W10+TI_LBB_E!W10+TI_CPP_E!W10+TI_GTL_E!W10+TI_NSP_E!W10</f>
        <v>3770.1830610490115</v>
      </c>
      <c r="X10" s="10">
        <f>TI_EHG_E!X10+TI_CO_E!X10+TI_BF_E!X10+TI_GW_E!X10+TI_RPI_E!X10+TI_PF_E!X10+TI_BKBPB_E!X10+TI_CL_E!X10+TI_BNG_E!X10+TI_LBB_E!X10+TI_CPP_E!X10+TI_GTL_E!X10+TI_NSP_E!X10</f>
        <v>4742.29045571797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715.41917454858128</v>
      </c>
      <c r="D11" s="29">
        <f t="shared" si="8"/>
        <v>738.97059329320712</v>
      </c>
      <c r="E11" s="29">
        <f t="shared" si="8"/>
        <v>682.45958727429058</v>
      </c>
      <c r="F11" s="29">
        <f t="shared" si="8"/>
        <v>789.48993981083402</v>
      </c>
      <c r="G11" s="29">
        <f t="shared" si="8"/>
        <v>689.53035253654343</v>
      </c>
      <c r="H11" s="29">
        <f t="shared" si="8"/>
        <v>879.37824591573508</v>
      </c>
      <c r="I11" s="29">
        <f t="shared" si="8"/>
        <v>930.55984522785889</v>
      </c>
      <c r="J11" s="29">
        <f t="shared" si="8"/>
        <v>916.38366294067055</v>
      </c>
      <c r="K11" s="29">
        <f t="shared" si="8"/>
        <v>747.6509028374893</v>
      </c>
      <c r="L11" s="29">
        <f t="shared" si="8"/>
        <v>461.1650902837489</v>
      </c>
      <c r="M11" s="29">
        <f t="shared" si="8"/>
        <v>391.71195184866724</v>
      </c>
      <c r="N11" s="29">
        <f t="shared" si="8"/>
        <v>204.00017196904557</v>
      </c>
      <c r="O11" s="29">
        <f t="shared" si="8"/>
        <v>238.87712811693888</v>
      </c>
      <c r="P11" s="29">
        <f t="shared" si="8"/>
        <v>361.98168529664656</v>
      </c>
      <c r="Q11" s="29">
        <f t="shared" si="8"/>
        <v>390.51229578675839</v>
      </c>
      <c r="R11" s="29">
        <f t="shared" si="8"/>
        <v>297.86423043852108</v>
      </c>
      <c r="S11" s="29">
        <f t="shared" si="8"/>
        <v>351.67222699914009</v>
      </c>
      <c r="T11" s="29">
        <f t="shared" si="8"/>
        <v>314.35245055889942</v>
      </c>
      <c r="U11" s="29">
        <f t="shared" si="8"/>
        <v>203.09552880481513</v>
      </c>
      <c r="V11" s="29">
        <f t="shared" si="8"/>
        <v>149.26104901117802</v>
      </c>
      <c r="W11" s="29">
        <f t="shared" si="8"/>
        <v>159.30593293207215</v>
      </c>
      <c r="X11" s="29">
        <f t="shared" ref="X11" si="9">SUM(X12:X16)</f>
        <v>208.6660361134995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5.452020636285468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504.67721410146169</v>
      </c>
      <c r="D13" s="10">
        <f>TI_EHG_E!D13+TI_CO_E!D13+TI_BF_E!D13+TI_GW_E!D13+TI_RPI_E!D13+TI_PF_E!D13+TI_BKBPB_E!D13+TI_CL_E!D13+TI_BNG_E!D13+TI_LBB_E!D13+TI_CPP_E!D13+TI_GTL_E!D13+TI_NSP_E!D13</f>
        <v>481.47515047291478</v>
      </c>
      <c r="E13" s="10">
        <f>TI_EHG_E!E13+TI_CO_E!E13+TI_BF_E!E13+TI_GW_E!E13+TI_RPI_E!E13+TI_PF_E!E13+TI_BKBPB_E!E13+TI_CL_E!E13+TI_BNG_E!E13+TI_LBB_E!E13+TI_CPP_E!E13+TI_GTL_E!E13+TI_NSP_E!E13</f>
        <v>436.13568357695613</v>
      </c>
      <c r="F13" s="10">
        <f>TI_EHG_E!F13+TI_CO_E!F13+TI_BF_E!F13+TI_GW_E!F13+TI_RPI_E!F13+TI_PF_E!F13+TI_BKBPB_E!F13+TI_CL_E!F13+TI_BNG_E!F13+TI_LBB_E!F13+TI_CPP_E!F13+TI_GTL_E!F13+TI_NSP_E!F13</f>
        <v>539.744196044712</v>
      </c>
      <c r="G13" s="10">
        <f>TI_EHG_E!G13+TI_CO_E!G13+TI_BF_E!G13+TI_GW_E!G13+TI_RPI_E!G13+TI_PF_E!G13+TI_BKBPB_E!G13+TI_CL_E!G13+TI_BNG_E!G13+TI_LBB_E!G13+TI_CPP_E!G13+TI_GTL_E!G13+TI_NSP_E!G13</f>
        <v>428.36156491831468</v>
      </c>
      <c r="H13" s="10">
        <f>TI_EHG_E!H13+TI_CO_E!H13+TI_BF_E!H13+TI_GW_E!H13+TI_RPI_E!H13+TI_PF_E!H13+TI_BKBPB_E!H13+TI_CL_E!H13+TI_BNG_E!H13+TI_LBB_E!H13+TI_CPP_E!H13+TI_GTL_E!H13+TI_NSP_E!H13</f>
        <v>440.95227858985379</v>
      </c>
      <c r="I13" s="10">
        <f>TI_EHG_E!I13+TI_CO_E!I13+TI_BF_E!I13+TI_GW_E!I13+TI_RPI_E!I13+TI_PF_E!I13+TI_BKBPB_E!I13+TI_CL_E!I13+TI_BNG_E!I13+TI_LBB_E!I13+TI_CPP_E!I13+TI_GTL_E!I13+TI_NSP_E!I13</f>
        <v>480.24505588993981</v>
      </c>
      <c r="J13" s="10">
        <f>TI_EHG_E!J13+TI_CO_E!J13+TI_BF_E!J13+TI_GW_E!J13+TI_RPI_E!J13+TI_PF_E!J13+TI_BKBPB_E!J13+TI_CL_E!J13+TI_BNG_E!J13+TI_LBB_E!J13+TI_CPP_E!J13+TI_GTL_E!J13+TI_NSP_E!J13</f>
        <v>417.27575236457437</v>
      </c>
      <c r="K13" s="10">
        <f>TI_EHG_E!K13+TI_CO_E!K13+TI_BF_E!K13+TI_GW_E!K13+TI_RPI_E!K13+TI_PF_E!K13+TI_BKBPB_E!K13+TI_CL_E!K13+TI_BNG_E!K13+TI_LBB_E!K13+TI_CPP_E!K13+TI_GTL_E!K13+TI_NSP_E!K13</f>
        <v>205.57463456577821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12.550730868443679</v>
      </c>
      <c r="D15" s="10">
        <f>TI_EHG_E!D15+TI_CO_E!D15+TI_BF_E!D15+TI_GW_E!D15+TI_RPI_E!D15+TI_PF_E!D15+TI_BKBPB_E!D15+TI_CL_E!D15+TI_BNG_E!D15+TI_LBB_E!D15+TI_CPP_E!D15+TI_GTL_E!D15+TI_NSP_E!D15</f>
        <v>9.3468615649183135</v>
      </c>
      <c r="E15" s="10">
        <f>TI_EHG_E!E15+TI_CO_E!E15+TI_BF_E!E15+TI_GW_E!E15+TI_RPI_E!E15+TI_PF_E!E15+TI_BKBPB_E!E15+TI_CL_E!E15+TI_BNG_E!E15+TI_LBB_E!E15+TI_CPP_E!E15+TI_GTL_E!E15+TI_NSP_E!E15</f>
        <v>8.999484092863284</v>
      </c>
      <c r="F15" s="10">
        <f>TI_EHG_E!F15+TI_CO_E!F15+TI_BF_E!F15+TI_GW_E!F15+TI_RPI_E!F15+TI_PF_E!F15+TI_BKBPB_E!F15+TI_CL_E!F15+TI_BNG_E!F15+TI_LBB_E!F15+TI_CPP_E!F15+TI_GTL_E!F15+TI_NSP_E!F15</f>
        <v>9.9030954428202911</v>
      </c>
      <c r="G15" s="10">
        <f>TI_EHG_E!G15+TI_CO_E!G15+TI_BF_E!G15+TI_GW_E!G15+TI_RPI_E!G15+TI_PF_E!G15+TI_BKBPB_E!G15+TI_CL_E!G15+TI_BNG_E!G15+TI_LBB_E!G15+TI_CPP_E!G15+TI_GTL_E!G15+TI_NSP_E!G15</f>
        <v>8.7636285468615647</v>
      </c>
      <c r="H15" s="10">
        <f>TI_EHG_E!H15+TI_CO_E!H15+TI_BF_E!H15+TI_GW_E!H15+TI_RPI_E!H15+TI_PF_E!H15+TI_BKBPB_E!H15+TI_CL_E!H15+TI_BNG_E!H15+TI_LBB_E!H15+TI_CPP_E!H15+TI_GTL_E!H15+TI_NSP_E!H15</f>
        <v>6.8938091143594136</v>
      </c>
      <c r="I15" s="10">
        <f>TI_EHG_E!I15+TI_CO_E!I15+TI_BF_E!I15+TI_GW_E!I15+TI_RPI_E!I15+TI_PF_E!I15+TI_BKBPB_E!I15+TI_CL_E!I15+TI_BNG_E!I15+TI_LBB_E!I15+TI_CPP_E!I15+TI_GTL_E!I15+TI_NSP_E!I15</f>
        <v>5.7748065348237319</v>
      </c>
      <c r="J15" s="10">
        <f>TI_EHG_E!J15+TI_CO_E!J15+TI_BF_E!J15+TI_GW_E!J15+TI_RPI_E!J15+TI_PF_E!J15+TI_BKBPB_E!J15+TI_CL_E!J15+TI_BNG_E!J15+TI_LBB_E!J15+TI_CPP_E!J15+TI_GTL_E!J15+TI_NSP_E!J15</f>
        <v>5.4026655202063623</v>
      </c>
      <c r="K15" s="10">
        <f>TI_EHG_E!K15+TI_CO_E!K15+TI_BF_E!K15+TI_GW_E!K15+TI_RPI_E!K15+TI_PF_E!K15+TI_BKBPB_E!K15+TI_CL_E!K15+TI_BNG_E!K15+TI_LBB_E!K15+TI_CPP_E!K15+TI_GTL_E!K15+TI_NSP_E!K15</f>
        <v>3.426225279449699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198.19122957867589</v>
      </c>
      <c r="D16" s="10">
        <f>TI_EHG_E!D16+TI_CO_E!D16+TI_BF_E!D16+TI_GW_E!D16+TI_RPI_E!D16+TI_PF_E!D16+TI_BKBPB_E!D16+TI_CL_E!D16+TI_BNG_E!D16+TI_LBB_E!D16+TI_CPP_E!D16+TI_GTL_E!D16+TI_NSP_E!D16</f>
        <v>248.14858125537401</v>
      </c>
      <c r="E16" s="10">
        <f>TI_EHG_E!E16+TI_CO_E!E16+TI_BF_E!E16+TI_GW_E!E16+TI_RPI_E!E16+TI_PF_E!E16+TI_BKBPB_E!E16+TI_CL_E!E16+TI_BNG_E!E16+TI_LBB_E!E16+TI_CPP_E!E16+TI_GTL_E!E16+TI_NSP_E!E16</f>
        <v>237.32441960447119</v>
      </c>
      <c r="F16" s="10">
        <f>TI_EHG_E!F16+TI_CO_E!F16+TI_BF_E!F16+TI_GW_E!F16+TI_RPI_E!F16+TI_PF_E!F16+TI_BKBPB_E!F16+TI_CL_E!F16+TI_BNG_E!F16+TI_LBB_E!F16+TI_CPP_E!F16+TI_GTL_E!F16+TI_NSP_E!F16</f>
        <v>239.8426483233018</v>
      </c>
      <c r="G16" s="10">
        <f>TI_EHG_E!G16+TI_CO_E!G16+TI_BF_E!G16+TI_GW_E!G16+TI_RPI_E!G16+TI_PF_E!G16+TI_BKBPB_E!G16+TI_CL_E!G16+TI_BNG_E!G16+TI_LBB_E!G16+TI_CPP_E!G16+TI_GTL_E!G16+TI_NSP_E!G16</f>
        <v>252.40515907136711</v>
      </c>
      <c r="H16" s="10">
        <f>TI_EHG_E!H16+TI_CO_E!H16+TI_BF_E!H16+TI_GW_E!H16+TI_RPI_E!H16+TI_PF_E!H16+TI_BKBPB_E!H16+TI_CL_E!H16+TI_BNG_E!H16+TI_LBB_E!H16+TI_CPP_E!H16+TI_GTL_E!H16+TI_NSP_E!H16</f>
        <v>431.5321582115219</v>
      </c>
      <c r="I16" s="10">
        <f>TI_EHG_E!I16+TI_CO_E!I16+TI_BF_E!I16+TI_GW_E!I16+TI_RPI_E!I16+TI_PF_E!I16+TI_BKBPB_E!I16+TI_CL_E!I16+TI_BNG_E!I16+TI_LBB_E!I16+TI_CPP_E!I16+TI_GTL_E!I16+TI_NSP_E!I16</f>
        <v>444.53998280309543</v>
      </c>
      <c r="J16" s="10">
        <f>TI_EHG_E!J16+TI_CO_E!J16+TI_BF_E!J16+TI_GW_E!J16+TI_RPI_E!J16+TI_PF_E!J16+TI_BKBPB_E!J16+TI_CL_E!J16+TI_BNG_E!J16+TI_LBB_E!J16+TI_CPP_E!J16+TI_GTL_E!J16+TI_NSP_E!J16</f>
        <v>493.70524505588986</v>
      </c>
      <c r="K16" s="10">
        <f>TI_EHG_E!K16+TI_CO_E!K16+TI_BF_E!K16+TI_GW_E!K16+TI_RPI_E!K16+TI_PF_E!K16+TI_BKBPB_E!K16+TI_CL_E!K16+TI_BNG_E!K16+TI_LBB_E!K16+TI_CPP_E!K16+TI_GTL_E!K16+TI_NSP_E!K16</f>
        <v>533.19802235597592</v>
      </c>
      <c r="L16" s="10">
        <f>TI_EHG_E!L16+TI_CO_E!L16+TI_BF_E!L16+TI_GW_E!L16+TI_RPI_E!L16+TI_PF_E!L16+TI_BKBPB_E!L16+TI_CL_E!L16+TI_BNG_E!L16+TI_LBB_E!L16+TI_CPP_E!L16+TI_GTL_E!L16+TI_NSP_E!L16</f>
        <v>461.1650902837489</v>
      </c>
      <c r="M16" s="10">
        <f>TI_EHG_E!M16+TI_CO_E!M16+TI_BF_E!M16+TI_GW_E!M16+TI_RPI_E!M16+TI_PF_E!M16+TI_BKBPB_E!M16+TI_CL_E!M16+TI_BNG_E!M16+TI_LBB_E!M16+TI_CPP_E!M16+TI_GTL_E!M16+TI_NSP_E!M16</f>
        <v>391.71195184866724</v>
      </c>
      <c r="N16" s="10">
        <f>TI_EHG_E!N16+TI_CO_E!N16+TI_BF_E!N16+TI_GW_E!N16+TI_RPI_E!N16+TI_PF_E!N16+TI_BKBPB_E!N16+TI_CL_E!N16+TI_BNG_E!N16+TI_LBB_E!N16+TI_CPP_E!N16+TI_GTL_E!N16+TI_NSP_E!N16</f>
        <v>204.00017196904557</v>
      </c>
      <c r="O16" s="10">
        <f>TI_EHG_E!O16+TI_CO_E!O16+TI_BF_E!O16+TI_GW_E!O16+TI_RPI_E!O16+TI_PF_E!O16+TI_BKBPB_E!O16+TI_CL_E!O16+TI_BNG_E!O16+TI_LBB_E!O16+TI_CPP_E!O16+TI_GTL_E!O16+TI_NSP_E!O16</f>
        <v>238.87712811693888</v>
      </c>
      <c r="P16" s="10">
        <f>TI_EHG_E!P16+TI_CO_E!P16+TI_BF_E!P16+TI_GW_E!P16+TI_RPI_E!P16+TI_PF_E!P16+TI_BKBPB_E!P16+TI_CL_E!P16+TI_BNG_E!P16+TI_LBB_E!P16+TI_CPP_E!P16+TI_GTL_E!P16+TI_NSP_E!P16</f>
        <v>361.98168529664656</v>
      </c>
      <c r="Q16" s="10">
        <f>TI_EHG_E!Q16+TI_CO_E!Q16+TI_BF_E!Q16+TI_GW_E!Q16+TI_RPI_E!Q16+TI_PF_E!Q16+TI_BKBPB_E!Q16+TI_CL_E!Q16+TI_BNG_E!Q16+TI_LBB_E!Q16+TI_CPP_E!Q16+TI_GTL_E!Q16+TI_NSP_E!Q16</f>
        <v>390.51229578675839</v>
      </c>
      <c r="R16" s="10">
        <f>TI_EHG_E!R16+TI_CO_E!R16+TI_BF_E!R16+TI_GW_E!R16+TI_RPI_E!R16+TI_PF_E!R16+TI_BKBPB_E!R16+TI_CL_E!R16+TI_BNG_E!R16+TI_LBB_E!R16+TI_CPP_E!R16+TI_GTL_E!R16+TI_NSP_E!R16</f>
        <v>297.86423043852108</v>
      </c>
      <c r="S16" s="10">
        <f>TI_EHG_E!S16+TI_CO_E!S16+TI_BF_E!S16+TI_GW_E!S16+TI_RPI_E!S16+TI_PF_E!S16+TI_BKBPB_E!S16+TI_CL_E!S16+TI_BNG_E!S16+TI_LBB_E!S16+TI_CPP_E!S16+TI_GTL_E!S16+TI_NSP_E!S16</f>
        <v>351.67222699914009</v>
      </c>
      <c r="T16" s="10">
        <f>TI_EHG_E!T16+TI_CO_E!T16+TI_BF_E!T16+TI_GW_E!T16+TI_RPI_E!T16+TI_PF_E!T16+TI_BKBPB_E!T16+TI_CL_E!T16+TI_BNG_E!T16+TI_LBB_E!T16+TI_CPP_E!T16+TI_GTL_E!T16+TI_NSP_E!T16</f>
        <v>314.35245055889942</v>
      </c>
      <c r="U16" s="10">
        <f>TI_EHG_E!U16+TI_CO_E!U16+TI_BF_E!U16+TI_GW_E!U16+TI_RPI_E!U16+TI_PF_E!U16+TI_BKBPB_E!U16+TI_CL_E!U16+TI_BNG_E!U16+TI_LBB_E!U16+TI_CPP_E!U16+TI_GTL_E!U16+TI_NSP_E!U16</f>
        <v>203.09552880481513</v>
      </c>
      <c r="V16" s="10">
        <f>TI_EHG_E!V16+TI_CO_E!V16+TI_BF_E!V16+TI_GW_E!V16+TI_RPI_E!V16+TI_PF_E!V16+TI_BKBPB_E!V16+TI_CL_E!V16+TI_BNG_E!V16+TI_LBB_E!V16+TI_CPP_E!V16+TI_GTL_E!V16+TI_NSP_E!V16</f>
        <v>149.26104901117802</v>
      </c>
      <c r="W16" s="10">
        <f>TI_EHG_E!W16+TI_CO_E!W16+TI_BF_E!W16+TI_GW_E!W16+TI_RPI_E!W16+TI_PF_E!W16+TI_BKBPB_E!W16+TI_CL_E!W16+TI_BNG_E!W16+TI_LBB_E!W16+TI_CPP_E!W16+TI_GTL_E!W16+TI_NSP_E!W16</f>
        <v>159.30593293207215</v>
      </c>
      <c r="X16" s="10">
        <f>TI_EHG_E!X16+TI_CO_E!X16+TI_BF_E!X16+TI_GW_E!X16+TI_RPI_E!X16+TI_PF_E!X16+TI_BKBPB_E!X16+TI_CL_E!X16+TI_BNG_E!X16+TI_LBB_E!X16+TI_CPP_E!X16+TI_GTL_E!X16+TI_NSP_E!X16</f>
        <v>208.6660361134995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59.646947549441094</v>
      </c>
      <c r="D17" s="37">
        <f t="shared" si="10"/>
        <v>44.274892519346508</v>
      </c>
      <c r="E17" s="37">
        <f t="shared" si="10"/>
        <v>34.1</v>
      </c>
      <c r="F17" s="37">
        <f t="shared" si="10"/>
        <v>39.603009458297507</v>
      </c>
      <c r="G17" s="37">
        <f t="shared" si="10"/>
        <v>37.45580395528804</v>
      </c>
      <c r="H17" s="37">
        <f t="shared" si="10"/>
        <v>32.700429922613921</v>
      </c>
      <c r="I17" s="37">
        <f t="shared" si="10"/>
        <v>27.1018056749785</v>
      </c>
      <c r="J17" s="37">
        <f t="shared" si="10"/>
        <v>22.312983662940667</v>
      </c>
      <c r="K17" s="37">
        <f t="shared" si="10"/>
        <v>11.435941530524506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19.067067927773</v>
      </c>
      <c r="D19" s="10">
        <f>TI_EHG_E!D19+TI_CO_E!D19+TI_BF_E!D19+TI_GW_E!D19+TI_RPI_E!D19+TI_PF_E!D19+TI_BKBPB_E!D19+TI_CL_E!D19+TI_BNG_E!D19+TI_LBB_E!D19+TI_CPP_E!D19+TI_GTL_E!D19+TI_NSP_E!D19</f>
        <v>12.747205503009461</v>
      </c>
      <c r="E19" s="10">
        <f>TI_EHG_E!E19+TI_CO_E!E19+TI_BF_E!E19+TI_GW_E!E19+TI_RPI_E!E19+TI_PF_E!E19+TI_BKBPB_E!E19+TI_CL_E!E19+TI_BNG_E!E19+TI_LBB_E!E19+TI_CPP_E!E19+TI_GTL_E!E19+TI_NSP_E!E19</f>
        <v>10.38263112639725</v>
      </c>
      <c r="F19" s="10">
        <f>TI_EHG_E!F19+TI_CO_E!F19+TI_BF_E!F19+TI_GW_E!F19+TI_RPI_E!F19+TI_PF_E!F19+TI_BKBPB_E!F19+TI_CL_E!F19+TI_BNG_E!F19+TI_LBB_E!F19+TI_CPP_E!F19+TI_GTL_E!F19+TI_NSP_E!F19</f>
        <v>9.4368013757523634</v>
      </c>
      <c r="G19" s="10">
        <f>TI_EHG_E!G19+TI_CO_E!G19+TI_BF_E!G19+TI_GW_E!G19+TI_RPI_E!G19+TI_PF_E!G19+TI_BKBPB_E!G19+TI_CL_E!G19+TI_BNG_E!G19+TI_LBB_E!G19+TI_CPP_E!G19+TI_GTL_E!G19+TI_NSP_E!G19</f>
        <v>11.56491831470335</v>
      </c>
      <c r="H19" s="10">
        <f>TI_EHG_E!H19+TI_CO_E!H19+TI_BF_E!H19+TI_GW_E!H19+TI_RPI_E!H19+TI_PF_E!H19+TI_BKBPB_E!H19+TI_CL_E!H19+TI_BNG_E!H19+TI_LBB_E!H19+TI_CPP_E!H19+TI_GTL_E!H19+TI_NSP_E!H19</f>
        <v>8.7919174548581243</v>
      </c>
      <c r="I19" s="10">
        <f>TI_EHG_E!I19+TI_CO_E!I19+TI_BF_E!I19+TI_GW_E!I19+TI_RPI_E!I19+TI_PF_E!I19+TI_BKBPB_E!I19+TI_CL_E!I19+TI_BNG_E!I19+TI_LBB_E!I19+TI_CPP_E!I19+TI_GTL_E!I19+TI_NSP_E!I19</f>
        <v>6.7282889079965598</v>
      </c>
      <c r="J19" s="10">
        <f>TI_EHG_E!J19+TI_CO_E!J19+TI_BF_E!J19+TI_GW_E!J19+TI_RPI_E!J19+TI_PF_E!J19+TI_BKBPB_E!J19+TI_CL_E!J19+TI_BNG_E!J19+TI_LBB_E!J19+TI_CPP_E!J19+TI_GTL_E!J19+TI_NSP_E!J19</f>
        <v>4.4711951848667244</v>
      </c>
      <c r="K19" s="10">
        <f>TI_EHG_E!K19+TI_CO_E!K19+TI_BF_E!K19+TI_GW_E!K19+TI_RPI_E!K19+TI_PF_E!K19+TI_BKBPB_E!K19+TI_CL_E!K19+TI_BNG_E!K19+TI_LBB_E!K19+TI_CPP_E!K19+TI_GTL_E!K19+TI_NSP_E!K19</f>
        <v>1.547721410146174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40.579879621668098</v>
      </c>
      <c r="D20" s="10">
        <f>TI_EHG_E!D20+TI_CO_E!D20+TI_BF_E!D20+TI_GW_E!D20+TI_RPI_E!D20+TI_PF_E!D20+TI_BKBPB_E!D20+TI_CL_E!D20+TI_BNG_E!D20+TI_LBB_E!D20+TI_CPP_E!D20+TI_GTL_E!D20+TI_NSP_E!D20</f>
        <v>31.527687016337051</v>
      </c>
      <c r="E20" s="10">
        <f>TI_EHG_E!E20+TI_CO_E!E20+TI_BF_E!E20+TI_GW_E!E20+TI_RPI_E!E20+TI_PF_E!E20+TI_BKBPB_E!E20+TI_CL_E!E20+TI_BNG_E!E20+TI_LBB_E!E20+TI_CPP_E!E20+TI_GTL_E!E20+TI_NSP_E!E20</f>
        <v>23.717368873602751</v>
      </c>
      <c r="F20" s="10">
        <f>TI_EHG_E!F20+TI_CO_E!F20+TI_BF_E!F20+TI_GW_E!F20+TI_RPI_E!F20+TI_PF_E!F20+TI_BKBPB_E!F20+TI_CL_E!F20+TI_BNG_E!F20+TI_LBB_E!F20+TI_CPP_E!F20+TI_GTL_E!F20+TI_NSP_E!F20</f>
        <v>30.16620808254514</v>
      </c>
      <c r="G20" s="10">
        <f>TI_EHG_E!G20+TI_CO_E!G20+TI_BF_E!G20+TI_GW_E!G20+TI_RPI_E!G20+TI_PF_E!G20+TI_BKBPB_E!G20+TI_CL_E!G20+TI_BNG_E!G20+TI_LBB_E!G20+TI_CPP_E!G20+TI_GTL_E!G20+TI_NSP_E!G20</f>
        <v>25.890885640584688</v>
      </c>
      <c r="H20" s="10">
        <f>TI_EHG_E!H20+TI_CO_E!H20+TI_BF_E!H20+TI_GW_E!H20+TI_RPI_E!H20+TI_PF_E!H20+TI_BKBPB_E!H20+TI_CL_E!H20+TI_BNG_E!H20+TI_LBB_E!H20+TI_CPP_E!H20+TI_GTL_E!H20+TI_NSP_E!H20</f>
        <v>23.908512467755799</v>
      </c>
      <c r="I20" s="10">
        <f>TI_EHG_E!I20+TI_CO_E!I20+TI_BF_E!I20+TI_GW_E!I20+TI_RPI_E!I20+TI_PF_E!I20+TI_BKBPB_E!I20+TI_CL_E!I20+TI_BNG_E!I20+TI_LBB_E!I20+TI_CPP_E!I20+TI_GTL_E!I20+TI_NSP_E!I20</f>
        <v>20.37351676698194</v>
      </c>
      <c r="J20" s="10">
        <f>TI_EHG_E!J20+TI_CO_E!J20+TI_BF_E!J20+TI_GW_E!J20+TI_RPI_E!J20+TI_PF_E!J20+TI_BKBPB_E!J20+TI_CL_E!J20+TI_BNG_E!J20+TI_LBB_E!J20+TI_CPP_E!J20+TI_GTL_E!J20+TI_NSP_E!J20</f>
        <v>17.841788478073941</v>
      </c>
      <c r="K20" s="10">
        <f>TI_EHG_E!K20+TI_CO_E!K20+TI_BF_E!K20+TI_GW_E!K20+TI_RPI_E!K20+TI_PF_E!K20+TI_BKBPB_E!K20+TI_CL_E!K20+TI_BNG_E!K20+TI_LBB_E!K20+TI_CPP_E!K20+TI_GTL_E!K20+TI_NSP_E!K20</f>
        <v>9.8882201203783318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6.8295786758383494</v>
      </c>
      <c r="W25" s="37">
        <f>TI_EHG_E!W25+TI_CO_E!W25+TI_BF_E!W25+TI_GW_E!W25+TI_RPI_E!W25+TI_PF_E!W25+TI_BKBPB_E!W25+TI_CL_E!W25+TI_BNG_E!W25+TI_LBB_E!W25+TI_CPP_E!W25+TI_GTL_E!W25+TI_NSP_E!W25</f>
        <v>5.2281169389509881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5659.6644024075649</v>
      </c>
      <c r="D26" s="37">
        <f t="shared" si="14"/>
        <v>6169.1215821152182</v>
      </c>
      <c r="E26" s="37">
        <f t="shared" si="14"/>
        <v>6307.0634565778164</v>
      </c>
      <c r="F26" s="37">
        <f t="shared" si="14"/>
        <v>6176.1884780739465</v>
      </c>
      <c r="G26" s="37">
        <f t="shared" si="14"/>
        <v>6691.5969905417014</v>
      </c>
      <c r="H26" s="37">
        <f t="shared" si="14"/>
        <v>7376.557351676699</v>
      </c>
      <c r="I26" s="37">
        <f t="shared" si="14"/>
        <v>8056.4920894239031</v>
      </c>
      <c r="J26" s="37">
        <f t="shared" si="14"/>
        <v>8104.4522785898525</v>
      </c>
      <c r="K26" s="37">
        <f t="shared" si="14"/>
        <v>7844.7941530524495</v>
      </c>
      <c r="L26" s="37">
        <f t="shared" si="14"/>
        <v>7085.4580395528792</v>
      </c>
      <c r="M26" s="37">
        <f t="shared" si="14"/>
        <v>6503.7507308684435</v>
      </c>
      <c r="N26" s="37">
        <f t="shared" si="14"/>
        <v>6658.1426483233017</v>
      </c>
      <c r="O26" s="37">
        <f t="shared" si="14"/>
        <v>7071.4877042132412</v>
      </c>
      <c r="P26" s="37">
        <f t="shared" si="14"/>
        <v>7095.4770421324156</v>
      </c>
      <c r="Q26" s="37">
        <f t="shared" si="14"/>
        <v>6793.6688736027509</v>
      </c>
      <c r="R26" s="37">
        <f t="shared" si="14"/>
        <v>7346.8601031814269</v>
      </c>
      <c r="S26" s="37">
        <f t="shared" si="14"/>
        <v>7806.3129836629405</v>
      </c>
      <c r="T26" s="37">
        <f t="shared" si="14"/>
        <v>8223.2274290627684</v>
      </c>
      <c r="U26" s="37">
        <f t="shared" si="14"/>
        <v>6962.786586414446</v>
      </c>
      <c r="V26" s="37">
        <f t="shared" si="14"/>
        <v>7822.8116938950961</v>
      </c>
      <c r="W26" s="37">
        <f t="shared" si="14"/>
        <v>5671.4643164230438</v>
      </c>
      <c r="X26" s="37">
        <f t="shared" ref="X26" si="15">SUM(X27,X33)</f>
        <v>5026.9715391229565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5444.9564058469459</v>
      </c>
      <c r="D27" s="29">
        <f t="shared" si="16"/>
        <v>5933.8394668959581</v>
      </c>
      <c r="E27" s="29">
        <f t="shared" si="16"/>
        <v>5681.4877042132421</v>
      </c>
      <c r="F27" s="29">
        <f t="shared" si="16"/>
        <v>5504.1525365434218</v>
      </c>
      <c r="G27" s="29">
        <f t="shared" si="16"/>
        <v>6019.7251934651749</v>
      </c>
      <c r="H27" s="29">
        <f t="shared" si="16"/>
        <v>6791.5429922613939</v>
      </c>
      <c r="I27" s="29">
        <f t="shared" si="16"/>
        <v>7526.9417884780732</v>
      </c>
      <c r="J27" s="29">
        <f t="shared" si="16"/>
        <v>7493.5116079105746</v>
      </c>
      <c r="K27" s="29">
        <f t="shared" si="16"/>
        <v>7481.3096302665508</v>
      </c>
      <c r="L27" s="29">
        <f t="shared" si="16"/>
        <v>6594.6599312123808</v>
      </c>
      <c r="M27" s="29">
        <f t="shared" si="16"/>
        <v>6195.6003439380911</v>
      </c>
      <c r="N27" s="29">
        <f t="shared" si="16"/>
        <v>6253.1835769561476</v>
      </c>
      <c r="O27" s="29">
        <f t="shared" si="16"/>
        <v>6711.8349097162509</v>
      </c>
      <c r="P27" s="29">
        <f t="shared" si="16"/>
        <v>6727.0043852106619</v>
      </c>
      <c r="Q27" s="29">
        <f t="shared" si="16"/>
        <v>6342.9289767841783</v>
      </c>
      <c r="R27" s="29">
        <f t="shared" si="16"/>
        <v>7005.8432502149608</v>
      </c>
      <c r="S27" s="29">
        <f t="shared" si="16"/>
        <v>7361.8665520206359</v>
      </c>
      <c r="T27" s="29">
        <f t="shared" si="16"/>
        <v>7708.0040412725702</v>
      </c>
      <c r="U27" s="29">
        <f t="shared" si="16"/>
        <v>6599.3615649183157</v>
      </c>
      <c r="V27" s="29">
        <f t="shared" si="16"/>
        <v>7481.452450558897</v>
      </c>
      <c r="W27" s="29">
        <f t="shared" si="16"/>
        <v>5421.9834909716246</v>
      </c>
      <c r="X27" s="29">
        <f t="shared" ref="X27" si="17">SUM(X28:X32)</f>
        <v>4723.9217540842637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5369.8409286328451</v>
      </c>
      <c r="D28" s="10">
        <f>TI_EHG_E!D28+TI_CO_E!D28+TI_BF_E!D28+TI_GW_E!D28+TI_RPI_E!D28+TI_PF_E!D28+TI_BKBPB_E!D28+TI_CL_E!D28+TI_BNG_E!D28+TI_LBB_E!D28+TI_CPP_E!D28+TI_GTL_E!D28+TI_NSP_E!D28</f>
        <v>5613.258899398108</v>
      </c>
      <c r="E28" s="10">
        <f>TI_EHG_E!E28+TI_CO_E!E28+TI_BF_E!E28+TI_GW_E!E28+TI_RPI_E!E28+TI_PF_E!E28+TI_BKBPB_E!E28+TI_CL_E!E28+TI_BNG_E!E28+TI_LBB_E!E28+TI_CPP_E!E28+TI_GTL_E!E28+TI_NSP_E!E28</f>
        <v>5401.9074806534827</v>
      </c>
      <c r="F28" s="10">
        <f>TI_EHG_E!F28+TI_CO_E!F28+TI_BF_E!F28+TI_GW_E!F28+TI_RPI_E!F28+TI_PF_E!F28+TI_BKBPB_E!F28+TI_CL_E!F28+TI_BNG_E!F28+TI_LBB_E!F28+TI_CPP_E!F28+TI_GTL_E!F28+TI_NSP_E!F28</f>
        <v>5092.003439380911</v>
      </c>
      <c r="G28" s="10">
        <f>TI_EHG_E!G28+TI_CO_E!G28+TI_BF_E!G28+TI_GW_E!G28+TI_RPI_E!G28+TI_PF_E!G28+TI_BKBPB_E!G28+TI_CL_E!G28+TI_BNG_E!G28+TI_LBB_E!G28+TI_CPP_E!G28+TI_GTL_E!G28+TI_NSP_E!G28</f>
        <v>5371.6061049011169</v>
      </c>
      <c r="H28" s="10">
        <f>TI_EHG_E!H28+TI_CO_E!H28+TI_BF_E!H28+TI_GW_E!H28+TI_RPI_E!H28+TI_PF_E!H28+TI_BKBPB_E!H28+TI_CL_E!H28+TI_BNG_E!H28+TI_LBB_E!H28+TI_CPP_E!H28+TI_GTL_E!H28+TI_NSP_E!H28</f>
        <v>6284.9925193465178</v>
      </c>
      <c r="I28" s="10">
        <f>TI_EHG_E!I28+TI_CO_E!I28+TI_BF_E!I28+TI_GW_E!I28+TI_RPI_E!I28+TI_PF_E!I28+TI_BKBPB_E!I28+TI_CL_E!I28+TI_BNG_E!I28+TI_LBB_E!I28+TI_CPP_E!I28+TI_GTL_E!I28+TI_NSP_E!I28</f>
        <v>7224.7950128976781</v>
      </c>
      <c r="J28" s="10">
        <f>TI_EHG_E!J28+TI_CO_E!J28+TI_BF_E!J28+TI_GW_E!J28+TI_RPI_E!J28+TI_PF_E!J28+TI_BKBPB_E!J28+TI_CL_E!J28+TI_BNG_E!J28+TI_LBB_E!J28+TI_CPP_E!J28+TI_GTL_E!J28+TI_NSP_E!J28</f>
        <v>7210.5709372312976</v>
      </c>
      <c r="K28" s="10">
        <f>TI_EHG_E!K28+TI_CO_E!K28+TI_BF_E!K28+TI_GW_E!K28+TI_RPI_E!K28+TI_PF_E!K28+TI_BKBPB_E!K28+TI_CL_E!K28+TI_BNG_E!K28+TI_LBB_E!K28+TI_CPP_E!K28+TI_GTL_E!K28+TI_NSP_E!K28</f>
        <v>7260.3551160791048</v>
      </c>
      <c r="L28" s="10">
        <f>TI_EHG_E!L28+TI_CO_E!L28+TI_BF_E!L28+TI_GW_E!L28+TI_RPI_E!L28+TI_PF_E!L28+TI_BKBPB_E!L28+TI_CL_E!L28+TI_BNG_E!L28+TI_LBB_E!L28+TI_CPP_E!L28+TI_GTL_E!L28+TI_NSP_E!L28</f>
        <v>6346.9687016337057</v>
      </c>
      <c r="M28" s="10">
        <f>TI_EHG_E!M28+TI_CO_E!M28+TI_BF_E!M28+TI_GW_E!M28+TI_RPI_E!M28+TI_PF_E!M28+TI_BKBPB_E!M28+TI_CL_E!M28+TI_BNG_E!M28+TI_LBB_E!M28+TI_CPP_E!M28+TI_GTL_E!M28+TI_NSP_E!M28</f>
        <v>5562.614617368873</v>
      </c>
      <c r="N28" s="10">
        <f>TI_EHG_E!N28+TI_CO_E!N28+TI_BF_E!N28+TI_GW_E!N28+TI_RPI_E!N28+TI_PF_E!N28+TI_BKBPB_E!N28+TI_CL_E!N28+TI_BNG_E!N28+TI_LBB_E!N28+TI_CPP_E!N28+TI_GTL_E!N28+TI_NSP_E!N28</f>
        <v>5164.3416165090284</v>
      </c>
      <c r="O28" s="10">
        <f>TI_EHG_E!O28+TI_CO_E!O28+TI_BF_E!O28+TI_GW_E!O28+TI_RPI_E!O28+TI_PF_E!O28+TI_BKBPB_E!O28+TI_CL_E!O28+TI_BNG_E!O28+TI_LBB_E!O28+TI_CPP_E!O28+TI_GTL_E!O28+TI_NSP_E!O28</f>
        <v>5988.3197764402403</v>
      </c>
      <c r="P28" s="10">
        <f>TI_EHG_E!P28+TI_CO_E!P28+TI_BF_E!P28+TI_GW_E!P28+TI_RPI_E!P28+TI_PF_E!P28+TI_BKBPB_E!P28+TI_CL_E!P28+TI_BNG_E!P28+TI_LBB_E!P28+TI_CPP_E!P28+TI_GTL_E!P28+TI_NSP_E!P28</f>
        <v>5711.9670679277724</v>
      </c>
      <c r="Q28" s="10">
        <f>TI_EHG_E!Q28+TI_CO_E!Q28+TI_BF_E!Q28+TI_GW_E!Q28+TI_RPI_E!Q28+TI_PF_E!Q28+TI_BKBPB_E!Q28+TI_CL_E!Q28+TI_BNG_E!Q28+TI_LBB_E!Q28+TI_CPP_E!Q28+TI_GTL_E!Q28+TI_NSP_E!Q28</f>
        <v>5236.4778159931211</v>
      </c>
      <c r="R28" s="10">
        <f>TI_EHG_E!R28+TI_CO_E!R28+TI_BF_E!R28+TI_GW_E!R28+TI_RPI_E!R28+TI_PF_E!R28+TI_BKBPB_E!R28+TI_CL_E!R28+TI_BNG_E!R28+TI_LBB_E!R28+TI_CPP_E!R28+TI_GTL_E!R28+TI_NSP_E!R28</f>
        <v>6133.608168529664</v>
      </c>
      <c r="S28" s="10">
        <f>TI_EHG_E!S28+TI_CO_E!S28+TI_BF_E!S28+TI_GW_E!S28+TI_RPI_E!S28+TI_PF_E!S28+TI_BKBPB_E!S28+TI_CL_E!S28+TI_BNG_E!S28+TI_LBB_E!S28+TI_CPP_E!S28+TI_GTL_E!S28+TI_NSP_E!S28</f>
        <v>6358.144711951848</v>
      </c>
      <c r="T28" s="10">
        <f>TI_EHG_E!T28+TI_CO_E!T28+TI_BF_E!T28+TI_GW_E!T28+TI_RPI_E!T28+TI_PF_E!T28+TI_BKBPB_E!T28+TI_CL_E!T28+TI_BNG_E!T28+TI_LBB_E!T28+TI_CPP_E!T28+TI_GTL_E!T28+TI_NSP_E!T28</f>
        <v>6892.9685296646603</v>
      </c>
      <c r="U28" s="10">
        <f>TI_EHG_E!U28+TI_CO_E!U28+TI_BF_E!U28+TI_GW_E!U28+TI_RPI_E!U28+TI_PF_E!U28+TI_BKBPB_E!U28+TI_CL_E!U28+TI_BNG_E!U28+TI_LBB_E!U28+TI_CPP_E!U28+TI_GTL_E!U28+TI_NSP_E!U28</f>
        <v>5973.8559759243344</v>
      </c>
      <c r="V28" s="10">
        <f>TI_EHG_E!V28+TI_CO_E!V28+TI_BF_E!V28+TI_GW_E!V28+TI_RPI_E!V28+TI_PF_E!V28+TI_BKBPB_E!V28+TI_CL_E!V28+TI_BNG_E!V28+TI_LBB_E!V28+TI_CPP_E!V28+TI_GTL_E!V28+TI_NSP_E!V28</f>
        <v>6954.2284608770406</v>
      </c>
      <c r="W28" s="10">
        <f>TI_EHG_E!W28+TI_CO_E!W28+TI_BF_E!W28+TI_GW_E!W28+TI_RPI_E!W28+TI_PF_E!W28+TI_BKBPB_E!W28+TI_CL_E!W28+TI_BNG_E!W28+TI_LBB_E!W28+TI_CPP_E!W28+TI_GTL_E!W28+TI_NSP_E!W28</f>
        <v>4942.8590713671538</v>
      </c>
      <c r="X28" s="10">
        <f>TI_EHG_E!X28+TI_CO_E!X28+TI_BF_E!X28+TI_GW_E!X28+TI_RPI_E!X28+TI_PF_E!X28+TI_BKBPB_E!X28+TI_CL_E!X28+TI_BNG_E!X28+TI_LBB_E!X28+TI_CPP_E!X28+TI_GTL_E!X28+TI_NSP_E!X28</f>
        <v>4234.4847807394663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34.919260533104037</v>
      </c>
      <c r="D30" s="10">
        <f>TI_EHG_E!D30+TI_CO_E!D30+TI_BF_E!D30+TI_GW_E!D30+TI_RPI_E!D30+TI_PF_E!D30+TI_BKBPB_E!D30+TI_CL_E!D30+TI_BNG_E!D30+TI_LBB_E!D30+TI_CPP_E!D30+TI_GTL_E!D30+TI_NSP_E!D30</f>
        <v>279.35417024935509</v>
      </c>
      <c r="E30" s="10">
        <f>TI_EHG_E!E30+TI_CO_E!E30+TI_BF_E!E30+TI_GW_E!E30+TI_RPI_E!E30+TI_PF_E!E30+TI_BKBPB_E!E30+TI_CL_E!E30+TI_BNG_E!E30+TI_LBB_E!E30+TI_CPP_E!E30+TI_GTL_E!E30+TI_NSP_E!E30</f>
        <v>241.35382631126393</v>
      </c>
      <c r="F30" s="10">
        <f>TI_EHG_E!F30+TI_CO_E!F30+TI_BF_E!F30+TI_GW_E!F30+TI_RPI_E!F30+TI_PF_E!F30+TI_BKBPB_E!F30+TI_CL_E!F30+TI_BNG_E!F30+TI_LBB_E!F30+TI_CPP_E!F30+TI_GTL_E!F30+TI_NSP_E!F30</f>
        <v>376.92269991401542</v>
      </c>
      <c r="G30" s="10">
        <f>TI_EHG_E!G30+TI_CO_E!G30+TI_BF_E!G30+TI_GW_E!G30+TI_RPI_E!G30+TI_PF_E!G30+TI_BKBPB_E!G30+TI_CL_E!G30+TI_BNG_E!G30+TI_LBB_E!G30+TI_CPP_E!G30+TI_GTL_E!G30+TI_NSP_E!G30</f>
        <v>613.3585554600171</v>
      </c>
      <c r="H30" s="10">
        <f>TI_EHG_E!H30+TI_CO_E!H30+TI_BF_E!H30+TI_GW_E!H30+TI_RPI_E!H30+TI_PF_E!H30+TI_BKBPB_E!H30+TI_CL_E!H30+TI_BNG_E!H30+TI_LBB_E!H30+TI_CPP_E!H30+TI_GTL_E!H30+TI_NSP_E!H30</f>
        <v>474.33215821152186</v>
      </c>
      <c r="I30" s="10">
        <f>TI_EHG_E!I30+TI_CO_E!I30+TI_BF_E!I30+TI_GW_E!I30+TI_RPI_E!I30+TI_PF_E!I30+TI_BKBPB_E!I30+TI_CL_E!I30+TI_BNG_E!I30+TI_LBB_E!I30+TI_CPP_E!I30+TI_GTL_E!I30+TI_NSP_E!I30</f>
        <v>267.30171969045568</v>
      </c>
      <c r="J30" s="10">
        <f>TI_EHG_E!J30+TI_CO_E!J30+TI_BF_E!J30+TI_GW_E!J30+TI_RPI_E!J30+TI_PF_E!J30+TI_BKBPB_E!J30+TI_CL_E!J30+TI_BNG_E!J30+TI_LBB_E!J30+TI_CPP_E!J30+TI_GTL_E!J30+TI_NSP_E!J30</f>
        <v>244.63791917454859</v>
      </c>
      <c r="K30" s="10">
        <f>TI_EHG_E!K30+TI_CO_E!K30+TI_BF_E!K30+TI_GW_E!K30+TI_RPI_E!K30+TI_PF_E!K30+TI_BKBPB_E!K30+TI_CL_E!K30+TI_BNG_E!K30+TI_LBB_E!K30+TI_CPP_E!K30+TI_GTL_E!K30+TI_NSP_E!K30</f>
        <v>179.67179707652625</v>
      </c>
      <c r="L30" s="10">
        <f>TI_EHG_E!L30+TI_CO_E!L30+TI_BF_E!L30+TI_GW_E!L30+TI_RPI_E!L30+TI_PF_E!L30+TI_BKBPB_E!L30+TI_CL_E!L30+TI_BNG_E!L30+TI_LBB_E!L30+TI_CPP_E!L30+TI_GTL_E!L30+TI_NSP_E!L30</f>
        <v>218.24539982803091</v>
      </c>
      <c r="M30" s="10">
        <f>TI_EHG_E!M30+TI_CO_E!M30+TI_BF_E!M30+TI_GW_E!M30+TI_RPI_E!M30+TI_PF_E!M30+TI_BKBPB_E!M30+TI_CL_E!M30+TI_BNG_E!M30+TI_LBB_E!M30+TI_CPP_E!M30+TI_GTL_E!M30+TI_NSP_E!M30</f>
        <v>578.60421324161655</v>
      </c>
      <c r="N30" s="10">
        <f>TI_EHG_E!N30+TI_CO_E!N30+TI_BF_E!N30+TI_GW_E!N30+TI_RPI_E!N30+TI_PF_E!N30+TI_BKBPB_E!N30+TI_CL_E!N30+TI_BNG_E!N30+TI_LBB_E!N30+TI_CPP_E!N30+TI_GTL_E!N30+TI_NSP_E!N30</f>
        <v>1041.487532244196</v>
      </c>
      <c r="O30" s="10">
        <f>TI_EHG_E!O30+TI_CO_E!O30+TI_BF_E!O30+TI_GW_E!O30+TI_RPI_E!O30+TI_PF_E!O30+TI_BKBPB_E!O30+TI_CL_E!O30+TI_BNG_E!O30+TI_LBB_E!O30+TI_CPP_E!O30+TI_GTL_E!O30+TI_NSP_E!O30</f>
        <v>674.02312983662932</v>
      </c>
      <c r="P30" s="10">
        <f>TI_EHG_E!P30+TI_CO_E!P30+TI_BF_E!P30+TI_GW_E!P30+TI_RPI_E!P30+TI_PF_E!P30+TI_BKBPB_E!P30+TI_CL_E!P30+TI_BNG_E!P30+TI_LBB_E!P30+TI_CPP_E!P30+TI_GTL_E!P30+TI_NSP_E!P30</f>
        <v>966.10773860705069</v>
      </c>
      <c r="Q30" s="10">
        <f>TI_EHG_E!Q30+TI_CO_E!Q30+TI_BF_E!Q30+TI_GW_E!Q30+TI_RPI_E!Q30+TI_PF_E!Q30+TI_BKBPB_E!Q30+TI_CL_E!Q30+TI_BNG_E!Q30+TI_LBB_E!Q30+TI_CPP_E!Q30+TI_GTL_E!Q30+TI_NSP_E!Q30</f>
        <v>1044.8003439380909</v>
      </c>
      <c r="R30" s="10">
        <f>TI_EHG_E!R30+TI_CO_E!R30+TI_BF_E!R30+TI_GW_E!R30+TI_RPI_E!R30+TI_PF_E!R30+TI_BKBPB_E!R30+TI_CL_E!R30+TI_BNG_E!R30+TI_LBB_E!R30+TI_CPP_E!R30+TI_GTL_E!R30+TI_NSP_E!R30</f>
        <v>740.16904557179691</v>
      </c>
      <c r="S30" s="10">
        <f>TI_EHG_E!S30+TI_CO_E!S30+TI_BF_E!S30+TI_GW_E!S30+TI_RPI_E!S30+TI_PF_E!S30+TI_BKBPB_E!S30+TI_CL_E!S30+TI_BNG_E!S30+TI_LBB_E!S30+TI_CPP_E!S30+TI_GTL_E!S30+TI_NSP_E!S30</f>
        <v>791.66457437661211</v>
      </c>
      <c r="T30" s="10">
        <f>TI_EHG_E!T30+TI_CO_E!T30+TI_BF_E!T30+TI_GW_E!T30+TI_RPI_E!T30+TI_PF_E!T30+TI_BKBPB_E!T30+TI_CL_E!T30+TI_BNG_E!T30+TI_LBB_E!T30+TI_CPP_E!T30+TI_GTL_E!T30+TI_NSP_E!T30</f>
        <v>573.64170249355118</v>
      </c>
      <c r="U30" s="10">
        <f>TI_EHG_E!U30+TI_CO_E!U30+TI_BF_E!U30+TI_GW_E!U30+TI_RPI_E!U30+TI_PF_E!U30+TI_BKBPB_E!U30+TI_CL_E!U30+TI_BNG_E!U30+TI_LBB_E!U30+TI_CPP_E!U30+TI_GTL_E!U30+TI_NSP_E!U30</f>
        <v>427.34428202923471</v>
      </c>
      <c r="V30" s="10">
        <f>TI_EHG_E!V30+TI_CO_E!V30+TI_BF_E!V30+TI_GW_E!V30+TI_RPI_E!V30+TI_PF_E!V30+TI_BKBPB_E!V30+TI_CL_E!V30+TI_BNG_E!V30+TI_LBB_E!V30+TI_CPP_E!V30+TI_GTL_E!V30+TI_NSP_E!V30</f>
        <v>290.96689595872738</v>
      </c>
      <c r="W30" s="10">
        <f>TI_EHG_E!W30+TI_CO_E!W30+TI_BF_E!W30+TI_GW_E!W30+TI_RPI_E!W30+TI_PF_E!W30+TI_BKBPB_E!W30+TI_CL_E!W30+TI_BNG_E!W30+TI_LBB_E!W30+TI_CPP_E!W30+TI_GTL_E!W30+TI_NSP_E!W30</f>
        <v>266.59415305245051</v>
      </c>
      <c r="X30" s="10">
        <f>TI_EHG_E!X30+TI_CO_E!X30+TI_BF_E!X30+TI_GW_E!X30+TI_RPI_E!X30+TI_PF_E!X30+TI_BKBPB_E!X30+TI_CL_E!X30+TI_BNG_E!X30+TI_LBB_E!X30+TI_CPP_E!X30+TI_GTL_E!X30+TI_NSP_E!X30</f>
        <v>314.95279449699052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13.19621668099742</v>
      </c>
      <c r="D31" s="10">
        <f>TI_EHG_E!D31+TI_CO_E!D31+TI_BF_E!D31+TI_GW_E!D31+TI_RPI_E!D31+TI_PF_E!D31+TI_BKBPB_E!D31+TI_CL_E!D31+TI_BNG_E!D31+TI_LBB_E!D31+TI_CPP_E!D31+TI_GTL_E!D31+TI_NSP_E!D31</f>
        <v>15.226397248495269</v>
      </c>
      <c r="E31" s="10">
        <f>TI_EHG_E!E31+TI_CO_E!E31+TI_BF_E!E31+TI_GW_E!E31+TI_RPI_E!E31+TI_PF_E!E31+TI_BKBPB_E!E31+TI_CL_E!E31+TI_BNG_E!E31+TI_LBB_E!E31+TI_CPP_E!E31+TI_GTL_E!E31+TI_NSP_E!E31</f>
        <v>15.226397248495269</v>
      </c>
      <c r="F31" s="10">
        <f>TI_EHG_E!F31+TI_CO_E!F31+TI_BF_E!F31+TI_GW_E!F31+TI_RPI_E!F31+TI_PF_E!F31+TI_BKBPB_E!F31+TI_CL_E!F31+TI_BNG_E!F31+TI_LBB_E!F31+TI_CPP_E!F31+TI_GTL_E!F31+TI_NSP_E!F31</f>
        <v>15.226397248495269</v>
      </c>
      <c r="G31" s="10">
        <f>TI_EHG_E!G31+TI_CO_E!G31+TI_BF_E!G31+TI_GW_E!G31+TI_RPI_E!G31+TI_PF_E!G31+TI_BKBPB_E!G31+TI_CL_E!G31+TI_BNG_E!G31+TI_LBB_E!G31+TI_CPP_E!G31+TI_GTL_E!G31+TI_NSP_E!G31</f>
        <v>9.7605331040412722</v>
      </c>
      <c r="H31" s="10">
        <f>TI_EHG_E!H31+TI_CO_E!H31+TI_BF_E!H31+TI_GW_E!H31+TI_RPI_E!H31+TI_PF_E!H31+TI_BKBPB_E!H31+TI_CL_E!H31+TI_BNG_E!H31+TI_LBB_E!H31+TI_CPP_E!H31+TI_GTL_E!H31+TI_NSP_E!H31</f>
        <v>9.2183147033533963</v>
      </c>
      <c r="I31" s="10">
        <f>TI_EHG_E!I31+TI_CO_E!I31+TI_BF_E!I31+TI_GW_E!I31+TI_RPI_E!I31+TI_PF_E!I31+TI_BKBPB_E!I31+TI_CL_E!I31+TI_BNG_E!I31+TI_LBB_E!I31+TI_CPP_E!I31+TI_GTL_E!I31+TI_NSP_E!I31</f>
        <v>10.845055889939809</v>
      </c>
      <c r="J31" s="10">
        <f>TI_EHG_E!J31+TI_CO_E!J31+TI_BF_E!J31+TI_GW_E!J31+TI_RPI_E!J31+TI_PF_E!J31+TI_BKBPB_E!J31+TI_CL_E!J31+TI_BNG_E!J31+TI_LBB_E!J31+TI_CPP_E!J31+TI_GTL_E!J31+TI_NSP_E!J31</f>
        <v>10.30275150472915</v>
      </c>
      <c r="K31" s="10">
        <f>TI_EHG_E!K31+TI_CO_E!K31+TI_BF_E!K31+TI_GW_E!K31+TI_RPI_E!K31+TI_PF_E!K31+TI_BKBPB_E!K31+TI_CL_E!K31+TI_BNG_E!K31+TI_LBB_E!K31+TI_CPP_E!K31+TI_GTL_E!K31+TI_NSP_E!K31</f>
        <v>10.845055889939809</v>
      </c>
      <c r="L31" s="10">
        <f>TI_EHG_E!L31+TI_CO_E!L31+TI_BF_E!L31+TI_GW_E!L31+TI_RPI_E!L31+TI_PF_E!L31+TI_BKBPB_E!L31+TI_CL_E!L31+TI_BNG_E!L31+TI_LBB_E!L31+TI_CPP_E!L31+TI_GTL_E!L31+TI_NSP_E!L31</f>
        <v>9.390025795356836</v>
      </c>
      <c r="M31" s="10">
        <f>TI_EHG_E!M31+TI_CO_E!M31+TI_BF_E!M31+TI_GW_E!M31+TI_RPI_E!M31+TI_PF_E!M31+TI_BKBPB_E!M31+TI_CL_E!M31+TI_BNG_E!M31+TI_LBB_E!M31+TI_CPP_E!M31+TI_GTL_E!M31+TI_NSP_E!M31</f>
        <v>20.26139294926913</v>
      </c>
      <c r="N31" s="10">
        <f>TI_EHG_E!N31+TI_CO_E!N31+TI_BF_E!N31+TI_GW_E!N31+TI_RPI_E!N31+TI_PF_E!N31+TI_BKBPB_E!N31+TI_CL_E!N31+TI_BNG_E!N31+TI_LBB_E!N31+TI_CPP_E!N31+TI_GTL_E!N31+TI_NSP_E!N31</f>
        <v>13.19974204643164</v>
      </c>
      <c r="O31" s="10">
        <f>TI_EHG_E!O31+TI_CO_E!O31+TI_BF_E!O31+TI_GW_E!O31+TI_RPI_E!O31+TI_PF_E!O31+TI_BKBPB_E!O31+TI_CL_E!O31+TI_BNG_E!O31+TI_LBB_E!O31+TI_CPP_E!O31+TI_GTL_E!O31+TI_NSP_E!O31</f>
        <v>17.583748925193461</v>
      </c>
      <c r="P31" s="10">
        <f>TI_EHG_E!P31+TI_CO_E!P31+TI_BF_E!P31+TI_GW_E!P31+TI_RPI_E!P31+TI_PF_E!P31+TI_BKBPB_E!P31+TI_CL_E!P31+TI_BNG_E!P31+TI_LBB_E!P31+TI_CPP_E!P31+TI_GTL_E!P31+TI_NSP_E!P31</f>
        <v>15.731212381771281</v>
      </c>
      <c r="Q31" s="10">
        <f>TI_EHG_E!Q31+TI_CO_E!Q31+TI_BF_E!Q31+TI_GW_E!Q31+TI_RPI_E!Q31+TI_PF_E!Q31+TI_BKBPB_E!Q31+TI_CL_E!Q31+TI_BNG_E!Q31+TI_LBB_E!Q31+TI_CPP_E!Q31+TI_GTL_E!Q31+TI_NSP_E!Q31</f>
        <v>28.230438521066201</v>
      </c>
      <c r="R31" s="10">
        <f>TI_EHG_E!R31+TI_CO_E!R31+TI_BF_E!R31+TI_GW_E!R31+TI_RPI_E!R31+TI_PF_E!R31+TI_BKBPB_E!R31+TI_CL_E!R31+TI_BNG_E!R31+TI_LBB_E!R31+TI_CPP_E!R31+TI_GTL_E!R31+TI_NSP_E!R31</f>
        <v>16.057609630266551</v>
      </c>
      <c r="S31" s="10">
        <f>TI_EHG_E!S31+TI_CO_E!S31+TI_BF_E!S31+TI_GW_E!S31+TI_RPI_E!S31+TI_PF_E!S31+TI_BKBPB_E!S31+TI_CL_E!S31+TI_BNG_E!S31+TI_LBB_E!S31+TI_CPP_E!S31+TI_GTL_E!S31+TI_NSP_E!S31</f>
        <v>16.21049011177988</v>
      </c>
      <c r="T31" s="10">
        <f>TI_EHG_E!T31+TI_CO_E!T31+TI_BF_E!T31+TI_GW_E!T31+TI_RPI_E!T31+TI_PF_E!T31+TI_BKBPB_E!T31+TI_CL_E!T31+TI_BNG_E!T31+TI_LBB_E!T31+TI_CPP_E!T31+TI_GTL_E!T31+TI_NSP_E!T31</f>
        <v>23.80696474634566</v>
      </c>
      <c r="U31" s="10">
        <f>TI_EHG_E!U31+TI_CO_E!U31+TI_BF_E!U31+TI_GW_E!U31+TI_RPI_E!U31+TI_PF_E!U31+TI_BKBPB_E!U31+TI_CL_E!U31+TI_BNG_E!U31+TI_LBB_E!U31+TI_CPP_E!U31+TI_GTL_E!U31+TI_NSP_E!U31</f>
        <v>21.923559759243332</v>
      </c>
      <c r="V31" s="10">
        <f>TI_EHG_E!V31+TI_CO_E!V31+TI_BF_E!V31+TI_GW_E!V31+TI_RPI_E!V31+TI_PF_E!V31+TI_BKBPB_E!V31+TI_CL_E!V31+TI_BNG_E!V31+TI_LBB_E!V31+TI_CPP_E!V31+TI_GTL_E!V31+TI_NSP_E!V31</f>
        <v>24.535167669819426</v>
      </c>
      <c r="W31" s="10">
        <f>TI_EHG_E!W31+TI_CO_E!W31+TI_BF_E!W31+TI_GW_E!W31+TI_RPI_E!W31+TI_PF_E!W31+TI_BKBPB_E!W31+TI_CL_E!W31+TI_BNG_E!W31+TI_LBB_E!W31+TI_CPP_E!W31+TI_GTL_E!W31+TI_NSP_E!W31</f>
        <v>17.319002579535685</v>
      </c>
      <c r="X31" s="10">
        <f>TI_EHG_E!X31+TI_CO_E!X31+TI_BF_E!X31+TI_GW_E!X31+TI_RPI_E!X31+TI_PF_E!X31+TI_BKBPB_E!X31+TI_CL_E!X31+TI_BNG_E!X31+TI_LBB_E!X31+TI_CPP_E!X31+TI_GTL_E!X31+TI_NSP_E!X31</f>
        <v>15.570851246775582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27</v>
      </c>
      <c r="D32" s="10">
        <f>TI_EHG_E!D32+TI_CO_E!D32+TI_BF_E!D32+TI_GW_E!D32+TI_RPI_E!D32+TI_PF_E!D32+TI_BKBPB_E!D32+TI_CL_E!D32+TI_BNG_E!D32+TI_LBB_E!D32+TI_CPP_E!D32+TI_GTL_E!D32+TI_NSP_E!D32</f>
        <v>26</v>
      </c>
      <c r="E32" s="10">
        <f>TI_EHG_E!E32+TI_CO_E!E32+TI_BF_E!E32+TI_GW_E!E32+TI_RPI_E!E32+TI_PF_E!E32+TI_BKBPB_E!E32+TI_CL_E!E32+TI_BNG_E!E32+TI_LBB_E!E32+TI_CPP_E!E32+TI_GTL_E!E32+TI_NSP_E!E32</f>
        <v>23</v>
      </c>
      <c r="F32" s="10">
        <f>TI_EHG_E!F32+TI_CO_E!F32+TI_BF_E!F32+TI_GW_E!F32+TI_RPI_E!F32+TI_PF_E!F32+TI_BKBPB_E!F32+TI_CL_E!F32+TI_BNG_E!F32+TI_LBB_E!F32+TI_CPP_E!F32+TI_GTL_E!F32+TI_NSP_E!F32</f>
        <v>20</v>
      </c>
      <c r="G32" s="10">
        <f>TI_EHG_E!G32+TI_CO_E!G32+TI_BF_E!G32+TI_GW_E!G32+TI_RPI_E!G32+TI_PF_E!G32+TI_BKBPB_E!G32+TI_CL_E!G32+TI_BNG_E!G32+TI_LBB_E!G32+TI_CPP_E!G32+TI_GTL_E!G32+TI_NSP_E!G32</f>
        <v>25</v>
      </c>
      <c r="H32" s="10">
        <f>TI_EHG_E!H32+TI_CO_E!H32+TI_BF_E!H32+TI_GW_E!H32+TI_RPI_E!H32+TI_PF_E!H32+TI_BKBPB_E!H32+TI_CL_E!H32+TI_BNG_E!H32+TI_LBB_E!H32+TI_CPP_E!H32+TI_GTL_E!H32+TI_NSP_E!H32</f>
        <v>23</v>
      </c>
      <c r="I32" s="10">
        <f>TI_EHG_E!I32+TI_CO_E!I32+TI_BF_E!I32+TI_GW_E!I32+TI_RPI_E!I32+TI_PF_E!I32+TI_BKBPB_E!I32+TI_CL_E!I32+TI_BNG_E!I32+TI_LBB_E!I32+TI_CPP_E!I32+TI_GTL_E!I32+TI_NSP_E!I32</f>
        <v>24</v>
      </c>
      <c r="J32" s="10">
        <f>TI_EHG_E!J32+TI_CO_E!J32+TI_BF_E!J32+TI_GW_E!J32+TI_RPI_E!J32+TI_PF_E!J32+TI_BKBPB_E!J32+TI_CL_E!J32+TI_BNG_E!J32+TI_LBB_E!J32+TI_CPP_E!J32+TI_GTL_E!J32+TI_NSP_E!J32</f>
        <v>28</v>
      </c>
      <c r="K32" s="10">
        <f>TI_EHG_E!K32+TI_CO_E!K32+TI_BF_E!K32+TI_GW_E!K32+TI_RPI_E!K32+TI_PF_E!K32+TI_BKBPB_E!K32+TI_CL_E!K32+TI_BNG_E!K32+TI_LBB_E!K32+TI_CPP_E!K32+TI_GTL_E!K32+TI_NSP_E!K32</f>
        <v>30.437661220980221</v>
      </c>
      <c r="L32" s="10">
        <f>TI_EHG_E!L32+TI_CO_E!L32+TI_BF_E!L32+TI_GW_E!L32+TI_RPI_E!L32+TI_PF_E!L32+TI_BKBPB_E!L32+TI_CL_E!L32+TI_BNG_E!L32+TI_LBB_E!L32+TI_CPP_E!L32+TI_GTL_E!L32+TI_NSP_E!L32</f>
        <v>20.055803955288049</v>
      </c>
      <c r="M32" s="10">
        <f>TI_EHG_E!M32+TI_CO_E!M32+TI_BF_E!M32+TI_GW_E!M32+TI_RPI_E!M32+TI_PF_E!M32+TI_BKBPB_E!M32+TI_CL_E!M32+TI_BNG_E!M32+TI_LBB_E!M32+TI_CPP_E!M32+TI_GTL_E!M32+TI_NSP_E!M32</f>
        <v>34.120120378331897</v>
      </c>
      <c r="N32" s="10">
        <f>TI_EHG_E!N32+TI_CO_E!N32+TI_BF_E!N32+TI_GW_E!N32+TI_RPI_E!N32+TI_PF_E!N32+TI_BKBPB_E!N32+TI_CL_E!N32+TI_BNG_E!N32+TI_LBB_E!N32+TI_CPP_E!N32+TI_GTL_E!N32+TI_NSP_E!N32</f>
        <v>34.154686156491827</v>
      </c>
      <c r="O32" s="10">
        <f>TI_EHG_E!O32+TI_CO_E!O32+TI_BF_E!O32+TI_GW_E!O32+TI_RPI_E!O32+TI_PF_E!O32+TI_BKBPB_E!O32+TI_CL_E!O32+TI_BNG_E!O32+TI_LBB_E!O32+TI_CPP_E!O32+TI_GTL_E!O32+TI_NSP_E!O32</f>
        <v>31.908254514187441</v>
      </c>
      <c r="P32" s="10">
        <f>TI_EHG_E!P32+TI_CO_E!P32+TI_BF_E!P32+TI_GW_E!P32+TI_RPI_E!P32+TI_PF_E!P32+TI_BKBPB_E!P32+TI_CL_E!P32+TI_BNG_E!P32+TI_LBB_E!P32+TI_CPP_E!P32+TI_GTL_E!P32+TI_NSP_E!P32</f>
        <v>33.198366294067057</v>
      </c>
      <c r="Q32" s="10">
        <f>TI_EHG_E!Q32+TI_CO_E!Q32+TI_BF_E!Q32+TI_GW_E!Q32+TI_RPI_E!Q32+TI_PF_E!Q32+TI_BKBPB_E!Q32+TI_CL_E!Q32+TI_BNG_E!Q32+TI_LBB_E!Q32+TI_CPP_E!Q32+TI_GTL_E!Q32+TI_NSP_E!Q32</f>
        <v>33.420378331900253</v>
      </c>
      <c r="R32" s="10">
        <f>TI_EHG_E!R32+TI_CO_E!R32+TI_BF_E!R32+TI_GW_E!R32+TI_RPI_E!R32+TI_PF_E!R32+TI_BKBPB_E!R32+TI_CL_E!R32+TI_BNG_E!R32+TI_LBB_E!R32+TI_CPP_E!R32+TI_GTL_E!R32+TI_NSP_E!R32</f>
        <v>116.00842648323299</v>
      </c>
      <c r="S32" s="10">
        <f>TI_EHG_E!S32+TI_CO_E!S32+TI_BF_E!S32+TI_GW_E!S32+TI_RPI_E!S32+TI_PF_E!S32+TI_BKBPB_E!S32+TI_CL_E!S32+TI_BNG_E!S32+TI_LBB_E!S32+TI_CPP_E!S32+TI_GTL_E!S32+TI_NSP_E!S32</f>
        <v>195.8467755803955</v>
      </c>
      <c r="T32" s="10">
        <f>TI_EHG_E!T32+TI_CO_E!T32+TI_BF_E!T32+TI_GW_E!T32+TI_RPI_E!T32+TI_PF_E!T32+TI_BKBPB_E!T32+TI_CL_E!T32+TI_BNG_E!T32+TI_LBB_E!T32+TI_CPP_E!T32+TI_GTL_E!T32+TI_NSP_E!T32</f>
        <v>217.58684436801369</v>
      </c>
      <c r="U32" s="10">
        <f>TI_EHG_E!U32+TI_CO_E!U32+TI_BF_E!U32+TI_GW_E!U32+TI_RPI_E!U32+TI_PF_E!U32+TI_BKBPB_E!U32+TI_CL_E!U32+TI_BNG_E!U32+TI_LBB_E!U32+TI_CPP_E!U32+TI_GTL_E!U32+TI_NSP_E!U32</f>
        <v>176.23774720550301</v>
      </c>
      <c r="V32" s="10">
        <f>TI_EHG_E!V32+TI_CO_E!V32+TI_BF_E!V32+TI_GW_E!V32+TI_RPI_E!V32+TI_PF_E!V32+TI_BKBPB_E!V32+TI_CL_E!V32+TI_BNG_E!V32+TI_LBB_E!V32+TI_CPP_E!V32+TI_GTL_E!V32+TI_NSP_E!V32</f>
        <v>211.7219260533104</v>
      </c>
      <c r="W32" s="10">
        <f>TI_EHG_E!W32+TI_CO_E!W32+TI_BF_E!W32+TI_GW_E!W32+TI_RPI_E!W32+TI_PF_E!W32+TI_BKBPB_E!W32+TI_CL_E!W32+TI_BNG_E!W32+TI_LBB_E!W32+TI_CPP_E!W32+TI_GTL_E!W32+TI_NSP_E!W32</f>
        <v>195.21126397248489</v>
      </c>
      <c r="X32" s="10">
        <f>TI_EHG_E!X32+TI_CO_E!X32+TI_BF_E!X32+TI_GW_E!X32+TI_RPI_E!X32+TI_PF_E!X32+TI_BKBPB_E!X32+TI_CL_E!X32+TI_BNG_E!X32+TI_LBB_E!X32+TI_CPP_E!X32+TI_GTL_E!X32+TI_NSP_E!X32</f>
        <v>158.9133276010318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214.70799656061908</v>
      </c>
      <c r="D33" s="29">
        <f t="shared" si="18"/>
        <v>235.2821152192605</v>
      </c>
      <c r="E33" s="29">
        <f t="shared" si="18"/>
        <v>625.57575236457433</v>
      </c>
      <c r="F33" s="29">
        <f t="shared" si="18"/>
        <v>672.0359415305245</v>
      </c>
      <c r="G33" s="29">
        <f t="shared" si="18"/>
        <v>671.87179707652626</v>
      </c>
      <c r="H33" s="29">
        <f t="shared" si="18"/>
        <v>585.01435941530508</v>
      </c>
      <c r="I33" s="29">
        <f t="shared" si="18"/>
        <v>529.55030094582969</v>
      </c>
      <c r="J33" s="29">
        <f t="shared" si="18"/>
        <v>610.94067067927779</v>
      </c>
      <c r="K33" s="29">
        <f t="shared" si="18"/>
        <v>363.48452278589855</v>
      </c>
      <c r="L33" s="29">
        <f t="shared" si="18"/>
        <v>490.79810834049869</v>
      </c>
      <c r="M33" s="29">
        <f t="shared" si="18"/>
        <v>308.15038693035251</v>
      </c>
      <c r="N33" s="29">
        <f t="shared" si="18"/>
        <v>404.9590713671538</v>
      </c>
      <c r="O33" s="29">
        <f t="shared" si="18"/>
        <v>359.65279449699045</v>
      </c>
      <c r="P33" s="29">
        <f t="shared" si="18"/>
        <v>368.47265692175409</v>
      </c>
      <c r="Q33" s="29">
        <f t="shared" si="18"/>
        <v>450.73989681857256</v>
      </c>
      <c r="R33" s="29">
        <f t="shared" si="18"/>
        <v>341.01685296646599</v>
      </c>
      <c r="S33" s="29">
        <f t="shared" si="18"/>
        <v>444.44643164230433</v>
      </c>
      <c r="T33" s="29">
        <f t="shared" si="18"/>
        <v>515.22338779019776</v>
      </c>
      <c r="U33" s="29">
        <f t="shared" si="18"/>
        <v>363.42502149613063</v>
      </c>
      <c r="V33" s="29">
        <f t="shared" si="18"/>
        <v>341.35924333619954</v>
      </c>
      <c r="W33" s="29">
        <f t="shared" si="18"/>
        <v>249.48082545141872</v>
      </c>
      <c r="X33" s="29">
        <f t="shared" ref="X33" si="19">SUM(X34:X50)</f>
        <v>303.04978503869302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2.36457437661221</v>
      </c>
      <c r="D34" s="10">
        <f>TI_EHG_E!D34+TI_CO_E!D34+TI_BF_E!D34+TI_GW_E!D34+TI_RPI_E!D34+TI_PF_E!D34+TI_BKBPB_E!D34+TI_CL_E!D34+TI_BNG_E!D34+TI_LBB_E!D34+TI_CPP_E!D34+TI_GTL_E!D34+TI_NSP_E!D34</f>
        <v>4.7291487532244192</v>
      </c>
      <c r="E34" s="10">
        <f>TI_EHG_E!E34+TI_CO_E!E34+TI_BF_E!E34+TI_GW_E!E34+TI_RPI_E!E34+TI_PF_E!E34+TI_BKBPB_E!E34+TI_CL_E!E34+TI_BNG_E!E34+TI_LBB_E!E34+TI_CPP_E!E34+TI_GTL_E!E34+TI_NSP_E!E34</f>
        <v>3.5468615649183151</v>
      </c>
      <c r="F34" s="10">
        <f>TI_EHG_E!F34+TI_CO_E!F34+TI_BF_E!F34+TI_GW_E!F34+TI_RPI_E!F34+TI_PF_E!F34+TI_BKBPB_E!F34+TI_CL_E!F34+TI_BNG_E!F34+TI_LBB_E!F34+TI_CPP_E!F34+TI_GTL_E!F34+TI_NSP_E!F34</f>
        <v>3.5468615649183151</v>
      </c>
      <c r="G34" s="10">
        <f>TI_EHG_E!G34+TI_CO_E!G34+TI_BF_E!G34+TI_GW_E!G34+TI_RPI_E!G34+TI_PF_E!G34+TI_BKBPB_E!G34+TI_CL_E!G34+TI_BNG_E!G34+TI_LBB_E!G34+TI_CPP_E!G34+TI_GTL_E!G34+TI_NSP_E!G34</f>
        <v>7.5634565778159928</v>
      </c>
      <c r="H34" s="10">
        <f>TI_EHG_E!H34+TI_CO_E!H34+TI_BF_E!H34+TI_GW_E!H34+TI_RPI_E!H34+TI_PF_E!H34+TI_BKBPB_E!H34+TI_CL_E!H34+TI_BNG_E!H34+TI_LBB_E!H34+TI_CPP_E!H34+TI_GTL_E!H34+TI_NSP_E!H34</f>
        <v>9.7244196044711941</v>
      </c>
      <c r="I34" s="10">
        <f>TI_EHG_E!I34+TI_CO_E!I34+TI_BF_E!I34+TI_GW_E!I34+TI_RPI_E!I34+TI_PF_E!I34+TI_BKBPB_E!I34+TI_CL_E!I34+TI_BNG_E!I34+TI_LBB_E!I34+TI_CPP_E!I34+TI_GTL_E!I34+TI_NSP_E!I34</f>
        <v>9.7244196044711941</v>
      </c>
      <c r="J34" s="10">
        <f>TI_EHG_E!J34+TI_CO_E!J34+TI_BF_E!J34+TI_GW_E!J34+TI_RPI_E!J34+TI_PF_E!J34+TI_BKBPB_E!J34+TI_CL_E!J34+TI_BNG_E!J34+TI_LBB_E!J34+TI_CPP_E!J34+TI_GTL_E!J34+TI_NSP_E!J34</f>
        <v>19.107652622527947</v>
      </c>
      <c r="K34" s="10">
        <f>TI_EHG_E!K34+TI_CO_E!K34+TI_BF_E!K34+TI_GW_E!K34+TI_RPI_E!K34+TI_PF_E!K34+TI_BKBPB_E!K34+TI_CL_E!K34+TI_BNG_E!K34+TI_LBB_E!K34+TI_CPP_E!K34+TI_GTL_E!K34+TI_NSP_E!K34</f>
        <v>26.273086844368009</v>
      </c>
      <c r="L34" s="10">
        <f>TI_EHG_E!L34+TI_CO_E!L34+TI_BF_E!L34+TI_GW_E!L34+TI_RPI_E!L34+TI_PF_E!L34+TI_BKBPB_E!L34+TI_CL_E!L34+TI_BNG_E!L34+TI_LBB_E!L34+TI_CPP_E!L34+TI_GTL_E!L34+TI_NSP_E!L34</f>
        <v>27.467325881341353</v>
      </c>
      <c r="M34" s="10">
        <f>TI_EHG_E!M34+TI_CO_E!M34+TI_BF_E!M34+TI_GW_E!M34+TI_RPI_E!M34+TI_PF_E!M34+TI_BKBPB_E!M34+TI_CL_E!M34+TI_BNG_E!M34+TI_LBB_E!M34+TI_CPP_E!M34+TI_GTL_E!M34+TI_NSP_E!M34</f>
        <v>15.5250214961307</v>
      </c>
      <c r="N34" s="10">
        <f>TI_EHG_E!N34+TI_CO_E!N34+TI_BF_E!N34+TI_GW_E!N34+TI_RPI_E!N34+TI_PF_E!N34+TI_BKBPB_E!N34+TI_CL_E!N34+TI_BNG_E!N34+TI_LBB_E!N34+TI_CPP_E!N34+TI_GTL_E!N34+TI_NSP_E!N34</f>
        <v>7.165348237317283</v>
      </c>
      <c r="O34" s="10">
        <f>TI_EHG_E!O34+TI_CO_E!O34+TI_BF_E!O34+TI_GW_E!O34+TI_RPI_E!O34+TI_PF_E!O34+TI_BKBPB_E!O34+TI_CL_E!O34+TI_BNG_E!O34+TI_LBB_E!O34+TI_CPP_E!O34+TI_GTL_E!O34+TI_NSP_E!O34</f>
        <v>17.913413585554601</v>
      </c>
      <c r="P34" s="10">
        <f>TI_EHG_E!P34+TI_CO_E!P34+TI_BF_E!P34+TI_GW_E!P34+TI_RPI_E!P34+TI_PF_E!P34+TI_BKBPB_E!P34+TI_CL_E!P34+TI_BNG_E!P34+TI_LBB_E!P34+TI_CPP_E!P34+TI_GTL_E!P34+TI_NSP_E!P34</f>
        <v>16.20739466895958</v>
      </c>
      <c r="Q34" s="10">
        <f>TI_EHG_E!Q34+TI_CO_E!Q34+TI_BF_E!Q34+TI_GW_E!Q34+TI_RPI_E!Q34+TI_PF_E!Q34+TI_BKBPB_E!Q34+TI_CL_E!Q34+TI_BNG_E!Q34+TI_LBB_E!Q34+TI_CPP_E!Q34+TI_GTL_E!Q34+TI_NSP_E!Q34</f>
        <v>8.6439380911435926</v>
      </c>
      <c r="R34" s="10">
        <f>TI_EHG_E!R34+TI_CO_E!R34+TI_BF_E!R34+TI_GW_E!R34+TI_RPI_E!R34+TI_PF_E!R34+TI_BKBPB_E!R34+TI_CL_E!R34+TI_BNG_E!R34+TI_LBB_E!R34+TI_CPP_E!R34+TI_GTL_E!R34+TI_NSP_E!R34</f>
        <v>2.1609630266552018</v>
      </c>
      <c r="S34" s="10">
        <f>TI_EHG_E!S34+TI_CO_E!S34+TI_BF_E!S34+TI_GW_E!S34+TI_RPI_E!S34+TI_PF_E!S34+TI_BKBPB_E!S34+TI_CL_E!S34+TI_BNG_E!S34+TI_LBB_E!S34+TI_CPP_E!S34+TI_GTL_E!S34+TI_NSP_E!S34</f>
        <v>10.804901117798796</v>
      </c>
      <c r="T34" s="10">
        <f>TI_EHG_E!T34+TI_CO_E!T34+TI_BF_E!T34+TI_GW_E!T34+TI_RPI_E!T34+TI_PF_E!T34+TI_BKBPB_E!T34+TI_CL_E!T34+TI_BNG_E!T34+TI_LBB_E!T34+TI_CPP_E!T34+TI_GTL_E!T34+TI_NSP_E!T34</f>
        <v>20.857781599312126</v>
      </c>
      <c r="U34" s="10">
        <f>TI_EHG_E!U34+TI_CO_E!U34+TI_BF_E!U34+TI_GW_E!U34+TI_RPI_E!U34+TI_PF_E!U34+TI_BKBPB_E!U34+TI_CL_E!U34+TI_BNG_E!U34+TI_LBB_E!U34+TI_CPP_E!U34+TI_GTL_E!U34+TI_NSP_E!U34</f>
        <v>8.9399828030954431</v>
      </c>
      <c r="V34" s="10">
        <f>TI_EHG_E!V34+TI_CO_E!V34+TI_BF_E!V34+TI_GW_E!V34+TI_RPI_E!V34+TI_PF_E!V34+TI_BKBPB_E!V34+TI_CL_E!V34+TI_BNG_E!V34+TI_LBB_E!V34+TI_CPP_E!V34+TI_GTL_E!V34+TI_NSP_E!V34</f>
        <v>20.55864144453998</v>
      </c>
      <c r="W34" s="10">
        <f>TI_EHG_E!W34+TI_CO_E!W34+TI_BF_E!W34+TI_GW_E!W34+TI_RPI_E!W34+TI_PF_E!W34+TI_BKBPB_E!W34+TI_CL_E!W34+TI_BNG_E!W34+TI_LBB_E!W34+TI_CPP_E!W34+TI_GTL_E!W34+TI_NSP_E!W34</f>
        <v>19.015993121238175</v>
      </c>
      <c r="X34" s="10">
        <f>TI_EHG_E!X34+TI_CO_E!X34+TI_BF_E!X34+TI_GW_E!X34+TI_RPI_E!X34+TI_PF_E!X34+TI_BKBPB_E!X34+TI_CL_E!X34+TI_BNG_E!X34+TI_LBB_E!X34+TI_CPP_E!X34+TI_GTL_E!X34+TI_NSP_E!X34</f>
        <v>18.009888220120381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1.129750644883921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7.690799656061909</v>
      </c>
      <c r="T36" s="10">
        <f>TI_EHG_E!T36+TI_CO_E!T36+TI_BF_E!T36+TI_GW_E!T36+TI_RPI_E!T36+TI_PF_E!T36+TI_BKBPB_E!T36+TI_CL_E!T36+TI_BNG_E!T36+TI_LBB_E!T36+TI_CPP_E!T36+TI_GTL_E!T36+TI_NSP_E!T36</f>
        <v>20.187360275150468</v>
      </c>
      <c r="U36" s="10">
        <f>TI_EHG_E!U36+TI_CO_E!U36+TI_BF_E!U36+TI_GW_E!U36+TI_RPI_E!U36+TI_PF_E!U36+TI_BKBPB_E!U36+TI_CL_E!U36+TI_BNG_E!U36+TI_LBB_E!U36+TI_CPP_E!U36+TI_GTL_E!U36+TI_NSP_E!U36</f>
        <v>18.588822012037831</v>
      </c>
      <c r="V36" s="10">
        <f>TI_EHG_E!V36+TI_CO_E!V36+TI_BF_E!V36+TI_GW_E!V36+TI_RPI_E!V36+TI_PF_E!V36+TI_BKBPB_E!V36+TI_CL_E!V36+TI_BNG_E!V36+TI_LBB_E!V36+TI_CPP_E!V36+TI_GTL_E!V36+TI_NSP_E!V36</f>
        <v>15.078417884780736</v>
      </c>
      <c r="W36" s="10">
        <f>TI_EHG_E!W36+TI_CO_E!W36+TI_BF_E!W36+TI_GW_E!W36+TI_RPI_E!W36+TI_PF_E!W36+TI_BKBPB_E!W36+TI_CL_E!W36+TI_BNG_E!W36+TI_LBB_E!W36+TI_CPP_E!W36+TI_GTL_E!W36+TI_NSP_E!W36</f>
        <v>3.177472055030095</v>
      </c>
      <c r="X36" s="10">
        <f>TI_EHG_E!X36+TI_CO_E!X36+TI_BF_E!X36+TI_GW_E!X36+TI_RPI_E!X36+TI_PF_E!X36+TI_BKBPB_E!X36+TI_CL_E!X36+TI_BNG_E!X36+TI_LBB_E!X36+TI_CPP_E!X36+TI_GTL_E!X36+TI_NSP_E!X36</f>
        <v>7.6369733447979353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1.050902837489252</v>
      </c>
      <c r="L37" s="10">
        <f>TI_EHG_E!L37+TI_CO_E!L37+TI_BF_E!L37+TI_GW_E!L37+TI_RPI_E!L37+TI_PF_E!L37+TI_BKBPB_E!L37+TI_CL_E!L37+TI_BNG_E!L37+TI_LBB_E!L37+TI_CPP_E!L37+TI_GTL_E!L37+TI_NSP_E!L37</f>
        <v>1.050902837489252</v>
      </c>
      <c r="M37" s="10">
        <f>TI_EHG_E!M37+TI_CO_E!M37+TI_BF_E!M37+TI_GW_E!M37+TI_RPI_E!M37+TI_PF_E!M37+TI_BKBPB_E!M37+TI_CL_E!M37+TI_BNG_E!M37+TI_LBB_E!M37+TI_CPP_E!M37+TI_GTL_E!M37+TI_NSP_E!M37</f>
        <v>1.050902837489252</v>
      </c>
      <c r="N37" s="10">
        <f>TI_EHG_E!N37+TI_CO_E!N37+TI_BF_E!N37+TI_GW_E!N37+TI_RPI_E!N37+TI_PF_E!N37+TI_BKBPB_E!N37+TI_CL_E!N37+TI_BNG_E!N37+TI_LBB_E!N37+TI_CPP_E!N37+TI_GTL_E!N37+TI_NSP_E!N37</f>
        <v>1.050902837489252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1.050902837489252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0.25855546001719693</v>
      </c>
      <c r="V37" s="10">
        <f>TI_EHG_E!V37+TI_CO_E!V37+TI_BF_E!V37+TI_GW_E!V37+TI_RPI_E!V37+TI_PF_E!V37+TI_BKBPB_E!V37+TI_CL_E!V37+TI_BNG_E!V37+TI_LBB_E!V37+TI_CPP_E!V37+TI_GTL_E!V37+TI_NSP_E!V37</f>
        <v>0.16921754084264831</v>
      </c>
      <c r="W37" s="10">
        <f>TI_EHG_E!W37+TI_CO_E!W37+TI_BF_E!W37+TI_GW_E!W37+TI_RPI_E!W37+TI_PF_E!W37+TI_BKBPB_E!W37+TI_CL_E!W37+TI_BNG_E!W37+TI_LBB_E!W37+TI_CPP_E!W37+TI_GTL_E!W37+TI_NSP_E!W37</f>
        <v>2.3129836629406712E-2</v>
      </c>
      <c r="X37" s="10">
        <f>TI_EHG_E!X37+TI_CO_E!X37+TI_BF_E!X37+TI_GW_E!X37+TI_RPI_E!X37+TI_PF_E!X37+TI_BKBPB_E!X37+TI_CL_E!X37+TI_BNG_E!X37+TI_LBB_E!X37+TI_CPP_E!X37+TI_GTL_E!X37+TI_NSP_E!X37</f>
        <v>1.529062768701634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4.1081685296646597</v>
      </c>
      <c r="L40" s="10">
        <f>TI_EHG_E!L40+TI_CO_E!L40+TI_BF_E!L40+TI_GW_E!L40+TI_RPI_E!L40+TI_PF_E!L40+TI_BKBPB_E!L40+TI_CL_E!L40+TI_BNG_E!L40+TI_LBB_E!L40+TI_CPP_E!L40+TI_GTL_E!L40+TI_NSP_E!L40</f>
        <v>6.1622527944969896</v>
      </c>
      <c r="M40" s="10">
        <f>TI_EHG_E!M40+TI_CO_E!M40+TI_BF_E!M40+TI_GW_E!M40+TI_RPI_E!M40+TI_PF_E!M40+TI_BKBPB_E!M40+TI_CL_E!M40+TI_BNG_E!M40+TI_LBB_E!M40+TI_CPP_E!M40+TI_GTL_E!M40+TI_NSP_E!M40</f>
        <v>3.0810834049871021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3.0810834049871021</v>
      </c>
      <c r="R40" s="10">
        <f>TI_EHG_E!R40+TI_CO_E!R40+TI_BF_E!R40+TI_GW_E!R40+TI_RPI_E!R40+TI_PF_E!R40+TI_BKBPB_E!R40+TI_CL_E!R40+TI_BNG_E!R40+TI_LBB_E!R40+TI_CPP_E!R40+TI_GTL_E!R40+TI_NSP_E!R40</f>
        <v>1.026999140154772</v>
      </c>
      <c r="S40" s="10">
        <f>TI_EHG_E!S40+TI_CO_E!S40+TI_BF_E!S40+TI_GW_E!S40+TI_RPI_E!S40+TI_PF_E!S40+TI_BKBPB_E!S40+TI_CL_E!S40+TI_BNG_E!S40+TI_LBB_E!S40+TI_CPP_E!S40+TI_GTL_E!S40+TI_NSP_E!S40</f>
        <v>1.026999140154772</v>
      </c>
      <c r="T40" s="10">
        <f>TI_EHG_E!T40+TI_CO_E!T40+TI_BF_E!T40+TI_GW_E!T40+TI_RPI_E!T40+TI_PF_E!T40+TI_BKBPB_E!T40+TI_CL_E!T40+TI_BNG_E!T40+TI_LBB_E!T40+TI_CPP_E!T40+TI_GTL_E!T40+TI_NSP_E!T40</f>
        <v>1.1862424763542561</v>
      </c>
      <c r="U40" s="10">
        <f>TI_EHG_E!U40+TI_CO_E!U40+TI_BF_E!U40+TI_GW_E!U40+TI_RPI_E!U40+TI_PF_E!U40+TI_BKBPB_E!U40+TI_CL_E!U40+TI_BNG_E!U40+TI_LBB_E!U40+TI_CPP_E!U40+TI_GTL_E!U40+TI_NSP_E!U40</f>
        <v>2.9959587274290631</v>
      </c>
      <c r="V40" s="10">
        <f>TI_EHG_E!V40+TI_CO_E!V40+TI_BF_E!V40+TI_GW_E!V40+TI_RPI_E!V40+TI_PF_E!V40+TI_BKBPB_E!V40+TI_CL_E!V40+TI_BNG_E!V40+TI_LBB_E!V40+TI_CPP_E!V40+TI_GTL_E!V40+TI_NSP_E!V40</f>
        <v>1.2914875322441961</v>
      </c>
      <c r="W40" s="10">
        <f>TI_EHG_E!W40+TI_CO_E!W40+TI_BF_E!W40+TI_GW_E!W40+TI_RPI_E!W40+TI_PF_E!W40+TI_BKBPB_E!W40+TI_CL_E!W40+TI_BNG_E!W40+TI_LBB_E!W40+TI_CPP_E!W40+TI_GTL_E!W40+TI_NSP_E!W40</f>
        <v>0.26672398968185718</v>
      </c>
      <c r="X40" s="10">
        <f>TI_EHG_E!X40+TI_CO_E!X40+TI_BF_E!X40+TI_GW_E!X40+TI_RPI_E!X40+TI_PF_E!X40+TI_BKBPB_E!X40+TI_CL_E!X40+TI_BNG_E!X40+TI_LBB_E!X40+TI_CPP_E!X40+TI_GTL_E!X40+TI_NSP_E!X40</f>
        <v>0.2162510748065348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393.25984522785899</v>
      </c>
      <c r="F42" s="10">
        <f>TI_EHG_E!F42+TI_CO_E!F42+TI_BF_E!F42+TI_GW_E!F42+TI_RPI_E!F42+TI_PF_E!F42+TI_BKBPB_E!F42+TI_CL_E!F42+TI_BNG_E!F42+TI_LBB_E!F42+TI_CPP_E!F42+TI_GTL_E!F42+TI_NSP_E!F42</f>
        <v>412.39140154772139</v>
      </c>
      <c r="G42" s="10">
        <f>TI_EHG_E!G42+TI_CO_E!G42+TI_BF_E!G42+TI_GW_E!G42+TI_RPI_E!G42+TI_PF_E!G42+TI_BKBPB_E!G42+TI_CL_E!G42+TI_BNG_E!G42+TI_LBB_E!G42+TI_CPP_E!G42+TI_GTL_E!G42+TI_NSP_E!G42</f>
        <v>437.59054170249362</v>
      </c>
      <c r="H42" s="10">
        <f>TI_EHG_E!H42+TI_CO_E!H42+TI_BF_E!H42+TI_GW_E!H42+TI_RPI_E!H42+TI_PF_E!H42+TI_BKBPB_E!H42+TI_CL_E!H42+TI_BNG_E!H42+TI_LBB_E!H42+TI_CPP_E!H42+TI_GTL_E!H42+TI_NSP_E!H42</f>
        <v>379.79552880481498</v>
      </c>
      <c r="I42" s="10">
        <f>TI_EHG_E!I42+TI_CO_E!I42+TI_BF_E!I42+TI_GW_E!I42+TI_RPI_E!I42+TI_PF_E!I42+TI_BKBPB_E!I42+TI_CL_E!I42+TI_BNG_E!I42+TI_LBB_E!I42+TI_CPP_E!I42+TI_GTL_E!I42+TI_NSP_E!I42</f>
        <v>412.82132416165081</v>
      </c>
      <c r="J42" s="10">
        <f>TI_EHG_E!J42+TI_CO_E!J42+TI_BF_E!J42+TI_GW_E!J42+TI_RPI_E!J42+TI_PF_E!J42+TI_BKBPB_E!J42+TI_CL_E!J42+TI_BNG_E!J42+TI_LBB_E!J42+TI_CPP_E!J42+TI_GTL_E!J42+TI_NSP_E!J42</f>
        <v>437.18349097162519</v>
      </c>
      <c r="K42" s="10">
        <f>TI_EHG_E!K42+TI_CO_E!K42+TI_BF_E!K42+TI_GW_E!K42+TI_RPI_E!K42+TI_PF_E!K42+TI_BKBPB_E!K42+TI_CL_E!K42+TI_BNG_E!K42+TI_LBB_E!K42+TI_CPP_E!K42+TI_GTL_E!K42+TI_NSP_E!K42</f>
        <v>191.26775580395528</v>
      </c>
      <c r="L42" s="10">
        <f>TI_EHG_E!L42+TI_CO_E!L42+TI_BF_E!L42+TI_GW_E!L42+TI_RPI_E!L42+TI_PF_E!L42+TI_BKBPB_E!L42+TI_CL_E!L42+TI_BNG_E!L42+TI_LBB_E!L42+TI_CPP_E!L42+TI_GTL_E!L42+TI_NSP_E!L42</f>
        <v>69.360791057609646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6.5090283748925185E-2</v>
      </c>
      <c r="X42" s="10">
        <f>TI_EHG_E!X42+TI_CO_E!X42+TI_BF_E!X42+TI_GW_E!X42+TI_RPI_E!X42+TI_PF_E!X42+TI_BKBPB_E!X42+TI_CL_E!X42+TI_BNG_E!X42+TI_LBB_E!X42+TI_CPP_E!X42+TI_GTL_E!X42+TI_NSP_E!X42</f>
        <v>0.16904557179707649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4.107996560619088</v>
      </c>
      <c r="D43" s="10">
        <f>TI_EHG_E!D43+TI_CO_E!D43+TI_BF_E!D43+TI_GW_E!D43+TI_RPI_E!D43+TI_PF_E!D43+TI_BKBPB_E!D43+TI_CL_E!D43+TI_BNG_E!D43+TI_LBB_E!D43+TI_CPP_E!D43+TI_GTL_E!D43+TI_NSP_E!D43</f>
        <v>4.107996560619088</v>
      </c>
      <c r="E43" s="10">
        <f>TI_EHG_E!E43+TI_CO_E!E43+TI_BF_E!E43+TI_GW_E!E43+TI_RPI_E!E43+TI_PF_E!E43+TI_BKBPB_E!E43+TI_CL_E!E43+TI_BNG_E!E43+TI_LBB_E!E43+TI_CPP_E!E43+TI_GTL_E!E43+TI_NSP_E!E43</f>
        <v>2.053998280309544</v>
      </c>
      <c r="F43" s="10">
        <f>TI_EHG_E!F43+TI_CO_E!F43+TI_BF_E!F43+TI_GW_E!F43+TI_RPI_E!F43+TI_PF_E!F43+TI_BKBPB_E!F43+TI_CL_E!F43+TI_BNG_E!F43+TI_LBB_E!F43+TI_CPP_E!F43+TI_GTL_E!F43+TI_NSP_E!F43</f>
        <v>3.0810834049871021</v>
      </c>
      <c r="G43" s="10">
        <f>TI_EHG_E!G43+TI_CO_E!G43+TI_BF_E!G43+TI_GW_E!G43+TI_RPI_E!G43+TI_PF_E!G43+TI_BKBPB_E!G43+TI_CL_E!G43+TI_BNG_E!G43+TI_LBB_E!G43+TI_CPP_E!G43+TI_GTL_E!G43+TI_NSP_E!G43</f>
        <v>0</v>
      </c>
      <c r="H43" s="10">
        <f>TI_EHG_E!H43+TI_CO_E!H43+TI_BF_E!H43+TI_GW_E!H43+TI_RPI_E!H43+TI_PF_E!H43+TI_BKBPB_E!H43+TI_CL_E!H43+TI_BNG_E!H43+TI_LBB_E!H43+TI_CPP_E!H43+TI_GTL_E!H43+TI_NSP_E!H43</f>
        <v>1.026999140154772</v>
      </c>
      <c r="I43" s="10">
        <f>TI_EHG_E!I43+TI_CO_E!I43+TI_BF_E!I43+TI_GW_E!I43+TI_RPI_E!I43+TI_PF_E!I43+TI_BKBPB_E!I43+TI_CL_E!I43+TI_BNG_E!I43+TI_LBB_E!I43+TI_CPP_E!I43+TI_GTL_E!I43+TI_NSP_E!I43</f>
        <v>1</v>
      </c>
      <c r="J43" s="10">
        <f>TI_EHG_E!J43+TI_CO_E!J43+TI_BF_E!J43+TI_GW_E!J43+TI_RPI_E!J43+TI_PF_E!J43+TI_BKBPB_E!J43+TI_CL_E!J43+TI_BNG_E!J43+TI_LBB_E!J43+TI_CPP_E!J43+TI_GTL_E!J43+TI_NSP_E!J43</f>
        <v>1.010318142734308</v>
      </c>
      <c r="K43" s="10">
        <f>TI_EHG_E!K43+TI_CO_E!K43+TI_BF_E!K43+TI_GW_E!K43+TI_RPI_E!K43+TI_PF_E!K43+TI_BKBPB_E!K43+TI_CL_E!K43+TI_BNG_E!K43+TI_LBB_E!K43+TI_CPP_E!K43+TI_GTL_E!K43+TI_NSP_E!K43</f>
        <v>1.010318142734308</v>
      </c>
      <c r="L43" s="10">
        <f>TI_EHG_E!L43+TI_CO_E!L43+TI_BF_E!L43+TI_GW_E!L43+TI_RPI_E!L43+TI_PF_E!L43+TI_BKBPB_E!L43+TI_CL_E!L43+TI_BNG_E!L43+TI_LBB_E!L43+TI_CPP_E!L43+TI_GTL_E!L43+TI_NSP_E!L43</f>
        <v>75.773860705073076</v>
      </c>
      <c r="M43" s="10">
        <f>TI_EHG_E!M43+TI_CO_E!M43+TI_BF_E!M43+TI_GW_E!M43+TI_RPI_E!M43+TI_PF_E!M43+TI_BKBPB_E!M43+TI_CL_E!M43+TI_BNG_E!M43+TI_LBB_E!M43+TI_CPP_E!M43+TI_GTL_E!M43+TI_NSP_E!M43</f>
        <v>95.980223559759224</v>
      </c>
      <c r="N43" s="10">
        <f>TI_EHG_E!N43+TI_CO_E!N43+TI_BF_E!N43+TI_GW_E!N43+TI_RPI_E!N43+TI_PF_E!N43+TI_BKBPB_E!N43+TI_CL_E!N43+TI_BNG_E!N43+TI_LBB_E!N43+TI_CPP_E!N43+TI_GTL_E!N43+TI_NSP_E!N43</f>
        <v>274.80653482373162</v>
      </c>
      <c r="O43" s="10">
        <f>TI_EHG_E!O43+TI_CO_E!O43+TI_BF_E!O43+TI_GW_E!O43+TI_RPI_E!O43+TI_PF_E!O43+TI_BKBPB_E!O43+TI_CL_E!O43+TI_BNG_E!O43+TI_LBB_E!O43+TI_CPP_E!O43+TI_GTL_E!O43+TI_NSP_E!O43</f>
        <v>169.73344797936372</v>
      </c>
      <c r="P43" s="10">
        <f>TI_EHG_E!P43+TI_CO_E!P43+TI_BF_E!P43+TI_GW_E!P43+TI_RPI_E!P43+TI_PF_E!P43+TI_BKBPB_E!P43+TI_CL_E!P43+TI_BNG_E!P43+TI_LBB_E!P43+TI_CPP_E!P43+TI_GTL_E!P43+TI_NSP_E!P43</f>
        <v>165.69217540842652</v>
      </c>
      <c r="Q43" s="10">
        <f>TI_EHG_E!Q43+TI_CO_E!Q43+TI_BF_E!Q43+TI_GW_E!Q43+TI_RPI_E!Q43+TI_PF_E!Q43+TI_BKBPB_E!Q43+TI_CL_E!Q43+TI_BNG_E!Q43+TI_LBB_E!Q43+TI_CPP_E!Q43+TI_GTL_E!Q43+TI_NSP_E!Q43</f>
        <v>217.21840068787617</v>
      </c>
      <c r="R43" s="10">
        <f>TI_EHG_E!R43+TI_CO_E!R43+TI_BF_E!R43+TI_GW_E!R43+TI_RPI_E!R43+TI_PF_E!R43+TI_BKBPB_E!R43+TI_CL_E!R43+TI_BNG_E!R43+TI_LBB_E!R43+TI_CPP_E!R43+TI_GTL_E!R43+TI_NSP_E!R43</f>
        <v>138.41358555460013</v>
      </c>
      <c r="S43" s="10">
        <f>TI_EHG_E!S43+TI_CO_E!S43+TI_BF_E!S43+TI_GW_E!S43+TI_RPI_E!S43+TI_PF_E!S43+TI_BKBPB_E!S43+TI_CL_E!S43+TI_BNG_E!S43+TI_LBB_E!S43+TI_CPP_E!S43+TI_GTL_E!S43+TI_NSP_E!S43</f>
        <v>161.65090283748927</v>
      </c>
      <c r="T43" s="10">
        <f>TI_EHG_E!T43+TI_CO_E!T43+TI_BF_E!T43+TI_GW_E!T43+TI_RPI_E!T43+TI_PF_E!T43+TI_BKBPB_E!T43+TI_CL_E!T43+TI_BNG_E!T43+TI_LBB_E!T43+TI_CPP_E!T43+TI_GTL_E!T43+TI_NSP_E!T43</f>
        <v>245.20524505588992</v>
      </c>
      <c r="U43" s="10">
        <f>TI_EHG_E!U43+TI_CO_E!U43+TI_BF_E!U43+TI_GW_E!U43+TI_RPI_E!U43+TI_PF_E!U43+TI_BKBPB_E!U43+TI_CL_E!U43+TI_BNG_E!U43+TI_LBB_E!U43+TI_CPP_E!U43+TI_GTL_E!U43+TI_NSP_E!U43</f>
        <v>240.09819432502141</v>
      </c>
      <c r="V43" s="10">
        <f>TI_EHG_E!V43+TI_CO_E!V43+TI_BF_E!V43+TI_GW_E!V43+TI_RPI_E!V43+TI_PF_E!V43+TI_BKBPB_E!V43+TI_CL_E!V43+TI_BNG_E!V43+TI_LBB_E!V43+TI_CPP_E!V43+TI_GTL_E!V43+TI_NSP_E!V43</f>
        <v>223.6602751504729</v>
      </c>
      <c r="W43" s="10">
        <f>TI_EHG_E!W43+TI_CO_E!W43+TI_BF_E!W43+TI_GW_E!W43+TI_RPI_E!W43+TI_PF_E!W43+TI_BKBPB_E!W43+TI_CL_E!W43+TI_BNG_E!W43+TI_LBB_E!W43+TI_CPP_E!W43+TI_GTL_E!W43+TI_NSP_E!W43</f>
        <v>168.01908856405845</v>
      </c>
      <c r="X43" s="10">
        <f>TI_EHG_E!X43+TI_CO_E!X43+TI_BF_E!X43+TI_GW_E!X43+TI_RPI_E!X43+TI_PF_E!X43+TI_BKBPB_E!X43+TI_CL_E!X43+TI_BNG_E!X43+TI_LBB_E!X43+TI_CPP_E!X43+TI_GTL_E!X43+TI_NSP_E!X43</f>
        <v>184.99140154772138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169.82897678417885</v>
      </c>
      <c r="D44" s="10">
        <f>TI_EHG_E!D44+TI_CO_E!D44+TI_BF_E!D44+TI_GW_E!D44+TI_RPI_E!D44+TI_PF_E!D44+TI_BKBPB_E!D44+TI_CL_E!D44+TI_BNG_E!D44+TI_LBB_E!D44+TI_CPP_E!D44+TI_GTL_E!D44+TI_NSP_E!D44</f>
        <v>163.07437661220979</v>
      </c>
      <c r="E44" s="10">
        <f>TI_EHG_E!E44+TI_CO_E!E44+TI_BF_E!E44+TI_GW_E!E44+TI_RPI_E!E44+TI_PF_E!E44+TI_BKBPB_E!E44+TI_CL_E!E44+TI_BNG_E!E44+TI_LBB_E!E44+TI_CPP_E!E44+TI_GTL_E!E44+TI_NSP_E!E44</f>
        <v>183.33817712811691</v>
      </c>
      <c r="F44" s="10">
        <f>TI_EHG_E!F44+TI_CO_E!F44+TI_BF_E!F44+TI_GW_E!F44+TI_RPI_E!F44+TI_PF_E!F44+TI_BKBPB_E!F44+TI_CL_E!F44+TI_BNG_E!F44+TI_LBB_E!F44+TI_CPP_E!F44+TI_GTL_E!F44+TI_NSP_E!F44</f>
        <v>75.265090283748918</v>
      </c>
      <c r="G44" s="10">
        <f>TI_EHG_E!G44+TI_CO_E!G44+TI_BF_E!G44+TI_GW_E!G44+TI_RPI_E!G44+TI_PF_E!G44+TI_BKBPB_E!G44+TI_CL_E!G44+TI_BNG_E!G44+TI_LBB_E!G44+TI_CPP_E!G44+TI_GTL_E!G44+TI_NSP_E!G44</f>
        <v>66.580567497850382</v>
      </c>
      <c r="H44" s="10">
        <f>TI_EHG_E!H44+TI_CO_E!H44+TI_BF_E!H44+TI_GW_E!H44+TI_RPI_E!H44+TI_PF_E!H44+TI_BKBPB_E!H44+TI_CL_E!H44+TI_BNG_E!H44+TI_LBB_E!H44+TI_CPP_E!H44+TI_GTL_E!H44+TI_NSP_E!H44</f>
        <v>68.510576096302657</v>
      </c>
      <c r="I44" s="10">
        <f>TI_EHG_E!I44+TI_CO_E!I44+TI_BF_E!I44+TI_GW_E!I44+TI_RPI_E!I44+TI_PF_E!I44+TI_BKBPB_E!I44+TI_CL_E!I44+TI_BNG_E!I44+TI_LBB_E!I44+TI_CPP_E!I44+TI_GTL_E!I44+TI_NSP_E!I44</f>
        <v>46.541100601891657</v>
      </c>
      <c r="J44" s="10">
        <f>TI_EHG_E!J44+TI_CO_E!J44+TI_BF_E!J44+TI_GW_E!J44+TI_RPI_E!J44+TI_PF_E!J44+TI_BKBPB_E!J44+TI_CL_E!J44+TI_BNG_E!J44+TI_LBB_E!J44+TI_CPP_E!J44+TI_GTL_E!J44+TI_NSP_E!J44</f>
        <v>52.546087704213235</v>
      </c>
      <c r="K44" s="10">
        <f>TI_EHG_E!K44+TI_CO_E!K44+TI_BF_E!K44+TI_GW_E!K44+TI_RPI_E!K44+TI_PF_E!K44+TI_BKBPB_E!K44+TI_CL_E!K44+TI_BNG_E!K44+TI_LBB_E!K44+TI_CPP_E!K44+TI_GTL_E!K44+TI_NSP_E!K44</f>
        <v>113.69062768701633</v>
      </c>
      <c r="L44" s="10">
        <f>TI_EHG_E!L44+TI_CO_E!L44+TI_BF_E!L44+TI_GW_E!L44+TI_RPI_E!L44+TI_PF_E!L44+TI_BKBPB_E!L44+TI_CL_E!L44+TI_BNG_E!L44+TI_LBB_E!L44+TI_CPP_E!L44+TI_GTL_E!L44+TI_NSP_E!L44</f>
        <v>253.17669819432501</v>
      </c>
      <c r="M44" s="10">
        <f>TI_EHG_E!M44+TI_CO_E!M44+TI_BF_E!M44+TI_GW_E!M44+TI_RPI_E!M44+TI_PF_E!M44+TI_BKBPB_E!M44+TI_CL_E!M44+TI_BNG_E!M44+TI_LBB_E!M44+TI_CPP_E!M44+TI_GTL_E!M44+TI_NSP_E!M44</f>
        <v>35.349183147033536</v>
      </c>
      <c r="N44" s="10">
        <f>TI_EHG_E!N44+TI_CO_E!N44+TI_BF_E!N44+TI_GW_E!N44+TI_RPI_E!N44+TI_PF_E!N44+TI_BKBPB_E!N44+TI_CL_E!N44+TI_BNG_E!N44+TI_LBB_E!N44+TI_CPP_E!N44+TI_GTL_E!N44+TI_NSP_E!N44</f>
        <v>32.807824591573521</v>
      </c>
      <c r="O44" s="10">
        <f>TI_EHG_E!O44+TI_CO_E!O44+TI_BF_E!O44+TI_GW_E!O44+TI_RPI_E!O44+TI_PF_E!O44+TI_BKBPB_E!O44+TI_CL_E!O44+TI_BNG_E!O44+TI_LBB_E!O44+TI_CPP_E!O44+TI_GTL_E!O44+TI_NSP_E!O44</f>
        <v>37.260017196904556</v>
      </c>
      <c r="P44" s="10">
        <f>TI_EHG_E!P44+TI_CO_E!P44+TI_BF_E!P44+TI_GW_E!P44+TI_RPI_E!P44+TI_PF_E!P44+TI_BKBPB_E!P44+TI_CL_E!P44+TI_BNG_E!P44+TI_LBB_E!P44+TI_CPP_E!P44+TI_GTL_E!P44+TI_NSP_E!P44</f>
        <v>35.349097162510745</v>
      </c>
      <c r="Q44" s="10">
        <f>TI_EHG_E!Q44+TI_CO_E!Q44+TI_BF_E!Q44+TI_GW_E!Q44+TI_RPI_E!Q44+TI_PF_E!Q44+TI_BKBPB_E!Q44+TI_CL_E!Q44+TI_BNG_E!Q44+TI_LBB_E!Q44+TI_CPP_E!Q44+TI_GTL_E!Q44+TI_NSP_E!Q44</f>
        <v>39.170679277730002</v>
      </c>
      <c r="R44" s="10">
        <f>TI_EHG_E!R44+TI_CO_E!R44+TI_BF_E!R44+TI_GW_E!R44+TI_RPI_E!R44+TI_PF_E!R44+TI_BKBPB_E!R44+TI_CL_E!R44+TI_BNG_E!R44+TI_LBB_E!R44+TI_CPP_E!R44+TI_GTL_E!R44+TI_NSP_E!R44</f>
        <v>24.839982803095438</v>
      </c>
      <c r="S44" s="10">
        <f>TI_EHG_E!S44+TI_CO_E!S44+TI_BF_E!S44+TI_GW_E!S44+TI_RPI_E!S44+TI_PF_E!S44+TI_BKBPB_E!S44+TI_CL_E!S44+TI_BNG_E!S44+TI_LBB_E!S44+TI_CPP_E!S44+TI_GTL_E!S44+TI_NSP_E!S44</f>
        <v>28.661478933791919</v>
      </c>
      <c r="T44" s="10">
        <f>TI_EHG_E!T44+TI_CO_E!T44+TI_BF_E!T44+TI_GW_E!T44+TI_RPI_E!T44+TI_PF_E!T44+TI_BKBPB_E!T44+TI_CL_E!T44+TI_BNG_E!T44+TI_LBB_E!T44+TI_CPP_E!T44+TI_GTL_E!T44+TI_NSP_E!T44</f>
        <v>72.92914875322441</v>
      </c>
      <c r="U44" s="10">
        <f>TI_EHG_E!U44+TI_CO_E!U44+TI_BF_E!U44+TI_GW_E!U44+TI_RPI_E!U44+TI_PF_E!U44+TI_BKBPB_E!U44+TI_CL_E!U44+TI_BNG_E!U44+TI_LBB_E!U44+TI_CPP_E!U44+TI_GTL_E!U44+TI_NSP_E!U44</f>
        <v>34.583920894239043</v>
      </c>
      <c r="V44" s="10">
        <f>TI_EHG_E!V44+TI_CO_E!V44+TI_BF_E!V44+TI_GW_E!V44+TI_RPI_E!V44+TI_PF_E!V44+TI_BKBPB_E!V44+TI_CL_E!V44+TI_BNG_E!V44+TI_LBB_E!V44+TI_CPP_E!V44+TI_GTL_E!V44+TI_NSP_E!V44</f>
        <v>31.310748065348236</v>
      </c>
      <c r="W44" s="10">
        <f>TI_EHG_E!W44+TI_CO_E!W44+TI_BF_E!W44+TI_GW_E!W44+TI_RPI_E!W44+TI_PF_E!W44+TI_BKBPB_E!W44+TI_CL_E!W44+TI_BNG_E!W44+TI_LBB_E!W44+TI_CPP_E!W44+TI_GTL_E!W44+TI_NSP_E!W44</f>
        <v>16.868271711092003</v>
      </c>
      <c r="X44" s="10">
        <f>TI_EHG_E!X44+TI_CO_E!X44+TI_BF_E!X44+TI_GW_E!X44+TI_RPI_E!X44+TI_PF_E!X44+TI_BKBPB_E!X44+TI_CL_E!X44+TI_BNG_E!X44+TI_LBB_E!X44+TI_CPP_E!X44+TI_GTL_E!X44+TI_NSP_E!X44</f>
        <v>21.979707652622526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22.226999140154771</v>
      </c>
      <c r="M46" s="10">
        <f>TI_EHG_E!M46+TI_CO_E!M46+TI_BF_E!M46+TI_GW_E!M46+TI_RPI_E!M46+TI_PF_E!M46+TI_BKBPB_E!M46+TI_CL_E!M46+TI_BNG_E!M46+TI_LBB_E!M46+TI_CPP_E!M46+TI_GTL_E!M46+TI_NSP_E!M46</f>
        <v>2.020636285468616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1.010318142734308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5.3307824591573514</v>
      </c>
      <c r="V46" s="10">
        <f>TI_EHG_E!V46+TI_CO_E!V46+TI_BF_E!V46+TI_GW_E!V46+TI_RPI_E!V46+TI_PF_E!V46+TI_BKBPB_E!V46+TI_CL_E!V46+TI_BNG_E!V46+TI_LBB_E!V46+TI_CPP_E!V46+TI_GTL_E!V46+TI_NSP_E!V46</f>
        <v>2.3744625967325881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0.15846947549441101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1.800859845227859</v>
      </c>
      <c r="O47" s="10">
        <f>TI_EHG_E!O47+TI_CO_E!O47+TI_BF_E!O47+TI_GW_E!O47+TI_RPI_E!O47+TI_PF_E!O47+TI_BKBPB_E!O47+TI_CL_E!O47+TI_BNG_E!O47+TI_LBB_E!O47+TI_CPP_E!O47+TI_GTL_E!O47+TI_NSP_E!O47</f>
        <v>3.6018056749785039</v>
      </c>
      <c r="P47" s="10">
        <f>TI_EHG_E!P47+TI_CO_E!P47+TI_BF_E!P47+TI_GW_E!P47+TI_RPI_E!P47+TI_PF_E!P47+TI_BKBPB_E!P47+TI_CL_E!P47+TI_BNG_E!P47+TI_LBB_E!P47+TI_CPP_E!P47+TI_GTL_E!P47+TI_NSP_E!P47</f>
        <v>4.5022355975924331</v>
      </c>
      <c r="Q47" s="10">
        <f>TI_EHG_E!Q47+TI_CO_E!Q47+TI_BF_E!Q47+TI_GW_E!Q47+TI_RPI_E!Q47+TI_PF_E!Q47+TI_BKBPB_E!Q47+TI_CL_E!Q47+TI_BNG_E!Q47+TI_LBB_E!Q47+TI_CPP_E!Q47+TI_GTL_E!Q47+TI_NSP_E!Q47</f>
        <v>3.6018056749785039</v>
      </c>
      <c r="R47" s="10">
        <f>TI_EHG_E!R47+TI_CO_E!R47+TI_BF_E!R47+TI_GW_E!R47+TI_RPI_E!R47+TI_PF_E!R47+TI_BKBPB_E!R47+TI_CL_E!R47+TI_BNG_E!R47+TI_LBB_E!R47+TI_CPP_E!R47+TI_GTL_E!R47+TI_NSP_E!R47</f>
        <v>7.2036113499570078</v>
      </c>
      <c r="S47" s="10">
        <f>TI_EHG_E!S47+TI_CO_E!S47+TI_BF_E!S47+TI_GW_E!S47+TI_RPI_E!S47+TI_PF_E!S47+TI_BKBPB_E!S47+TI_CL_E!S47+TI_BNG_E!S47+TI_LBB_E!S47+TI_CPP_E!S47+TI_GTL_E!S47+TI_NSP_E!S47</f>
        <v>7.2036113499570078</v>
      </c>
      <c r="T47" s="10">
        <f>TI_EHG_E!T47+TI_CO_E!T47+TI_BF_E!T47+TI_GW_E!T47+TI_RPI_E!T47+TI_PF_E!T47+TI_BKBPB_E!T47+TI_CL_E!T47+TI_BNG_E!T47+TI_LBB_E!T47+TI_CPP_E!T47+TI_GTL_E!T47+TI_NSP_E!T47</f>
        <v>1.8729148753224421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11.64376612209802</v>
      </c>
      <c r="G48" s="10">
        <f>TI_EHG_E!G48+TI_CO_E!G48+TI_BF_E!G48+TI_GW_E!G48+TI_RPI_E!G48+TI_PF_E!G48+TI_BKBPB_E!G48+TI_CL_E!G48+TI_BNG_E!G48+TI_LBB_E!G48+TI_CPP_E!G48+TI_GTL_E!G48+TI_NSP_E!G48</f>
        <v>7.4997420464316411</v>
      </c>
      <c r="H48" s="10">
        <f>TI_EHG_E!H48+TI_CO_E!H48+TI_BF_E!H48+TI_GW_E!H48+TI_RPI_E!H48+TI_PF_E!H48+TI_BKBPB_E!H48+TI_CL_E!H48+TI_BNG_E!H48+TI_LBB_E!H48+TI_CPP_E!H48+TI_GTL_E!H48+TI_NSP_E!H48</f>
        <v>32.24901117798796</v>
      </c>
      <c r="I48" s="10">
        <f>TI_EHG_E!I48+TI_CO_E!I48+TI_BF_E!I48+TI_GW_E!I48+TI_RPI_E!I48+TI_PF_E!I48+TI_BKBPB_E!I48+TI_CL_E!I48+TI_BNG_E!I48+TI_LBB_E!I48+TI_CPP_E!I48+TI_GTL_E!I48+TI_NSP_E!I48</f>
        <v>1.4999140154772139</v>
      </c>
      <c r="J48" s="10">
        <f>TI_EHG_E!J48+TI_CO_E!J48+TI_BF_E!J48+TI_GW_E!J48+TI_RPI_E!J48+TI_PF_E!J48+TI_BKBPB_E!J48+TI_CL_E!J48+TI_BNG_E!J48+TI_LBB_E!J48+TI_CPP_E!J48+TI_GTL_E!J48+TI_NSP_E!J48</f>
        <v>11.249613069647459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30.74901117798796</v>
      </c>
      <c r="M48" s="10">
        <f>TI_EHG_E!M48+TI_CO_E!M48+TI_BF_E!M48+TI_GW_E!M48+TI_RPI_E!M48+TI_PF_E!M48+TI_BKBPB_E!M48+TI_CL_E!M48+TI_BNG_E!M48+TI_LBB_E!M48+TI_CPP_E!M48+TI_GTL_E!M48+TI_NSP_E!M48</f>
        <v>152.24514187446258</v>
      </c>
      <c r="N48" s="10">
        <f>TI_EHG_E!N48+TI_CO_E!N48+TI_BF_E!N48+TI_GW_E!N48+TI_RPI_E!N48+TI_PF_E!N48+TI_BKBPB_E!N48+TI_CL_E!N48+TI_BNG_E!N48+TI_LBB_E!N48+TI_CPP_E!N48+TI_GTL_E!N48+TI_NSP_E!N48</f>
        <v>82.497334479793622</v>
      </c>
      <c r="O48" s="10">
        <f>TI_EHG_E!O48+TI_CO_E!O48+TI_BF_E!O48+TI_GW_E!O48+TI_RPI_E!O48+TI_PF_E!O48+TI_BKBPB_E!O48+TI_CL_E!O48+TI_BNG_E!O48+TI_LBB_E!O48+TI_CPP_E!O48+TI_GTL_E!O48+TI_NSP_E!O48</f>
        <v>128.24591573516761</v>
      </c>
      <c r="P48" s="10">
        <f>TI_EHG_E!P48+TI_CO_E!P48+TI_BF_E!P48+TI_GW_E!P48+TI_RPI_E!P48+TI_PF_E!P48+TI_BKBPB_E!P48+TI_CL_E!P48+TI_BNG_E!P48+TI_LBB_E!P48+TI_CPP_E!P48+TI_GTL_E!P48+TI_NSP_E!P48</f>
        <v>144.74539982803094</v>
      </c>
      <c r="Q48" s="10">
        <f>TI_EHG_E!Q48+TI_CO_E!Q48+TI_BF_E!Q48+TI_GW_E!Q48+TI_RPI_E!Q48+TI_PF_E!Q48+TI_BKBPB_E!Q48+TI_CL_E!Q48+TI_BNG_E!Q48+TI_LBB_E!Q48+TI_CPP_E!Q48+TI_GTL_E!Q48+TI_NSP_E!Q48</f>
        <v>170.24462596732585</v>
      </c>
      <c r="R48" s="10">
        <f>TI_EHG_E!R48+TI_CO_E!R48+TI_BF_E!R48+TI_GW_E!R48+TI_RPI_E!R48+TI_PF_E!R48+TI_BKBPB_E!R48+TI_CL_E!R48+TI_BNG_E!R48+TI_LBB_E!R48+TI_CPP_E!R48+TI_GTL_E!R48+TI_NSP_E!R48</f>
        <v>156.74505588993981</v>
      </c>
      <c r="S48" s="10">
        <f>TI_EHG_E!S48+TI_CO_E!S48+TI_BF_E!S48+TI_GW_E!S48+TI_RPI_E!S48+TI_PF_E!S48+TI_BKBPB_E!S48+TI_CL_E!S48+TI_BNG_E!S48+TI_LBB_E!S48+TI_CPP_E!S48+TI_GTL_E!S48+TI_NSP_E!S48</f>
        <v>196.49380911435938</v>
      </c>
      <c r="T48" s="10">
        <f>TI_EHG_E!T48+TI_CO_E!T48+TI_BF_E!T48+TI_GW_E!T48+TI_RPI_E!T48+TI_PF_E!T48+TI_BKBPB_E!T48+TI_CL_E!T48+TI_BNG_E!T48+TI_LBB_E!T48+TI_CPP_E!T48+TI_GTL_E!T48+TI_NSP_E!T48</f>
        <v>120.6216680997421</v>
      </c>
      <c r="U48" s="10">
        <f>TI_EHG_E!U48+TI_CO_E!U48+TI_BF_E!U48+TI_GW_E!U48+TI_RPI_E!U48+TI_PF_E!U48+TI_BKBPB_E!U48+TI_CL_E!U48+TI_BNG_E!U48+TI_LBB_E!U48+TI_CPP_E!U48+TI_GTL_E!U48+TI_NSP_E!U48</f>
        <v>39.406448839208942</v>
      </c>
      <c r="V48" s="10">
        <f>TI_EHG_E!V48+TI_CO_E!V48+TI_BF_E!V48+TI_GW_E!V48+TI_RPI_E!V48+TI_PF_E!V48+TI_BKBPB_E!V48+TI_CL_E!V48+TI_BNG_E!V48+TI_LBB_E!V48+TI_CPP_E!V48+TI_GTL_E!V48+TI_NSP_E!V48</f>
        <v>34.525107480653482</v>
      </c>
      <c r="W48" s="10">
        <f>TI_EHG_E!W48+TI_CO_E!W48+TI_BF_E!W48+TI_GW_E!W48+TI_RPI_E!W48+TI_PF_E!W48+TI_BKBPB_E!W48+TI_CL_E!W48+TI_BNG_E!W48+TI_LBB_E!W48+TI_CPP_E!W48+TI_GTL_E!W48+TI_NSP_E!W48</f>
        <v>30.85726569217541</v>
      </c>
      <c r="X48" s="10">
        <f>TI_EHG_E!X48+TI_CO_E!X48+TI_BF_E!X48+TI_GW_E!X48+TI_RPI_E!X48+TI_PF_E!X48+TI_BKBPB_E!X48+TI_CL_E!X48+TI_BNG_E!X48+TI_LBB_E!X48+TI_CPP_E!X48+TI_GTL_E!X48+TI_NSP_E!X48</f>
        <v>34.575666380051587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38.406448839208927</v>
      </c>
      <c r="D50" s="10">
        <f>TI_EHG_E!D50+TI_CO_E!D50+TI_BF_E!D50+TI_GW_E!D50+TI_RPI_E!D50+TI_PF_E!D50+TI_BKBPB_E!D50+TI_CL_E!D50+TI_BNG_E!D50+TI_LBB_E!D50+TI_CPP_E!D50+TI_GTL_E!D50+TI_NSP_E!D50</f>
        <v>63.370593293207222</v>
      </c>
      <c r="E50" s="10">
        <f>TI_EHG_E!E50+TI_CO_E!E50+TI_BF_E!E50+TI_GW_E!E50+TI_RPI_E!E50+TI_PF_E!E50+TI_BKBPB_E!E50+TI_CL_E!E50+TI_BNG_E!E50+TI_LBB_E!E50+TI_CPP_E!E50+TI_GTL_E!E50+TI_NSP_E!E50</f>
        <v>42.24711951848667</v>
      </c>
      <c r="F50" s="10">
        <f>TI_EHG_E!F50+TI_CO_E!F50+TI_BF_E!F50+TI_GW_E!F50+TI_RPI_E!F50+TI_PF_E!F50+TI_BKBPB_E!F50+TI_CL_E!F50+TI_BNG_E!F50+TI_LBB_E!F50+TI_CPP_E!F50+TI_GTL_E!F50+TI_NSP_E!F50</f>
        <v>166.10773860705078</v>
      </c>
      <c r="G50" s="10">
        <f>TI_EHG_E!G50+TI_CO_E!G50+TI_BF_E!G50+TI_GW_E!G50+TI_RPI_E!G50+TI_PF_E!G50+TI_BKBPB_E!G50+TI_CL_E!G50+TI_BNG_E!G50+TI_LBB_E!G50+TI_CPP_E!G50+TI_GTL_E!G50+TI_NSP_E!G50</f>
        <v>152.63748925193468</v>
      </c>
      <c r="H50" s="10">
        <f>TI_EHG_E!H50+TI_CO_E!H50+TI_BF_E!H50+TI_GW_E!H50+TI_RPI_E!H50+TI_PF_E!H50+TI_BKBPB_E!H50+TI_CL_E!H50+TI_BNG_E!H50+TI_LBB_E!H50+TI_CPP_E!H50+TI_GTL_E!H50+TI_NSP_E!H50</f>
        <v>93.707824591573512</v>
      </c>
      <c r="I50" s="10">
        <f>TI_EHG_E!I50+TI_CO_E!I50+TI_BF_E!I50+TI_GW_E!I50+TI_RPI_E!I50+TI_PF_E!I50+TI_BKBPB_E!I50+TI_CL_E!I50+TI_BNG_E!I50+TI_LBB_E!I50+TI_CPP_E!I50+TI_GTL_E!I50+TI_NSP_E!I50</f>
        <v>57.96354256233878</v>
      </c>
      <c r="J50" s="10">
        <f>TI_EHG_E!J50+TI_CO_E!J50+TI_BF_E!J50+TI_GW_E!J50+TI_RPI_E!J50+TI_PF_E!J50+TI_BKBPB_E!J50+TI_CL_E!J50+TI_BNG_E!J50+TI_LBB_E!J50+TI_CPP_E!J50+TI_GTL_E!J50+TI_NSP_E!J50</f>
        <v>89.843508168529652</v>
      </c>
      <c r="K50" s="10">
        <f>TI_EHG_E!K50+TI_CO_E!K50+TI_BF_E!K50+TI_GW_E!K50+TI_RPI_E!K50+TI_PF_E!K50+TI_BKBPB_E!K50+TI_CL_E!K50+TI_BNG_E!K50+TI_LBB_E!K50+TI_CPP_E!K50+TI_GTL_E!K50+TI_NSP_E!K50</f>
        <v>26.083662940670681</v>
      </c>
      <c r="L50" s="10">
        <f>TI_EHG_E!L50+TI_CO_E!L50+TI_BF_E!L50+TI_GW_E!L50+TI_RPI_E!L50+TI_PF_E!L50+TI_BKBPB_E!L50+TI_CL_E!L50+TI_BNG_E!L50+TI_LBB_E!L50+TI_CPP_E!L50+TI_GTL_E!L50+TI_NSP_E!L50</f>
        <v>4.8302665520206363</v>
      </c>
      <c r="M50" s="10">
        <f>TI_EHG_E!M50+TI_CO_E!M50+TI_BF_E!M50+TI_GW_E!M50+TI_RPI_E!M50+TI_PF_E!M50+TI_BKBPB_E!M50+TI_CL_E!M50+TI_BNG_E!M50+TI_LBB_E!M50+TI_CPP_E!M50+TI_GTL_E!M50+TI_NSP_E!M50</f>
        <v>2.8981943250214961</v>
      </c>
      <c r="N50" s="10">
        <f>TI_EHG_E!N50+TI_CO_E!N50+TI_BF_E!N50+TI_GW_E!N50+TI_RPI_E!N50+TI_PF_E!N50+TI_BKBPB_E!N50+TI_CL_E!N50+TI_BNG_E!N50+TI_LBB_E!N50+TI_CPP_E!N50+TI_GTL_E!N50+TI_NSP_E!N50</f>
        <v>4.8302665520206363</v>
      </c>
      <c r="O50" s="10">
        <f>TI_EHG_E!O50+TI_CO_E!O50+TI_BF_E!O50+TI_GW_E!O50+TI_RPI_E!O50+TI_PF_E!O50+TI_BKBPB_E!O50+TI_CL_E!O50+TI_BNG_E!O50+TI_LBB_E!O50+TI_CPP_E!O50+TI_GTL_E!O50+TI_NSP_E!O50</f>
        <v>2.8981943250214961</v>
      </c>
      <c r="P50" s="10">
        <f>TI_EHG_E!P50+TI_CO_E!P50+TI_BF_E!P50+TI_GW_E!P50+TI_RPI_E!P50+TI_PF_E!P50+TI_BKBPB_E!P50+TI_CL_E!P50+TI_BNG_E!P50+TI_LBB_E!P50+TI_CPP_E!P50+TI_GTL_E!P50+TI_NSP_E!P50</f>
        <v>0.96603611349956997</v>
      </c>
      <c r="Q50" s="10">
        <f>TI_EHG_E!Q50+TI_CO_E!Q50+TI_BF_E!Q50+TI_GW_E!Q50+TI_RPI_E!Q50+TI_PF_E!Q50+TI_BKBPB_E!Q50+TI_CL_E!Q50+TI_BNG_E!Q50+TI_LBB_E!Q50+TI_CPP_E!Q50+TI_GTL_E!Q50+TI_NSP_E!Q50</f>
        <v>7.7284608770421324</v>
      </c>
      <c r="R50" s="10">
        <f>TI_EHG_E!R50+TI_CO_E!R50+TI_BF_E!R50+TI_GW_E!R50+TI_RPI_E!R50+TI_PF_E!R50+TI_BKBPB_E!R50+TI_CL_E!R50+TI_BNG_E!R50+TI_LBB_E!R50+TI_CPP_E!R50+TI_GTL_E!R50+TI_NSP_E!R50</f>
        <v>10.626655202063629</v>
      </c>
      <c r="S50" s="10">
        <f>TI_EHG_E!S50+TI_CO_E!S50+TI_BF_E!S50+TI_GW_E!S50+TI_RPI_E!S50+TI_PF_E!S50+TI_BKBPB_E!S50+TI_CL_E!S50+TI_BNG_E!S50+TI_LBB_E!S50+TI_CPP_E!S50+TI_GTL_E!S50+TI_NSP_E!S50</f>
        <v>30.913929492691313</v>
      </c>
      <c r="T50" s="10">
        <f>TI_EHG_E!T50+TI_CO_E!T50+TI_BF_E!T50+TI_GW_E!T50+TI_RPI_E!T50+TI_PF_E!T50+TI_BKBPB_E!T50+TI_CL_E!T50+TI_BNG_E!T50+TI_LBB_E!T50+TI_CPP_E!T50+TI_GTL_E!T50+TI_NSP_E!T50</f>
        <v>32.363026655202063</v>
      </c>
      <c r="U50" s="10">
        <f>TI_EHG_E!U50+TI_CO_E!U50+TI_BF_E!U50+TI_GW_E!U50+TI_RPI_E!U50+TI_PF_E!U50+TI_BKBPB_E!U50+TI_CL_E!U50+TI_BNG_E!U50+TI_LBB_E!U50+TI_CPP_E!U50+TI_GTL_E!U50+TI_NSP_E!U50</f>
        <v>13.22235597592433</v>
      </c>
      <c r="V50" s="10">
        <f>TI_EHG_E!V50+TI_CO_E!V50+TI_BF_E!V50+TI_GW_E!V50+TI_RPI_E!V50+TI_PF_E!V50+TI_BKBPB_E!V50+TI_CL_E!V50+TI_BNG_E!V50+TI_LBB_E!V50+TI_CPP_E!V50+TI_GTL_E!V50+TI_NSP_E!V50</f>
        <v>12.39088564058469</v>
      </c>
      <c r="W50" s="10">
        <f>TI_EHG_E!W50+TI_CO_E!W50+TI_BF_E!W50+TI_GW_E!W50+TI_RPI_E!W50+TI_PF_E!W50+TI_BKBPB_E!W50+TI_CL_E!W50+TI_BNG_E!W50+TI_LBB_E!W50+TI_CPP_E!W50+TI_GTL_E!W50+TI_NSP_E!W50</f>
        <v>11.1877901977644</v>
      </c>
      <c r="X50" s="10">
        <f>TI_EHG_E!X50+TI_CO_E!X50+TI_BF_E!X50+TI_GW_E!X50+TI_RPI_E!X50+TI_PF_E!X50+TI_BKBPB_E!X50+TI_CL_E!X50+TI_BNG_E!X50+TI_LBB_E!X50+TI_CPP_E!X50+TI_GTL_E!X50+TI_NSP_E!X50</f>
        <v>33.783319002579532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1104.716165090284</v>
      </c>
      <c r="D51" s="37">
        <f>TI_EHG_E!D51+TI_CO_E!D51+TI_BF_E!D51+TI_GW_E!D51+TI_RPI_E!D51+TI_PF_E!D51+TI_BKBPB_E!D51+TI_CL_E!D51+TI_BNG_E!D51+TI_LBB_E!D51+TI_CPP_E!D51+TI_GTL_E!D51+TI_NSP_E!D51</f>
        <v>1041.8467755803954</v>
      </c>
      <c r="E51" s="37">
        <f>TI_EHG_E!E51+TI_CO_E!E51+TI_BF_E!E51+TI_GW_E!E51+TI_RPI_E!E51+TI_PF_E!E51+TI_BKBPB_E!E51+TI_CL_E!E51+TI_BNG_E!E51+TI_LBB_E!E51+TI_CPP_E!E51+TI_GTL_E!E51+TI_NSP_E!E51</f>
        <v>964.70902837489257</v>
      </c>
      <c r="F51" s="37">
        <f>TI_EHG_E!F51+TI_CO_E!F51+TI_BF_E!F51+TI_GW_E!F51+TI_RPI_E!F51+TI_PF_E!F51+TI_BKBPB_E!F51+TI_CL_E!F51+TI_BNG_E!F51+TI_LBB_E!F51+TI_CPP_E!F51+TI_GTL_E!F51+TI_NSP_E!F51</f>
        <v>1012.8635425623387</v>
      </c>
      <c r="G51" s="37">
        <f>TI_EHG_E!G51+TI_CO_E!G51+TI_BF_E!G51+TI_GW_E!G51+TI_RPI_E!G51+TI_PF_E!G51+TI_BKBPB_E!G51+TI_CL_E!G51+TI_BNG_E!G51+TI_LBB_E!G51+TI_CPP_E!G51+TI_GTL_E!G51+TI_NSP_E!G51</f>
        <v>918.68564058469462</v>
      </c>
      <c r="H51" s="37">
        <f>TI_EHG_E!H51+TI_CO_E!H51+TI_BF_E!H51+TI_GW_E!H51+TI_RPI_E!H51+TI_PF_E!H51+TI_BKBPB_E!H51+TI_CL_E!H51+TI_BNG_E!H51+TI_LBB_E!H51+TI_CPP_E!H51+TI_GTL_E!H51+TI_NSP_E!H51</f>
        <v>998.19432502149607</v>
      </c>
      <c r="I51" s="37">
        <f>TI_EHG_E!I51+TI_CO_E!I51+TI_BF_E!I51+TI_GW_E!I51+TI_RPI_E!I51+TI_PF_E!I51+TI_BKBPB_E!I51+TI_CL_E!I51+TI_BNG_E!I51+TI_LBB_E!I51+TI_CPP_E!I51+TI_GTL_E!I51+TI_NSP_E!I51</f>
        <v>1031.0373172828888</v>
      </c>
      <c r="J51" s="37">
        <f>TI_EHG_E!J51+TI_CO_E!J51+TI_BF_E!J51+TI_GW_E!J51+TI_RPI_E!J51+TI_PF_E!J51+TI_BKBPB_E!J51+TI_CL_E!J51+TI_BNG_E!J51+TI_LBB_E!J51+TI_CPP_E!J51+TI_GTL_E!J51+TI_NSP_E!J51</f>
        <v>1002.3977644024076</v>
      </c>
      <c r="K51" s="37">
        <f>TI_EHG_E!K51+TI_CO_E!K51+TI_BF_E!K51+TI_GW_E!K51+TI_RPI_E!K51+TI_PF_E!K51+TI_BKBPB_E!K51+TI_CL_E!K51+TI_BNG_E!K51+TI_LBB_E!K51+TI_CPP_E!K51+TI_GTL_E!K51+TI_NSP_E!K51</f>
        <v>1011.7457437661219</v>
      </c>
      <c r="L51" s="37">
        <f>TI_EHG_E!L51+TI_CO_E!L51+TI_BF_E!L51+TI_GW_E!L51+TI_RPI_E!L51+TI_PF_E!L51+TI_BKBPB_E!L51+TI_CL_E!L51+TI_BNG_E!L51+TI_LBB_E!L51+TI_CPP_E!L51+TI_GTL_E!L51+TI_NSP_E!L51</f>
        <v>930.6480653482372</v>
      </c>
      <c r="M51" s="37">
        <f>TI_EHG_E!M51+TI_CO_E!M51+TI_BF_E!M51+TI_GW_E!M51+TI_RPI_E!M51+TI_PF_E!M51+TI_BKBPB_E!M51+TI_CL_E!M51+TI_BNG_E!M51+TI_LBB_E!M51+TI_CPP_E!M51+TI_GTL_E!M51+TI_NSP_E!M51</f>
        <v>991.90765262252773</v>
      </c>
      <c r="N51" s="37">
        <f>TI_EHG_E!N51+TI_CO_E!N51+TI_BF_E!N51+TI_GW_E!N51+TI_RPI_E!N51+TI_PF_E!N51+TI_BKBPB_E!N51+TI_CL_E!N51+TI_BNG_E!N51+TI_LBB_E!N51+TI_CPP_E!N51+TI_GTL_E!N51+TI_NSP_E!N51</f>
        <v>1033.6600171969044</v>
      </c>
      <c r="O51" s="37">
        <f>TI_EHG_E!O51+TI_CO_E!O51+TI_BF_E!O51+TI_GW_E!O51+TI_RPI_E!O51+TI_PF_E!O51+TI_BKBPB_E!O51+TI_CL_E!O51+TI_BNG_E!O51+TI_LBB_E!O51+TI_CPP_E!O51+TI_GTL_E!O51+TI_NSP_E!O51</f>
        <v>1021.8859845227859</v>
      </c>
      <c r="P51" s="37">
        <f>TI_EHG_E!P51+TI_CO_E!P51+TI_BF_E!P51+TI_GW_E!P51+TI_RPI_E!P51+TI_PF_E!P51+TI_BKBPB_E!P51+TI_CL_E!P51+TI_BNG_E!P51+TI_LBB_E!P51+TI_CPP_E!P51+TI_GTL_E!P51+TI_NSP_E!P51</f>
        <v>964.56397248495261</v>
      </c>
      <c r="Q51" s="37">
        <f>TI_EHG_E!Q51+TI_CO_E!Q51+TI_BF_E!Q51+TI_GW_E!Q51+TI_RPI_E!Q51+TI_PF_E!Q51+TI_BKBPB_E!Q51+TI_CL_E!Q51+TI_BNG_E!Q51+TI_LBB_E!Q51+TI_CPP_E!Q51+TI_GTL_E!Q51+TI_NSP_E!Q51</f>
        <v>914.45855546001735</v>
      </c>
      <c r="R51" s="37">
        <f>TI_EHG_E!R51+TI_CO_E!R51+TI_BF_E!R51+TI_GW_E!R51+TI_RPI_E!R51+TI_PF_E!R51+TI_BKBPB_E!R51+TI_CL_E!R51+TI_BNG_E!R51+TI_LBB_E!R51+TI_CPP_E!R51+TI_GTL_E!R51+TI_NSP_E!R51</f>
        <v>948.18632846087701</v>
      </c>
      <c r="S51" s="37">
        <f>TI_EHG_E!S51+TI_CO_E!S51+TI_BF_E!S51+TI_GW_E!S51+TI_RPI_E!S51+TI_PF_E!S51+TI_BKBPB_E!S51+TI_CL_E!S51+TI_BNG_E!S51+TI_LBB_E!S51+TI_CPP_E!S51+TI_GTL_E!S51+TI_NSP_E!S51</f>
        <v>1025.1690455717969</v>
      </c>
      <c r="T51" s="37">
        <f>TI_EHG_E!T51+TI_CO_E!T51+TI_BF_E!T51+TI_GW_E!T51+TI_RPI_E!T51+TI_PF_E!T51+TI_BKBPB_E!T51+TI_CL_E!T51+TI_BNG_E!T51+TI_LBB_E!T51+TI_CPP_E!T51+TI_GTL_E!T51+TI_NSP_E!T51</f>
        <v>1054.7141874462595</v>
      </c>
      <c r="U51" s="37">
        <f>TI_EHG_E!U51+TI_CO_E!U51+TI_BF_E!U51+TI_GW_E!U51+TI_RPI_E!U51+TI_PF_E!U51+TI_BKBPB_E!U51+TI_CL_E!U51+TI_BNG_E!U51+TI_LBB_E!U51+TI_CPP_E!U51+TI_GTL_E!U51+TI_NSP_E!U51</f>
        <v>1008.4329320722269</v>
      </c>
      <c r="V51" s="37">
        <f>TI_EHG_E!V51+TI_CO_E!V51+TI_BF_E!V51+TI_GW_E!V51+TI_RPI_E!V51+TI_PF_E!V51+TI_BKBPB_E!V51+TI_CL_E!V51+TI_BNG_E!V51+TI_LBB_E!V51+TI_CPP_E!V51+TI_GTL_E!V51+TI_NSP_E!V51</f>
        <v>1031.4197764402406</v>
      </c>
      <c r="W51" s="37">
        <f>TI_EHG_E!W51+TI_CO_E!W51+TI_BF_E!W51+TI_GW_E!W51+TI_RPI_E!W51+TI_PF_E!W51+TI_BKBPB_E!W51+TI_CL_E!W51+TI_BNG_E!W51+TI_LBB_E!W51+TI_CPP_E!W51+TI_GTL_E!W51+TI_NSP_E!W51</f>
        <v>1046.4865004299224</v>
      </c>
      <c r="X51" s="37">
        <f>TI_EHG_E!X51+TI_CO_E!X51+TI_BF_E!X51+TI_GW_E!X51+TI_RPI_E!X51+TI_PF_E!X51+TI_BKBPB_E!X51+TI_CL_E!X51+TI_BNG_E!X51+TI_LBB_E!X51+TI_CPP_E!X51+TI_GTL_E!X51+TI_NSP_E!X51</f>
        <v>1216.7033533963886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226.225279449699</v>
      </c>
      <c r="D52" s="37">
        <f t="shared" si="20"/>
        <v>141.96044711951851</v>
      </c>
      <c r="E52" s="37">
        <f t="shared" si="20"/>
        <v>181.9432502149613</v>
      </c>
      <c r="F52" s="37">
        <f t="shared" si="20"/>
        <v>257.52364574376611</v>
      </c>
      <c r="G52" s="37">
        <f t="shared" si="20"/>
        <v>269.99905417024939</v>
      </c>
      <c r="H52" s="37">
        <f t="shared" si="20"/>
        <v>370.8620808254513</v>
      </c>
      <c r="I52" s="37">
        <f t="shared" si="20"/>
        <v>364.88194325021493</v>
      </c>
      <c r="J52" s="37">
        <f t="shared" si="20"/>
        <v>247.40025795356831</v>
      </c>
      <c r="K52" s="37">
        <f t="shared" si="20"/>
        <v>280.6603611349957</v>
      </c>
      <c r="L52" s="37">
        <f t="shared" si="20"/>
        <v>339.59329320722264</v>
      </c>
      <c r="M52" s="37">
        <f t="shared" si="20"/>
        <v>527.27815993121226</v>
      </c>
      <c r="N52" s="37">
        <f t="shared" si="20"/>
        <v>371.70464316423039</v>
      </c>
      <c r="O52" s="37">
        <f t="shared" si="20"/>
        <v>546.51109200343933</v>
      </c>
      <c r="P52" s="37">
        <f t="shared" si="20"/>
        <v>736.75726569217534</v>
      </c>
      <c r="Q52" s="37">
        <f t="shared" si="20"/>
        <v>774.81659501289766</v>
      </c>
      <c r="R52" s="37">
        <f t="shared" si="20"/>
        <v>937.49406706792786</v>
      </c>
      <c r="S52" s="37">
        <f t="shared" si="20"/>
        <v>843.34041272570948</v>
      </c>
      <c r="T52" s="37">
        <f t="shared" si="20"/>
        <v>751.78237317282901</v>
      </c>
      <c r="U52" s="37">
        <f t="shared" si="20"/>
        <v>1306.0074806534824</v>
      </c>
      <c r="V52" s="37">
        <f t="shared" si="20"/>
        <v>1236.606448839209</v>
      </c>
      <c r="W52" s="37">
        <f t="shared" si="20"/>
        <v>1173.4383490971627</v>
      </c>
      <c r="X52" s="37">
        <f t="shared" ref="X52" si="21">SUM(X53:X70)</f>
        <v>1617.2644024075662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226.225279449699</v>
      </c>
      <c r="D53" s="10">
        <f>TI_EHG_E!D53+TI_CO_E!D53+TI_BF_E!D53+TI_GW_E!D53+TI_RPI_E!D53+TI_PF_E!D53+TI_BKBPB_E!D53+TI_CL_E!D53+TI_BNG_E!D53+TI_LBB_E!D53+TI_CPP_E!D53+TI_GTL_E!D53+TI_NSP_E!D53</f>
        <v>141.96044711951851</v>
      </c>
      <c r="E53" s="10">
        <f>TI_EHG_E!E53+TI_CO_E!E53+TI_BF_E!E53+TI_GW_E!E53+TI_RPI_E!E53+TI_PF_E!E53+TI_BKBPB_E!E53+TI_CL_E!E53+TI_BNG_E!E53+TI_LBB_E!E53+TI_CPP_E!E53+TI_GTL_E!E53+TI_NSP_E!E53</f>
        <v>181.9432502149613</v>
      </c>
      <c r="F53" s="10">
        <f>TI_EHG_E!F53+TI_CO_E!F53+TI_BF_E!F53+TI_GW_E!F53+TI_RPI_E!F53+TI_PF_E!F53+TI_BKBPB_E!F53+TI_CL_E!F53+TI_BNG_E!F53+TI_LBB_E!F53+TI_CPP_E!F53+TI_GTL_E!F53+TI_NSP_E!F53</f>
        <v>257.52364574376611</v>
      </c>
      <c r="G53" s="10">
        <f>TI_EHG_E!G53+TI_CO_E!G53+TI_BF_E!G53+TI_GW_E!G53+TI_RPI_E!G53+TI_PF_E!G53+TI_BKBPB_E!G53+TI_CL_E!G53+TI_BNG_E!G53+TI_LBB_E!G53+TI_CPP_E!G53+TI_GTL_E!G53+TI_NSP_E!G53</f>
        <v>269.88916595012898</v>
      </c>
      <c r="H53" s="10">
        <f>TI_EHG_E!H53+TI_CO_E!H53+TI_BF_E!H53+TI_GW_E!H53+TI_RPI_E!H53+TI_PF_E!H53+TI_BKBPB_E!H53+TI_CL_E!H53+TI_BNG_E!H53+TI_LBB_E!H53+TI_CPP_E!H53+TI_GTL_E!H53+TI_NSP_E!H53</f>
        <v>369.51229578675827</v>
      </c>
      <c r="I53" s="10">
        <f>TI_EHG_E!I53+TI_CO_E!I53+TI_BF_E!I53+TI_GW_E!I53+TI_RPI_E!I53+TI_PF_E!I53+TI_BKBPB_E!I53+TI_CL_E!I53+TI_BNG_E!I53+TI_LBB_E!I53+TI_CPP_E!I53+TI_GTL_E!I53+TI_NSP_E!I53</f>
        <v>362.25055889939807</v>
      </c>
      <c r="J53" s="10">
        <f>TI_EHG_E!J53+TI_CO_E!J53+TI_BF_E!J53+TI_GW_E!J53+TI_RPI_E!J53+TI_PF_E!J53+TI_BKBPB_E!J53+TI_CL_E!J53+TI_BNG_E!J53+TI_LBB_E!J53+TI_CPP_E!J53+TI_GTL_E!J53+TI_NSP_E!J53</f>
        <v>243.32304385210659</v>
      </c>
      <c r="K53" s="10">
        <f>TI_EHG_E!K53+TI_CO_E!K53+TI_BF_E!K53+TI_GW_E!K53+TI_RPI_E!K53+TI_PF_E!K53+TI_BKBPB_E!K53+TI_CL_E!K53+TI_BNG_E!K53+TI_LBB_E!K53+TI_CPP_E!K53+TI_GTL_E!K53+TI_NSP_E!K53</f>
        <v>240.1298366294067</v>
      </c>
      <c r="L53" s="10">
        <f>TI_EHG_E!L53+TI_CO_E!L53+TI_BF_E!L53+TI_GW_E!L53+TI_RPI_E!L53+TI_PF_E!L53+TI_BKBPB_E!L53+TI_CL_E!L53+TI_BNG_E!L53+TI_LBB_E!L53+TI_CPP_E!L53+TI_GTL_E!L53+TI_NSP_E!L53</f>
        <v>295.0741186586414</v>
      </c>
      <c r="M53" s="10">
        <f>TI_EHG_E!M53+TI_CO_E!M53+TI_BF_E!M53+TI_GW_E!M53+TI_RPI_E!M53+TI_PF_E!M53+TI_BKBPB_E!M53+TI_CL_E!M53+TI_BNG_E!M53+TI_LBB_E!M53+TI_CPP_E!M53+TI_GTL_E!M53+TI_NSP_E!M53</f>
        <v>432.61745485812548</v>
      </c>
      <c r="N53" s="10">
        <f>TI_EHG_E!N53+TI_CO_E!N53+TI_BF_E!N53+TI_GW_E!N53+TI_RPI_E!N53+TI_PF_E!N53+TI_BKBPB_E!N53+TI_CL_E!N53+TI_BNG_E!N53+TI_LBB_E!N53+TI_CPP_E!N53+TI_GTL_E!N53+TI_NSP_E!N53</f>
        <v>246.9115219260533</v>
      </c>
      <c r="O53" s="10">
        <f>TI_EHG_E!O53+TI_CO_E!O53+TI_BF_E!O53+TI_GW_E!O53+TI_RPI_E!O53+TI_PF_E!O53+TI_BKBPB_E!O53+TI_CL_E!O53+TI_BNG_E!O53+TI_LBB_E!O53+TI_CPP_E!O53+TI_GTL_E!O53+TI_NSP_E!O53</f>
        <v>273.22751504729149</v>
      </c>
      <c r="P53" s="10">
        <f>TI_EHG_E!P53+TI_CO_E!P53+TI_BF_E!P53+TI_GW_E!P53+TI_RPI_E!P53+TI_PF_E!P53+TI_BKBPB_E!P53+TI_CL_E!P53+TI_BNG_E!P53+TI_LBB_E!P53+TI_CPP_E!P53+TI_GTL_E!P53+TI_NSP_E!P53</f>
        <v>347.04539982803101</v>
      </c>
      <c r="Q53" s="10">
        <f>TI_EHG_E!Q53+TI_CO_E!Q53+TI_BF_E!Q53+TI_GW_E!Q53+TI_RPI_E!Q53+TI_PF_E!Q53+TI_BKBPB_E!Q53+TI_CL_E!Q53+TI_BNG_E!Q53+TI_LBB_E!Q53+TI_CPP_E!Q53+TI_GTL_E!Q53+TI_NSP_E!Q53</f>
        <v>395.66887360275149</v>
      </c>
      <c r="R53" s="10">
        <f>TI_EHG_E!R53+TI_CO_E!R53+TI_BF_E!R53+TI_GW_E!R53+TI_RPI_E!R53+TI_PF_E!R53+TI_BKBPB_E!R53+TI_CL_E!R53+TI_BNG_E!R53+TI_LBB_E!R53+TI_CPP_E!R53+TI_GTL_E!R53+TI_NSP_E!R53</f>
        <v>486.20309544282031</v>
      </c>
      <c r="S53" s="10">
        <f>TI_EHG_E!S53+TI_CO_E!S53+TI_BF_E!S53+TI_GW_E!S53+TI_RPI_E!S53+TI_PF_E!S53+TI_BKBPB_E!S53+TI_CL_E!S53+TI_BNG_E!S53+TI_LBB_E!S53+TI_CPP_E!S53+TI_GTL_E!S53+TI_NSP_E!S53</f>
        <v>333.60636285468621</v>
      </c>
      <c r="T53" s="10">
        <f>TI_EHG_E!T53+TI_CO_E!T53+TI_BF_E!T53+TI_GW_E!T53+TI_RPI_E!T53+TI_PF_E!T53+TI_BKBPB_E!T53+TI_CL_E!T53+TI_BNG_E!T53+TI_LBB_E!T53+TI_CPP_E!T53+TI_GTL_E!T53+TI_NSP_E!T53</f>
        <v>243.17308684436799</v>
      </c>
      <c r="U53" s="10">
        <f>TI_EHG_E!U53+TI_CO_E!U53+TI_BF_E!U53+TI_GW_E!U53+TI_RPI_E!U53+TI_PF_E!U53+TI_BKBPB_E!U53+TI_CL_E!U53+TI_BNG_E!U53+TI_LBB_E!U53+TI_CPP_E!U53+TI_GTL_E!U53+TI_NSP_E!U53</f>
        <v>442.52605331040411</v>
      </c>
      <c r="V53" s="10">
        <f>TI_EHG_E!V53+TI_CO_E!V53+TI_BF_E!V53+TI_GW_E!V53+TI_RPI_E!V53+TI_PF_E!V53+TI_BKBPB_E!V53+TI_CL_E!V53+TI_BNG_E!V53+TI_LBB_E!V53+TI_CPP_E!V53+TI_GTL_E!V53+TI_NSP_E!V53</f>
        <v>251.89157351676701</v>
      </c>
      <c r="W53" s="10">
        <f>TI_EHG_E!W53+TI_CO_E!W53+TI_BF_E!W53+TI_GW_E!W53+TI_RPI_E!W53+TI_PF_E!W53+TI_BKBPB_E!W53+TI_CL_E!W53+TI_BNG_E!W53+TI_LBB_E!W53+TI_CPP_E!W53+TI_GTL_E!W53+TI_NSP_E!W53</f>
        <v>242.51057609630271</v>
      </c>
      <c r="X53" s="10">
        <f>TI_EHG_E!X53+TI_CO_E!X53+TI_BF_E!X53+TI_GW_E!X53+TI_RPI_E!X53+TI_PF_E!X53+TI_BKBPB_E!X53+TI_CL_E!X53+TI_BNG_E!X53+TI_LBB_E!X53+TI_CPP_E!X53+TI_GTL_E!X53+TI_NSP_E!X53</f>
        <v>414.37704213241608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</v>
      </c>
      <c r="G55" s="10">
        <f>TI_EHG_E!G55+TI_CO_E!G55+TI_BF_E!G55+TI_GW_E!G55+TI_RPI_E!G55+TI_PF_E!G55+TI_BKBPB_E!G55+TI_CL_E!G55+TI_BNG_E!G55+TI_LBB_E!G55+TI_CPP_E!G55+TI_GTL_E!G55+TI_NSP_E!G55</f>
        <v>8.5984522785898534E-2</v>
      </c>
      <c r="H55" s="10">
        <f>TI_EHG_E!H55+TI_CO_E!H55+TI_BF_E!H55+TI_GW_E!H55+TI_RPI_E!H55+TI_PF_E!H55+TI_BKBPB_E!H55+TI_CL_E!H55+TI_BNG_E!H55+TI_LBB_E!H55+TI_CPP_E!H55+TI_GTL_E!H55+TI_NSP_E!H55</f>
        <v>0.39441100601891649</v>
      </c>
      <c r="I55" s="10">
        <f>TI_EHG_E!I55+TI_CO_E!I55+TI_BF_E!I55+TI_GW_E!I55+TI_RPI_E!I55+TI_PF_E!I55+TI_BKBPB_E!I55+TI_CL_E!I55+TI_BNG_E!I55+TI_LBB_E!I55+TI_CPP_E!I55+TI_GTL_E!I55+TI_NSP_E!I55</f>
        <v>1.723731728288908</v>
      </c>
      <c r="J55" s="10">
        <f>TI_EHG_E!J55+TI_CO_E!J55+TI_BF_E!J55+TI_GW_E!J55+TI_RPI_E!J55+TI_PF_E!J55+TI_BKBPB_E!J55+TI_CL_E!J55+TI_BNG_E!J55+TI_LBB_E!J55+TI_CPP_E!J55+TI_GTL_E!J55+TI_NSP_E!J55</f>
        <v>4.0242476354256231</v>
      </c>
      <c r="K55" s="10">
        <f>TI_EHG_E!K55+TI_CO_E!K55+TI_BF_E!K55+TI_GW_E!K55+TI_RPI_E!K55+TI_PF_E!K55+TI_BKBPB_E!K55+TI_CL_E!K55+TI_BNG_E!K55+TI_LBB_E!K55+TI_CPP_E!K55+TI_GTL_E!K55+TI_NSP_E!K55</f>
        <v>10.469303525365429</v>
      </c>
      <c r="L55" s="10">
        <f>TI_EHG_E!L55+TI_CO_E!L55+TI_BF_E!L55+TI_GW_E!L55+TI_RPI_E!L55+TI_PF_E!L55+TI_BKBPB_E!L55+TI_CL_E!L55+TI_BNG_E!L55+TI_LBB_E!L55+TI_CPP_E!L55+TI_GTL_E!L55+TI_NSP_E!L55</f>
        <v>20.379105760963029</v>
      </c>
      <c r="M55" s="10">
        <f>TI_EHG_E!M55+TI_CO_E!M55+TI_BF_E!M55+TI_GW_E!M55+TI_RPI_E!M55+TI_PF_E!M55+TI_BKBPB_E!M55+TI_CL_E!M55+TI_BNG_E!M55+TI_LBB_E!M55+TI_CPP_E!M55+TI_GTL_E!M55+TI_NSP_E!M55</f>
        <v>58.587188306104899</v>
      </c>
      <c r="N55" s="10">
        <f>TI_EHG_E!N55+TI_CO_E!N55+TI_BF_E!N55+TI_GW_E!N55+TI_RPI_E!N55+TI_PF_E!N55+TI_BKBPB_E!N55+TI_CL_E!N55+TI_BNG_E!N55+TI_LBB_E!N55+TI_CPP_E!N55+TI_GTL_E!N55+TI_NSP_E!N55</f>
        <v>74.040842648323306</v>
      </c>
      <c r="O55" s="10">
        <f>TI_EHG_E!O55+TI_CO_E!O55+TI_BF_E!O55+TI_GW_E!O55+TI_RPI_E!O55+TI_PF_E!O55+TI_BKBPB_E!O55+TI_CL_E!O55+TI_BNG_E!O55+TI_LBB_E!O55+TI_CPP_E!O55+TI_GTL_E!O55+TI_NSP_E!O55</f>
        <v>104.9783319002579</v>
      </c>
      <c r="P55" s="10">
        <f>TI_EHG_E!P55+TI_CO_E!P55+TI_BF_E!P55+TI_GW_E!P55+TI_RPI_E!P55+TI_PF_E!P55+TI_BKBPB_E!P55+TI_CL_E!P55+TI_BNG_E!P55+TI_LBB_E!P55+TI_CPP_E!P55+TI_GTL_E!P55+TI_NSP_E!P55</f>
        <v>118.1007738607051</v>
      </c>
      <c r="Q55" s="10">
        <f>TI_EHG_E!Q55+TI_CO_E!Q55+TI_BF_E!Q55+TI_GW_E!Q55+TI_RPI_E!Q55+TI_PF_E!Q55+TI_BKBPB_E!Q55+TI_CL_E!Q55+TI_BNG_E!Q55+TI_LBB_E!Q55+TI_CPP_E!Q55+TI_GTL_E!Q55+TI_NSP_E!Q55</f>
        <v>114.4090283748925</v>
      </c>
      <c r="R55" s="10">
        <f>TI_EHG_E!R55+TI_CO_E!R55+TI_BF_E!R55+TI_GW_E!R55+TI_RPI_E!R55+TI_PF_E!R55+TI_BKBPB_E!R55+TI_CL_E!R55+TI_BNG_E!R55+TI_LBB_E!R55+TI_CPP_E!R55+TI_GTL_E!R55+TI_NSP_E!R55</f>
        <v>124.8074806534824</v>
      </c>
      <c r="S55" s="10">
        <f>TI_EHG_E!S55+TI_CO_E!S55+TI_BF_E!S55+TI_GW_E!S55+TI_RPI_E!S55+TI_PF_E!S55+TI_BKBPB_E!S55+TI_CL_E!S55+TI_BNG_E!S55+TI_LBB_E!S55+TI_CPP_E!S55+TI_GTL_E!S55+TI_NSP_E!S55</f>
        <v>122.5253654342218</v>
      </c>
      <c r="T55" s="10">
        <f>TI_EHG_E!T55+TI_CO_E!T55+TI_BF_E!T55+TI_GW_E!T55+TI_RPI_E!T55+TI_PF_E!T55+TI_BKBPB_E!T55+TI_CL_E!T55+TI_BNG_E!T55+TI_LBB_E!T55+TI_CPP_E!T55+TI_GTL_E!T55+TI_NSP_E!T55</f>
        <v>129.32622527944969</v>
      </c>
      <c r="U55" s="10">
        <f>TI_EHG_E!U55+TI_CO_E!U55+TI_BF_E!U55+TI_GW_E!U55+TI_RPI_E!U55+TI_PF_E!U55+TI_BKBPB_E!U55+TI_CL_E!U55+TI_BNG_E!U55+TI_LBB_E!U55+TI_CPP_E!U55+TI_GTL_E!U55+TI_NSP_E!U55</f>
        <v>113.3381771281169</v>
      </c>
      <c r="V55" s="10">
        <f>TI_EHG_E!V55+TI_CO_E!V55+TI_BF_E!V55+TI_GW_E!V55+TI_RPI_E!V55+TI_PF_E!V55+TI_BKBPB_E!V55+TI_CL_E!V55+TI_BNG_E!V55+TI_LBB_E!V55+TI_CPP_E!V55+TI_GTL_E!V55+TI_NSP_E!V55</f>
        <v>113.2405846947549</v>
      </c>
      <c r="W55" s="10">
        <f>TI_EHG_E!W55+TI_CO_E!W55+TI_BF_E!W55+TI_GW_E!W55+TI_RPI_E!W55+TI_PF_E!W55+TI_BKBPB_E!W55+TI_CL_E!W55+TI_BNG_E!W55+TI_LBB_E!W55+TI_CPP_E!W55+TI_GTL_E!W55+TI_NSP_E!W55</f>
        <v>127.0104041272571</v>
      </c>
      <c r="X55" s="10">
        <f>TI_EHG_E!X55+TI_CO_E!X55+TI_BF_E!X55+TI_GW_E!X55+TI_RPI_E!X55+TI_PF_E!X55+TI_BKBPB_E!X55+TI_CL_E!X55+TI_BNG_E!X55+TI_LBB_E!X55+TI_CPP_E!X55+TI_GTL_E!X55+TI_NSP_E!X55</f>
        <v>123.2640584694755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5.1590713671539118E-3</v>
      </c>
      <c r="K56" s="10">
        <f>TI_EHG_E!K56+TI_CO_E!K56+TI_BF_E!K56+TI_GW_E!K56+TI_RPI_E!K56+TI_PF_E!K56+TI_BKBPB_E!K56+TI_CL_E!K56+TI_BNG_E!K56+TI_LBB_E!K56+TI_CPP_E!K56+TI_GTL_E!K56+TI_NSP_E!K56</f>
        <v>1.4359415305245061E-2</v>
      </c>
      <c r="L56" s="10">
        <f>TI_EHG_E!L56+TI_CO_E!L56+TI_BF_E!L56+TI_GW_E!L56+TI_RPI_E!L56+TI_PF_E!L56+TI_BKBPB_E!L56+TI_CL_E!L56+TI_BNG_E!L56+TI_LBB_E!L56+TI_CPP_E!L56+TI_GTL_E!L56+TI_NSP_E!L56</f>
        <v>0.28091143594153051</v>
      </c>
      <c r="M56" s="10">
        <f>TI_EHG_E!M56+TI_CO_E!M56+TI_BF_E!M56+TI_GW_E!M56+TI_RPI_E!M56+TI_PF_E!M56+TI_BKBPB_E!M56+TI_CL_E!M56+TI_BNG_E!M56+TI_LBB_E!M56+TI_CPP_E!M56+TI_GTL_E!M56+TI_NSP_E!M56</f>
        <v>1.2781599312123819</v>
      </c>
      <c r="N56" s="10">
        <f>TI_EHG_E!N56+TI_CO_E!N56+TI_BF_E!N56+TI_GW_E!N56+TI_RPI_E!N56+TI_PF_E!N56+TI_BKBPB_E!N56+TI_CL_E!N56+TI_BNG_E!N56+TI_LBB_E!N56+TI_CPP_E!N56+TI_GTL_E!N56+TI_NSP_E!N56</f>
        <v>8.6725709372312973</v>
      </c>
      <c r="O56" s="10">
        <f>TI_EHG_E!O56+TI_CO_E!O56+TI_BF_E!O56+TI_GW_E!O56+TI_RPI_E!O56+TI_PF_E!O56+TI_BKBPB_E!O56+TI_CL_E!O56+TI_BNG_E!O56+TI_LBB_E!O56+TI_CPP_E!O56+TI_GTL_E!O56+TI_NSP_E!O56</f>
        <v>66.955803955288047</v>
      </c>
      <c r="P56" s="10">
        <f>TI_EHG_E!P56+TI_CO_E!P56+TI_BF_E!P56+TI_GW_E!P56+TI_RPI_E!P56+TI_PF_E!P56+TI_BKBPB_E!P56+TI_CL_E!P56+TI_BNG_E!P56+TI_LBB_E!P56+TI_CPP_E!P56+TI_GTL_E!P56+TI_NSP_E!P56</f>
        <v>119.68933791917451</v>
      </c>
      <c r="Q56" s="10">
        <f>TI_EHG_E!Q56+TI_CO_E!Q56+TI_BF_E!Q56+TI_GW_E!Q56+TI_RPI_E!Q56+TI_PF_E!Q56+TI_BKBPB_E!Q56+TI_CL_E!Q56+TI_BNG_E!Q56+TI_LBB_E!Q56+TI_CPP_E!Q56+TI_GTL_E!Q56+TI_NSP_E!Q56</f>
        <v>108.05253654342221</v>
      </c>
      <c r="R56" s="10">
        <f>TI_EHG_E!R56+TI_CO_E!R56+TI_BF_E!R56+TI_GW_E!R56+TI_RPI_E!R56+TI_PF_E!R56+TI_BKBPB_E!R56+TI_CL_E!R56+TI_BNG_E!R56+TI_LBB_E!R56+TI_CPP_E!R56+TI_GTL_E!R56+TI_NSP_E!R56</f>
        <v>118.8014617368874</v>
      </c>
      <c r="S56" s="10">
        <f>TI_EHG_E!S56+TI_CO_E!S56+TI_BF_E!S56+TI_GW_E!S56+TI_RPI_E!S56+TI_PF_E!S56+TI_BKBPB_E!S56+TI_CL_E!S56+TI_BNG_E!S56+TI_LBB_E!S56+TI_CPP_E!S56+TI_GTL_E!S56+TI_NSP_E!S56</f>
        <v>119.3456577815993</v>
      </c>
      <c r="T56" s="10">
        <f>TI_EHG_E!T56+TI_CO_E!T56+TI_BF_E!T56+TI_GW_E!T56+TI_RPI_E!T56+TI_PF_E!T56+TI_BKBPB_E!T56+TI_CL_E!T56+TI_BNG_E!T56+TI_LBB_E!T56+TI_CPP_E!T56+TI_GTL_E!T56+TI_NSP_E!T56</f>
        <v>120.6337059329321</v>
      </c>
      <c r="U56" s="10">
        <f>TI_EHG_E!U56+TI_CO_E!U56+TI_BF_E!U56+TI_GW_E!U56+TI_RPI_E!U56+TI_PF_E!U56+TI_BKBPB_E!U56+TI_CL_E!U56+TI_BNG_E!U56+TI_LBB_E!U56+TI_CPP_E!U56+TI_GTL_E!U56+TI_NSP_E!U56</f>
        <v>115.4589853826311</v>
      </c>
      <c r="V56" s="10">
        <f>TI_EHG_E!V56+TI_CO_E!V56+TI_BF_E!V56+TI_GW_E!V56+TI_RPI_E!V56+TI_PF_E!V56+TI_BKBPB_E!V56+TI_CL_E!V56+TI_BNG_E!V56+TI_LBB_E!V56+TI_CPP_E!V56+TI_GTL_E!V56+TI_NSP_E!V56</f>
        <v>121.86466036113499</v>
      </c>
      <c r="W56" s="10">
        <f>TI_EHG_E!W56+TI_CO_E!W56+TI_BF_E!W56+TI_GW_E!W56+TI_RPI_E!W56+TI_PF_E!W56+TI_BKBPB_E!W56+TI_CL_E!W56+TI_BNG_E!W56+TI_LBB_E!W56+TI_CPP_E!W56+TI_GTL_E!W56+TI_NSP_E!W56</f>
        <v>126.28718830610489</v>
      </c>
      <c r="X56" s="10">
        <f>TI_EHG_E!X56+TI_CO_E!X56+TI_BF_E!X56+TI_GW_E!X56+TI_RPI_E!X56+TI_PF_E!X56+TI_BKBPB_E!X56+TI_CL_E!X56+TI_BNG_E!X56+TI_LBB_E!X56+TI_CPP_E!X56+TI_GTL_E!X56+TI_NSP_E!X56</f>
        <v>126.10472914875319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0</v>
      </c>
      <c r="D59" s="10">
        <f>TI_EHG_E!D59+TI_CO_E!D59+TI_BF_E!D59+TI_GW_E!D59+TI_RPI_E!D59+TI_PF_E!D59+TI_BKBPB_E!D59+TI_CL_E!D59+TI_BNG_E!D59+TI_LBB_E!D59+TI_CPP_E!D59+TI_GTL_E!D59+TI_NSP_E!D59</f>
        <v>0</v>
      </c>
      <c r="E59" s="10">
        <f>TI_EHG_E!E59+TI_CO_E!E59+TI_BF_E!E59+TI_GW_E!E59+TI_RPI_E!E59+TI_PF_E!E59+TI_BKBPB_E!E59+TI_CL_E!E59+TI_BNG_E!E59+TI_LBB_E!E59+TI_CPP_E!E59+TI_GTL_E!E59+TI_NSP_E!E59</f>
        <v>0</v>
      </c>
      <c r="F59" s="10">
        <f>TI_EHG_E!F59+TI_CO_E!F59+TI_BF_E!F59+TI_GW_E!F59+TI_RPI_E!F59+TI_PF_E!F59+TI_BKBPB_E!F59+TI_CL_E!F59+TI_BNG_E!F59+TI_LBB_E!F59+TI_CPP_E!F59+TI_GTL_E!F59+TI_NSP_E!F59</f>
        <v>0</v>
      </c>
      <c r="G59" s="10">
        <f>TI_EHG_E!G59+TI_CO_E!G59+TI_BF_E!G59+TI_GW_E!G59+TI_RPI_E!G59+TI_PF_E!G59+TI_BKBPB_E!G59+TI_CL_E!G59+TI_BNG_E!G59+TI_LBB_E!G59+TI_CPP_E!G59+TI_GTL_E!G59+TI_NSP_E!G59</f>
        <v>2.3903697334479789E-2</v>
      </c>
      <c r="H59" s="10">
        <f>TI_EHG_E!H59+TI_CO_E!H59+TI_BF_E!H59+TI_GW_E!H59+TI_RPI_E!H59+TI_PF_E!H59+TI_BKBPB_E!H59+TI_CL_E!H59+TI_BNG_E!H59+TI_LBB_E!H59+TI_CPP_E!H59+TI_GTL_E!H59+TI_NSP_E!H59</f>
        <v>0.95537403267411869</v>
      </c>
      <c r="I59" s="10">
        <f>TI_EHG_E!I59+TI_CO_E!I59+TI_BF_E!I59+TI_GW_E!I59+TI_RPI_E!I59+TI_PF_E!I59+TI_BKBPB_E!I59+TI_CL_E!I59+TI_BNG_E!I59+TI_LBB_E!I59+TI_CPP_E!I59+TI_GTL_E!I59+TI_NSP_E!I59</f>
        <v>0.90765262252794487</v>
      </c>
      <c r="J59" s="10">
        <f>TI_EHG_E!J59+TI_CO_E!J59+TI_BF_E!J59+TI_GW_E!J59+TI_RPI_E!J59+TI_PF_E!J59+TI_BKBPB_E!J59+TI_CL_E!J59+TI_BNG_E!J59+TI_LBB_E!J59+TI_CPP_E!J59+TI_GTL_E!J59+TI_NSP_E!J59</f>
        <v>4.7807394668959592E-2</v>
      </c>
      <c r="K59" s="10">
        <f>TI_EHG_E!K59+TI_CO_E!K59+TI_BF_E!K59+TI_GW_E!K59+TI_RPI_E!K59+TI_PF_E!K59+TI_BKBPB_E!K59+TI_CL_E!K59+TI_BNG_E!K59+TI_LBB_E!K59+TI_CPP_E!K59+TI_GTL_E!K59+TI_NSP_E!K59</f>
        <v>28.279363714531382</v>
      </c>
      <c r="L59" s="10">
        <f>TI_EHG_E!L59+TI_CO_E!L59+TI_BF_E!L59+TI_GW_E!L59+TI_RPI_E!L59+TI_PF_E!L59+TI_BKBPB_E!L59+TI_CL_E!L59+TI_BNG_E!L59+TI_LBB_E!L59+TI_CPP_E!L59+TI_GTL_E!L59+TI_NSP_E!L59</f>
        <v>20.182459157351673</v>
      </c>
      <c r="M59" s="10">
        <f>TI_EHG_E!M59+TI_CO_E!M59+TI_BF_E!M59+TI_GW_E!M59+TI_RPI_E!M59+TI_PF_E!M59+TI_BKBPB_E!M59+TI_CL_E!M59+TI_BNG_E!M59+TI_LBB_E!M59+TI_CPP_E!M59+TI_GTL_E!M59+TI_NSP_E!M59</f>
        <v>22.738091143594147</v>
      </c>
      <c r="N59" s="10">
        <f>TI_EHG_E!N59+TI_CO_E!N59+TI_BF_E!N59+TI_GW_E!N59+TI_RPI_E!N59+TI_PF_E!N59+TI_BKBPB_E!N59+TI_CL_E!N59+TI_BNG_E!N59+TI_LBB_E!N59+TI_CPP_E!N59+TI_GTL_E!N59+TI_NSP_E!N59</f>
        <v>24.720550300945824</v>
      </c>
      <c r="O59" s="10">
        <f>TI_EHG_E!O59+TI_CO_E!O59+TI_BF_E!O59+TI_GW_E!O59+TI_RPI_E!O59+TI_PF_E!O59+TI_BKBPB_E!O59+TI_CL_E!O59+TI_BNG_E!O59+TI_LBB_E!O59+TI_CPP_E!O59+TI_GTL_E!O59+TI_NSP_E!O59</f>
        <v>19.848065348237316</v>
      </c>
      <c r="P59" s="10">
        <f>TI_EHG_E!P59+TI_CO_E!P59+TI_BF_E!P59+TI_GW_E!P59+TI_RPI_E!P59+TI_PF_E!P59+TI_BKBPB_E!P59+TI_CL_E!P59+TI_BNG_E!P59+TI_LBB_E!P59+TI_CPP_E!P59+TI_GTL_E!P59+TI_NSP_E!P59</f>
        <v>24.648839208942391</v>
      </c>
      <c r="Q59" s="10">
        <f>TI_EHG_E!Q59+TI_CO_E!Q59+TI_BF_E!Q59+TI_GW_E!Q59+TI_RPI_E!Q59+TI_PF_E!Q59+TI_BKBPB_E!Q59+TI_CL_E!Q59+TI_BNG_E!Q59+TI_LBB_E!Q59+TI_CPP_E!Q59+TI_GTL_E!Q59+TI_NSP_E!Q59</f>
        <v>42.466895958727427</v>
      </c>
      <c r="R59" s="10">
        <f>TI_EHG_E!R59+TI_CO_E!R59+TI_BF_E!R59+TI_GW_E!R59+TI_RPI_E!R59+TI_PF_E!R59+TI_BKBPB_E!R59+TI_CL_E!R59+TI_BNG_E!R59+TI_LBB_E!R59+TI_CPP_E!R59+TI_GTL_E!R59+TI_NSP_E!R59</f>
        <v>42.968357695614785</v>
      </c>
      <c r="S59" s="10">
        <f>TI_EHG_E!S59+TI_CO_E!S59+TI_BF_E!S59+TI_GW_E!S59+TI_RPI_E!S59+TI_PF_E!S59+TI_BKBPB_E!S59+TI_CL_E!S59+TI_BNG_E!S59+TI_LBB_E!S59+TI_CPP_E!S59+TI_GTL_E!S59+TI_NSP_E!S59</f>
        <v>64.536113499570064</v>
      </c>
      <c r="T59" s="10">
        <f>TI_EHG_E!T59+TI_CO_E!T59+TI_BF_E!T59+TI_GW_E!T59+TI_RPI_E!T59+TI_PF_E!T59+TI_BKBPB_E!T59+TI_CL_E!T59+TI_BNG_E!T59+TI_LBB_E!T59+TI_CPP_E!T59+TI_GTL_E!T59+TI_NSP_E!T59</f>
        <v>48.535081685296639</v>
      </c>
      <c r="U59" s="10">
        <f>TI_EHG_E!U59+TI_CO_E!U59+TI_BF_E!U59+TI_GW_E!U59+TI_RPI_E!U59+TI_PF_E!U59+TI_BKBPB_E!U59+TI_CL_E!U59+TI_BNG_E!U59+TI_LBB_E!U59+TI_CPP_E!U59+TI_GTL_E!U59+TI_NSP_E!U59</f>
        <v>398.5596732588134</v>
      </c>
      <c r="V59" s="10">
        <f>TI_EHG_E!V59+TI_CO_E!V59+TI_BF_E!V59+TI_GW_E!V59+TI_RPI_E!V59+TI_PF_E!V59+TI_BKBPB_E!V59+TI_CL_E!V59+TI_BNG_E!V59+TI_LBB_E!V59+TI_CPP_E!V59+TI_GTL_E!V59+TI_NSP_E!V59</f>
        <v>508.65511607910577</v>
      </c>
      <c r="W59" s="10">
        <f>TI_EHG_E!W59+TI_CO_E!W59+TI_BF_E!W59+TI_GW_E!W59+TI_RPI_E!W59+TI_PF_E!W59+TI_BKBPB_E!W59+TI_CL_E!W59+TI_BNG_E!W59+TI_LBB_E!W59+TI_CPP_E!W59+TI_GTL_E!W59+TI_NSP_E!W59</f>
        <v>455.17781599312127</v>
      </c>
      <c r="X59" s="10">
        <f>TI_EHG_E!X59+TI_CO_E!X59+TI_BF_E!X59+TI_GW_E!X59+TI_RPI_E!X59+TI_PF_E!X59+TI_BKBPB_E!X59+TI_CL_E!X59+TI_BNG_E!X59+TI_LBB_E!X59+TI_CPP_E!X59+TI_GTL_E!X59+TI_NSP_E!X59</f>
        <v>733.77850386930356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</v>
      </c>
      <c r="E61" s="10">
        <f>TI_EHG_E!E61+TI_CO_E!E61+TI_BF_E!E61+TI_GW_E!E61+TI_RPI_E!E61+TI_PF_E!E61+TI_BKBPB_E!E61+TI_CL_E!E61+TI_BNG_E!E61+TI_LBB_E!E61+TI_CPP_E!E61+TI_GTL_E!E61+TI_NSP_E!E61</f>
        <v>0</v>
      </c>
      <c r="F61" s="10">
        <f>TI_EHG_E!F61+TI_CO_E!F61+TI_BF_E!F61+TI_GW_E!F61+TI_RPI_E!F61+TI_PF_E!F61+TI_BKBPB_E!F61+TI_CL_E!F61+TI_BNG_E!F61+TI_LBB_E!F61+TI_CPP_E!F61+TI_GTL_E!F61+TI_NSP_E!F61</f>
        <v>0</v>
      </c>
      <c r="G61" s="10">
        <f>TI_EHG_E!G61+TI_CO_E!G61+TI_BF_E!G61+TI_GW_E!G61+TI_RPI_E!G61+TI_PF_E!G61+TI_BKBPB_E!G61+TI_CL_E!G61+TI_BNG_E!G61+TI_LBB_E!G61+TI_CPP_E!G61+TI_GTL_E!G61+TI_NSP_E!G61</f>
        <v>0</v>
      </c>
      <c r="H61" s="10">
        <f>TI_EHG_E!H61+TI_CO_E!H61+TI_BF_E!H61+TI_GW_E!H61+TI_RPI_E!H61+TI_PF_E!H61+TI_BKBPB_E!H61+TI_CL_E!H61+TI_BNG_E!H61+TI_LBB_E!H61+TI_CPP_E!H61+TI_GTL_E!H61+TI_NSP_E!H61</f>
        <v>0</v>
      </c>
      <c r="I61" s="10">
        <f>TI_EHG_E!I61+TI_CO_E!I61+TI_BF_E!I61+TI_GW_E!I61+TI_RPI_E!I61+TI_PF_E!I61+TI_BKBPB_E!I61+TI_CL_E!I61+TI_BNG_E!I61+TI_LBB_E!I61+TI_CPP_E!I61+TI_GTL_E!I61+TI_NSP_E!I61</f>
        <v>0</v>
      </c>
      <c r="J61" s="10">
        <f>TI_EHG_E!J61+TI_CO_E!J61+TI_BF_E!J61+TI_GW_E!J61+TI_RPI_E!J61+TI_PF_E!J61+TI_BKBPB_E!J61+TI_CL_E!J61+TI_BNG_E!J61+TI_LBB_E!J61+TI_CPP_E!J61+TI_GTL_E!J61+TI_NSP_E!J61</f>
        <v>0</v>
      </c>
      <c r="K61" s="10">
        <f>TI_EHG_E!K61+TI_CO_E!K61+TI_BF_E!K61+TI_GW_E!K61+TI_RPI_E!K61+TI_PF_E!K61+TI_BKBPB_E!K61+TI_CL_E!K61+TI_BNG_E!K61+TI_LBB_E!K61+TI_CPP_E!K61+TI_GTL_E!K61+TI_NSP_E!K61</f>
        <v>0</v>
      </c>
      <c r="L61" s="10">
        <f>TI_EHG_E!L61+TI_CO_E!L61+TI_BF_E!L61+TI_GW_E!L61+TI_RPI_E!L61+TI_PF_E!L61+TI_BKBPB_E!L61+TI_CL_E!L61+TI_BNG_E!L61+TI_LBB_E!L61+TI_CPP_E!L61+TI_GTL_E!L61+TI_NSP_E!L61</f>
        <v>0.19105760963026661</v>
      </c>
      <c r="M61" s="10">
        <f>TI_EHG_E!M61+TI_CO_E!M61+TI_BF_E!M61+TI_GW_E!M61+TI_RPI_E!M61+TI_PF_E!M61+TI_BKBPB_E!M61+TI_CL_E!M61+TI_BNG_E!M61+TI_LBB_E!M61+TI_CPP_E!M61+TI_GTL_E!M61+TI_NSP_E!M61</f>
        <v>1.6002579535683581</v>
      </c>
      <c r="N61" s="10">
        <f>TI_EHG_E!N61+TI_CO_E!N61+TI_BF_E!N61+TI_GW_E!N61+TI_RPI_E!N61+TI_PF_E!N61+TI_BKBPB_E!N61+TI_CL_E!N61+TI_BNG_E!N61+TI_LBB_E!N61+TI_CPP_E!N61+TI_GTL_E!N61+TI_NSP_E!N61</f>
        <v>1.982459157351677</v>
      </c>
      <c r="O61" s="10">
        <f>TI_EHG_E!O61+TI_CO_E!O61+TI_BF_E!O61+TI_GW_E!O61+TI_RPI_E!O61+TI_PF_E!O61+TI_BKBPB_E!O61+TI_CL_E!O61+TI_BNG_E!O61+TI_LBB_E!O61+TI_CPP_E!O61+TI_GTL_E!O61+TI_NSP_E!O61</f>
        <v>9.5528804815133275E-2</v>
      </c>
      <c r="P61" s="10">
        <f>TI_EHG_E!P61+TI_CO_E!P61+TI_BF_E!P61+TI_GW_E!P61+TI_RPI_E!P61+TI_PF_E!P61+TI_BKBPB_E!P61+TI_CL_E!P61+TI_BNG_E!P61+TI_LBB_E!P61+TI_CPP_E!P61+TI_GTL_E!P61+TI_NSP_E!P61</f>
        <v>1.9345657781599308</v>
      </c>
      <c r="Q61" s="10">
        <f>TI_EHG_E!Q61+TI_CO_E!Q61+TI_BF_E!Q61+TI_GW_E!Q61+TI_RPI_E!Q61+TI_PF_E!Q61+TI_BKBPB_E!Q61+TI_CL_E!Q61+TI_BNG_E!Q61+TI_LBB_E!Q61+TI_CPP_E!Q61+TI_GTL_E!Q61+TI_NSP_E!Q61</f>
        <v>9.8404987102321577</v>
      </c>
      <c r="R61" s="10">
        <f>TI_EHG_E!R61+TI_CO_E!R61+TI_BF_E!R61+TI_GW_E!R61+TI_RPI_E!R61+TI_PF_E!R61+TI_BKBPB_E!R61+TI_CL_E!R61+TI_BNG_E!R61+TI_LBB_E!R61+TI_CPP_E!R61+TI_GTL_E!R61+TI_NSP_E!R61</f>
        <v>15.7877901977644</v>
      </c>
      <c r="S61" s="10">
        <f>TI_EHG_E!S61+TI_CO_E!S61+TI_BF_E!S61+TI_GW_E!S61+TI_RPI_E!S61+TI_PF_E!S61+TI_BKBPB_E!S61+TI_CL_E!S61+TI_BNG_E!S61+TI_LBB_E!S61+TI_CPP_E!S61+TI_GTL_E!S61+TI_NSP_E!S61</f>
        <v>37.474978503869295</v>
      </c>
      <c r="T61" s="10">
        <f>TI_EHG_E!T61+TI_CO_E!T61+TI_BF_E!T61+TI_GW_E!T61+TI_RPI_E!T61+TI_PF_E!T61+TI_BKBPB_E!T61+TI_CL_E!T61+TI_BNG_E!T61+TI_LBB_E!T61+TI_CPP_E!T61+TI_GTL_E!T61+TI_NSP_E!T61</f>
        <v>38.945485812553741</v>
      </c>
      <c r="U61" s="10">
        <f>TI_EHG_E!U61+TI_CO_E!U61+TI_BF_E!U61+TI_GW_E!U61+TI_RPI_E!U61+TI_PF_E!U61+TI_BKBPB_E!U61+TI_CL_E!U61+TI_BNG_E!U61+TI_LBB_E!U61+TI_CPP_E!U61+TI_GTL_E!U61+TI_NSP_E!U61</f>
        <v>44.772312983662935</v>
      </c>
      <c r="V61" s="10">
        <f>TI_EHG_E!V61+TI_CO_E!V61+TI_BF_E!V61+TI_GW_E!V61+TI_RPI_E!V61+TI_PF_E!V61+TI_BKBPB_E!V61+TI_CL_E!V61+TI_BNG_E!V61+TI_LBB_E!V61+TI_CPP_E!V61+TI_GTL_E!V61+TI_NSP_E!V61</f>
        <v>43.572914875322432</v>
      </c>
      <c r="W61" s="10">
        <f>TI_EHG_E!W61+TI_CO_E!W61+TI_BF_E!W61+TI_GW_E!W61+TI_RPI_E!W61+TI_PF_E!W61+TI_BKBPB_E!W61+TI_CL_E!W61+TI_BNG_E!W61+TI_LBB_E!W61+TI_CPP_E!W61+TI_GTL_E!W61+TI_NSP_E!W61</f>
        <v>46.577300085984511</v>
      </c>
      <c r="X61" s="10">
        <f>TI_EHG_E!X61+TI_CO_E!X61+TI_BF_E!X61+TI_GW_E!X61+TI_RPI_E!X61+TI_PF_E!X61+TI_BKBPB_E!X61+TI_CL_E!X61+TI_BNG_E!X61+TI_LBB_E!X61+TI_CPP_E!X61+TI_GTL_E!X61+TI_NSP_E!X61</f>
        <v>49.350730868443684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0</v>
      </c>
      <c r="S62" s="10">
        <f>TI_EHG_E!S62+TI_CO_E!S62+TI_BF_E!S62+TI_GW_E!S62+TI_RPI_E!S62+TI_PF_E!S62+TI_BKBPB_E!S62+TI_CL_E!S62+TI_BNG_E!S62+TI_LBB_E!S62+TI_CPP_E!S62+TI_GTL_E!S62+TI_NSP_E!S62</f>
        <v>0</v>
      </c>
      <c r="T62" s="10">
        <f>TI_EHG_E!T62+TI_CO_E!T62+TI_BF_E!T62+TI_GW_E!T62+TI_RPI_E!T62+TI_PF_E!T62+TI_BKBPB_E!T62+TI_CL_E!T62+TI_BNG_E!T62+TI_LBB_E!T62+TI_CPP_E!T62+TI_GTL_E!T62+TI_NSP_E!T62</f>
        <v>0</v>
      </c>
      <c r="U62" s="10">
        <f>TI_EHG_E!U62+TI_CO_E!U62+TI_BF_E!U62+TI_GW_E!U62+TI_RPI_E!U62+TI_PF_E!U62+TI_BKBPB_E!U62+TI_CL_E!U62+TI_BNG_E!U62+TI_LBB_E!U62+TI_CPP_E!U62+TI_GTL_E!U62+TI_NSP_E!U62</f>
        <v>21.36715391229578</v>
      </c>
      <c r="V62" s="10">
        <f>TI_EHG_E!V62+TI_CO_E!V62+TI_BF_E!V62+TI_GW_E!V62+TI_RPI_E!V62+TI_PF_E!V62+TI_BKBPB_E!V62+TI_CL_E!V62+TI_BNG_E!V62+TI_LBB_E!V62+TI_CPP_E!V62+TI_GTL_E!V62+TI_NSP_E!V62</f>
        <v>13.804815133276009</v>
      </c>
      <c r="W62" s="10">
        <f>TI_EHG_E!W62+TI_CO_E!W62+TI_BF_E!W62+TI_GW_E!W62+TI_RPI_E!W62+TI_PF_E!W62+TI_BKBPB_E!W62+TI_CL_E!W62+TI_BNG_E!W62+TI_LBB_E!W62+TI_CPP_E!W62+TI_GTL_E!W62+TI_NSP_E!W62</f>
        <v>0.40816852966466033</v>
      </c>
      <c r="X62" s="10">
        <f>TI_EHG_E!X62+TI_CO_E!X62+TI_BF_E!X62+TI_GW_E!X62+TI_RPI_E!X62+TI_PF_E!X62+TI_BKBPB_E!X62+TI_CL_E!X62+TI_BNG_E!X62+TI_LBB_E!X62+TI_CPP_E!X62+TI_GTL_E!X62+TI_NSP_E!X62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8.3834909716251076</v>
      </c>
      <c r="Q63" s="10">
        <f>TI_EHG_E!Q63+TI_CO_E!Q63+TI_BF_E!Q63+TI_GW_E!Q63+TI_RPI_E!Q63+TI_PF_E!Q63+TI_BKBPB_E!Q63+TI_CL_E!Q63+TI_BNG_E!Q63+TI_LBB_E!Q63+TI_CPP_E!Q63+TI_GTL_E!Q63+TI_NSP_E!Q63</f>
        <v>14.832330180567499</v>
      </c>
      <c r="R63" s="10">
        <f>TI_EHG_E!R63+TI_CO_E!R63+TI_BF_E!R63+TI_GW_E!R63+TI_RPI_E!R63+TI_PF_E!R63+TI_BKBPB_E!R63+TI_CL_E!R63+TI_BNG_E!R63+TI_LBB_E!R63+TI_CPP_E!R63+TI_GTL_E!R63+TI_NSP_E!R63</f>
        <v>32.244196044711948</v>
      </c>
      <c r="S63" s="10">
        <f>TI_EHG_E!S63+TI_CO_E!S63+TI_BF_E!S63+TI_GW_E!S63+TI_RPI_E!S63+TI_PF_E!S63+TI_BKBPB_E!S63+TI_CL_E!S63+TI_BNG_E!S63+TI_LBB_E!S63+TI_CPP_E!S63+TI_GTL_E!S63+TI_NSP_E!S63</f>
        <v>32.889079965606193</v>
      </c>
      <c r="T63" s="10">
        <f>TI_EHG_E!T63+TI_CO_E!T63+TI_BF_E!T63+TI_GW_E!T63+TI_RPI_E!T63+TI_PF_E!T63+TI_BKBPB_E!T63+TI_CL_E!T63+TI_BNG_E!T63+TI_LBB_E!T63+TI_CPP_E!T63+TI_GTL_E!T63+TI_NSP_E!T63</f>
        <v>26.64987102321582</v>
      </c>
      <c r="U63" s="10">
        <f>TI_EHG_E!U63+TI_CO_E!U63+TI_BF_E!U63+TI_GW_E!U63+TI_RPI_E!U63+TI_PF_E!U63+TI_BKBPB_E!U63+TI_CL_E!U63+TI_BNG_E!U63+TI_LBB_E!U63+TI_CPP_E!U63+TI_GTL_E!U63+TI_NSP_E!U63</f>
        <v>28.594840928632841</v>
      </c>
      <c r="V63" s="10">
        <f>TI_EHG_E!V63+TI_CO_E!V63+TI_BF_E!V63+TI_GW_E!V63+TI_RPI_E!V63+TI_PF_E!V63+TI_BKBPB_E!V63+TI_CL_E!V63+TI_BNG_E!V63+TI_LBB_E!V63+TI_CPP_E!V63+TI_GTL_E!V63+TI_NSP_E!V63</f>
        <v>31.818572656921749</v>
      </c>
      <c r="W63" s="10">
        <f>TI_EHG_E!W63+TI_CO_E!W63+TI_BF_E!W63+TI_GW_E!W63+TI_RPI_E!W63+TI_PF_E!W63+TI_BKBPB_E!W63+TI_CL_E!W63+TI_BNG_E!W63+TI_LBB_E!W63+TI_CPP_E!W63+TI_GTL_E!W63+TI_NSP_E!W63</f>
        <v>26.507308684436801</v>
      </c>
      <c r="X63" s="10">
        <f>TI_EHG_E!X63+TI_CO_E!X63+TI_BF_E!X63+TI_GW_E!X63+TI_RPI_E!X63+TI_PF_E!X63+TI_BKBPB_E!X63+TI_CL_E!X63+TI_BNG_E!X63+TI_LBB_E!X63+TI_CPP_E!X63+TI_GTL_E!X63+TI_NSP_E!X63</f>
        <v>20.750472914875321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1.7674978503869301</v>
      </c>
      <c r="L65" s="10">
        <f>TI_EHG_E!L65+TI_CO_E!L65+TI_BF_E!L65+TI_GW_E!L65+TI_RPI_E!L65+TI_PF_E!L65+TI_BKBPB_E!L65+TI_CL_E!L65+TI_BNG_E!L65+TI_LBB_E!L65+TI_CPP_E!L65+TI_GTL_E!L65+TI_NSP_E!L65</f>
        <v>3.485640584694754</v>
      </c>
      <c r="M65" s="10">
        <f>TI_EHG_E!M65+TI_CO_E!M65+TI_BF_E!M65+TI_GW_E!M65+TI_RPI_E!M65+TI_PF_E!M65+TI_BKBPB_E!M65+TI_CL_E!M65+TI_BNG_E!M65+TI_LBB_E!M65+TI_CPP_E!M65+TI_GTL_E!M65+TI_NSP_E!M65</f>
        <v>10.45700773860705</v>
      </c>
      <c r="N65" s="10">
        <f>TI_EHG_E!N65+TI_CO_E!N65+TI_BF_E!N65+TI_GW_E!N65+TI_RPI_E!N65+TI_PF_E!N65+TI_BKBPB_E!N65+TI_CL_E!N65+TI_BNG_E!N65+TI_LBB_E!N65+TI_CPP_E!N65+TI_GTL_E!N65+TI_NSP_E!N65</f>
        <v>15.376698194325019</v>
      </c>
      <c r="O65" s="10">
        <f>TI_EHG_E!O65+TI_CO_E!O65+TI_BF_E!O65+TI_GW_E!O65+TI_RPI_E!O65+TI_PF_E!O65+TI_BKBPB_E!O65+TI_CL_E!O65+TI_BNG_E!O65+TI_LBB_E!O65+TI_CPP_E!O65+TI_GTL_E!O65+TI_NSP_E!O65</f>
        <v>81.405846947549435</v>
      </c>
      <c r="P65" s="10">
        <f>TI_EHG_E!P65+TI_CO_E!P65+TI_BF_E!P65+TI_GW_E!P65+TI_RPI_E!P65+TI_PF_E!P65+TI_BKBPB_E!P65+TI_CL_E!P65+TI_BNG_E!P65+TI_LBB_E!P65+TI_CPP_E!P65+TI_GTL_E!P65+TI_NSP_E!P65</f>
        <v>116.95485812553738</v>
      </c>
      <c r="Q65" s="10">
        <f>TI_EHG_E!Q65+TI_CO_E!Q65+TI_BF_E!Q65+TI_GW_E!Q65+TI_RPI_E!Q65+TI_PF_E!Q65+TI_BKBPB_E!Q65+TI_CL_E!Q65+TI_BNG_E!Q65+TI_LBB_E!Q65+TI_CPP_E!Q65+TI_GTL_E!Q65+TI_NSP_E!Q65</f>
        <v>89.54643164230437</v>
      </c>
      <c r="R65" s="10">
        <f>TI_EHG_E!R65+TI_CO_E!R65+TI_BF_E!R65+TI_GW_E!R65+TI_RPI_E!R65+TI_PF_E!R65+TI_BKBPB_E!R65+TI_CL_E!R65+TI_BNG_E!R65+TI_LBB_E!R65+TI_CPP_E!R65+TI_GTL_E!R65+TI_NSP_E!R65</f>
        <v>116.68168529664661</v>
      </c>
      <c r="S65" s="10">
        <f>TI_EHG_E!S65+TI_CO_E!S65+TI_BF_E!S65+TI_GW_E!S65+TI_RPI_E!S65+TI_PF_E!S65+TI_BKBPB_E!S65+TI_CL_E!S65+TI_BNG_E!S65+TI_LBB_E!S65+TI_CPP_E!S65+TI_GTL_E!S65+TI_NSP_E!S65</f>
        <v>132.9628546861565</v>
      </c>
      <c r="T65" s="10">
        <f>TI_EHG_E!T65+TI_CO_E!T65+TI_BF_E!T65+TI_GW_E!T65+TI_RPI_E!T65+TI_PF_E!T65+TI_BKBPB_E!T65+TI_CL_E!T65+TI_BNG_E!T65+TI_LBB_E!T65+TI_CPP_E!T65+TI_GTL_E!T65+TI_NSP_E!T65</f>
        <v>144.51891659501291</v>
      </c>
      <c r="U65" s="10">
        <f>TI_EHG_E!U65+TI_CO_E!U65+TI_BF_E!U65+TI_GW_E!U65+TI_RPI_E!U65+TI_PF_E!U65+TI_BKBPB_E!U65+TI_CL_E!U65+TI_BNG_E!U65+TI_LBB_E!U65+TI_CPP_E!U65+TI_GTL_E!U65+TI_NSP_E!U65</f>
        <v>141.39028374892521</v>
      </c>
      <c r="V65" s="10">
        <f>TI_EHG_E!V65+TI_CO_E!V65+TI_BF_E!V65+TI_GW_E!V65+TI_RPI_E!V65+TI_PF_E!V65+TI_BKBPB_E!V65+TI_CL_E!V65+TI_BNG_E!V65+TI_LBB_E!V65+TI_CPP_E!V65+TI_GTL_E!V65+TI_NSP_E!V65</f>
        <v>151.75821152192611</v>
      </c>
      <c r="W65" s="10">
        <f>TI_EHG_E!W65+TI_CO_E!W65+TI_BF_E!W65+TI_GW_E!W65+TI_RPI_E!W65+TI_PF_E!W65+TI_BKBPB_E!W65+TI_CL_E!W65+TI_BNG_E!W65+TI_LBB_E!W65+TI_CPP_E!W65+TI_GTL_E!W65+TI_NSP_E!W65</f>
        <v>148.95958727429061</v>
      </c>
      <c r="X65" s="10">
        <f>TI_EHG_E!X65+TI_CO_E!X65+TI_BF_E!X65+TI_GW_E!X65+TI_RPI_E!X65+TI_PF_E!X65+TI_BKBPB_E!X65+TI_CL_E!X65+TI_BNG_E!X65+TI_LBB_E!X65+TI_CPP_E!X65+TI_GTL_E!X65+TI_NSP_E!X65</f>
        <v>149.63886500429919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3.2960447119518479</v>
      </c>
      <c r="D71" s="37">
        <f t="shared" si="22"/>
        <v>0.26276870163370591</v>
      </c>
      <c r="E71" s="37">
        <f t="shared" si="22"/>
        <v>4.9680137575236456</v>
      </c>
      <c r="F71" s="37">
        <f t="shared" si="22"/>
        <v>2.3167669819432501</v>
      </c>
      <c r="G71" s="37">
        <f t="shared" si="22"/>
        <v>2.5795356835769558</v>
      </c>
      <c r="H71" s="37">
        <f t="shared" si="22"/>
        <v>4.08426483233018</v>
      </c>
      <c r="I71" s="37">
        <f t="shared" si="22"/>
        <v>3.7260533104041267</v>
      </c>
      <c r="J71" s="37">
        <f t="shared" si="22"/>
        <v>1.6957867583834905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8.9595872742906271E-2</v>
      </c>
      <c r="U71" s="37">
        <f t="shared" si="22"/>
        <v>6.398882201203782</v>
      </c>
      <c r="V71" s="37">
        <f t="shared" si="22"/>
        <v>9.2844368013757528</v>
      </c>
      <c r="W71" s="37">
        <f t="shared" si="22"/>
        <v>7.6567497850386923</v>
      </c>
      <c r="X71" s="37">
        <f t="shared" ref="X71" si="23">SUM(X72:X73)</f>
        <v>6.6678417884780732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3.2960447119518479</v>
      </c>
      <c r="D72" s="10">
        <f>TI_EHG_E!D72+TI_CO_E!D72+TI_BF_E!D72+TI_GW_E!D72+TI_RPI_E!D72+TI_PF_E!D72+TI_BKBPB_E!D72+TI_CL_E!D72+TI_BNG_E!D72+TI_LBB_E!D72+TI_CPP_E!D72+TI_GTL_E!D72+TI_NSP_E!D72</f>
        <v>0.26276870163370591</v>
      </c>
      <c r="E72" s="10">
        <f>TI_EHG_E!E72+TI_CO_E!E72+TI_BF_E!E72+TI_GW_E!E72+TI_RPI_E!E72+TI_PF_E!E72+TI_BKBPB_E!E72+TI_CL_E!E72+TI_BNG_E!E72+TI_LBB_E!E72+TI_CPP_E!E72+TI_GTL_E!E72+TI_NSP_E!E72</f>
        <v>4.9680137575236456</v>
      </c>
      <c r="F72" s="10">
        <f>TI_EHG_E!F72+TI_CO_E!F72+TI_BF_E!F72+TI_GW_E!F72+TI_RPI_E!F72+TI_PF_E!F72+TI_BKBPB_E!F72+TI_CL_E!F72+TI_BNG_E!F72+TI_LBB_E!F72+TI_CPP_E!F72+TI_GTL_E!F72+TI_NSP_E!F72</f>
        <v>2.3167669819432501</v>
      </c>
      <c r="G72" s="10">
        <f>TI_EHG_E!G72+TI_CO_E!G72+TI_BF_E!G72+TI_GW_E!G72+TI_RPI_E!G72+TI_PF_E!G72+TI_BKBPB_E!G72+TI_CL_E!G72+TI_BNG_E!G72+TI_LBB_E!G72+TI_CPP_E!G72+TI_GTL_E!G72+TI_NSP_E!G72</f>
        <v>2.5795356835769558</v>
      </c>
      <c r="H72" s="10">
        <f>TI_EHG_E!H72+TI_CO_E!H72+TI_BF_E!H72+TI_GW_E!H72+TI_RPI_E!H72+TI_PF_E!H72+TI_BKBPB_E!H72+TI_CL_E!H72+TI_BNG_E!H72+TI_LBB_E!H72+TI_CPP_E!H72+TI_GTL_E!H72+TI_NSP_E!H72</f>
        <v>4.08426483233018</v>
      </c>
      <c r="I72" s="10">
        <f>TI_EHG_E!I72+TI_CO_E!I72+TI_BF_E!I72+TI_GW_E!I72+TI_RPI_E!I72+TI_PF_E!I72+TI_BKBPB_E!I72+TI_CL_E!I72+TI_BNG_E!I72+TI_LBB_E!I72+TI_CPP_E!I72+TI_GTL_E!I72+TI_NSP_E!I72</f>
        <v>3.7260533104041267</v>
      </c>
      <c r="J72" s="10">
        <f>TI_EHG_E!J72+TI_CO_E!J72+TI_BF_E!J72+TI_GW_E!J72+TI_RPI_E!J72+TI_PF_E!J72+TI_BKBPB_E!J72+TI_CL_E!J72+TI_BNG_E!J72+TI_LBB_E!J72+TI_CPP_E!J72+TI_GTL_E!J72+TI_NSP_E!J72</f>
        <v>1.6957867583834905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8.9595872742906271E-2</v>
      </c>
      <c r="U72" s="10">
        <f>TI_EHG_E!U72+TI_CO_E!U72+TI_BF_E!U72+TI_GW_E!U72+TI_RPI_E!U72+TI_PF_E!U72+TI_BKBPB_E!U72+TI_CL_E!U72+TI_BNG_E!U72+TI_LBB_E!U72+TI_CPP_E!U72+TI_GTL_E!U72+TI_NSP_E!U72</f>
        <v>6.398882201203782</v>
      </c>
      <c r="V72" s="10">
        <f>TI_EHG_E!V72+TI_CO_E!V72+TI_BF_E!V72+TI_GW_E!V72+TI_RPI_E!V72+TI_PF_E!V72+TI_BKBPB_E!V72+TI_CL_E!V72+TI_BNG_E!V72+TI_LBB_E!V72+TI_CPP_E!V72+TI_GTL_E!V72+TI_NSP_E!V72</f>
        <v>9.2844368013757528</v>
      </c>
      <c r="W72" s="10">
        <f>TI_EHG_E!W72+TI_CO_E!W72+TI_BF_E!W72+TI_GW_E!W72+TI_RPI_E!W72+TI_PF_E!W72+TI_BKBPB_E!W72+TI_CL_E!W72+TI_BNG_E!W72+TI_LBB_E!W72+TI_CPP_E!W72+TI_GTL_E!W72+TI_NSP_E!W72</f>
        <v>7.6567497850386923</v>
      </c>
      <c r="X72" s="10">
        <f>TI_EHG_E!X72+TI_CO_E!X72+TI_BF_E!X72+TI_GW_E!X72+TI_RPI_E!X72+TI_PF_E!X72+TI_BKBPB_E!X72+TI_CL_E!X72+TI_BNG_E!X72+TI_LBB_E!X72+TI_CPP_E!X72+TI_GTL_E!X72+TI_NSP_E!X72</f>
        <v>6.6678417884780732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4720.0343938091146</v>
      </c>
      <c r="D74" s="37">
        <f>TI_EHG_E!D74+TI_CO_E!D74+TI_BF_E!D74+TI_GW_E!D74+TI_RPI_E!D74+TI_PF_E!D74+TI_BKBPB_E!D74+TI_CL_E!D74+TI_BNG_E!D74+TI_LBB_E!D74+TI_CPP_E!D74+TI_GTL_E!D74+TI_NSP_E!D74</f>
        <v>5086.4000859845219</v>
      </c>
      <c r="E74" s="37">
        <f>TI_EHG_E!E74+TI_CO_E!E74+TI_BF_E!E74+TI_GW_E!E74+TI_RPI_E!E74+TI_PF_E!E74+TI_BKBPB_E!E74+TI_CL_E!E74+TI_BNG_E!E74+TI_LBB_E!E74+TI_CPP_E!E74+TI_GTL_E!E74+TI_NSP_E!E74</f>
        <v>5265.3482373172828</v>
      </c>
      <c r="F74" s="37">
        <f>TI_EHG_E!F74+TI_CO_E!F74+TI_BF_E!F74+TI_GW_E!F74+TI_RPI_E!F74+TI_PF_E!F74+TI_BKBPB_E!F74+TI_CL_E!F74+TI_BNG_E!F74+TI_LBB_E!F74+TI_CPP_E!F74+TI_GTL_E!F74+TI_NSP_E!F74</f>
        <v>4506.1622527944965</v>
      </c>
      <c r="G74" s="37">
        <f>TI_EHG_E!G74+TI_CO_E!G74+TI_BF_E!G74+TI_GW_E!G74+TI_RPI_E!G74+TI_PF_E!G74+TI_BKBPB_E!G74+TI_CL_E!G74+TI_BNG_E!G74+TI_LBB_E!G74+TI_CPP_E!G74+TI_GTL_E!G74+TI_NSP_E!G74</f>
        <v>4379.6216680997413</v>
      </c>
      <c r="H74" s="37">
        <f>TI_EHG_E!H74+TI_CO_E!H74+TI_BF_E!H74+TI_GW_E!H74+TI_RPI_E!H74+TI_PF_E!H74+TI_BKBPB_E!H74+TI_CL_E!H74+TI_BNG_E!H74+TI_LBB_E!H74+TI_CPP_E!H74+TI_GTL_E!H74+TI_NSP_E!H74</f>
        <v>4854.7435081685298</v>
      </c>
      <c r="I74" s="37">
        <f>TI_EHG_E!I74+TI_CO_E!I74+TI_BF_E!I74+TI_GW_E!I74+TI_RPI_E!I74+TI_PF_E!I74+TI_BKBPB_E!I74+TI_CL_E!I74+TI_BNG_E!I74+TI_LBB_E!I74+TI_CPP_E!I74+TI_GTL_E!I74+TI_NSP_E!I74</f>
        <v>5070.2063628546857</v>
      </c>
      <c r="J74" s="37">
        <f>TI_EHG_E!J74+TI_CO_E!J74+TI_BF_E!J74+TI_GW_E!J74+TI_RPI_E!J74+TI_PF_E!J74+TI_BKBPB_E!J74+TI_CL_E!J74+TI_BNG_E!J74+TI_LBB_E!J74+TI_CPP_E!J74+TI_GTL_E!J74+TI_NSP_E!J74</f>
        <v>3838.4064488392087</v>
      </c>
      <c r="K74" s="37">
        <f>TI_EHG_E!K74+TI_CO_E!K74+TI_BF_E!K74+TI_GW_E!K74+TI_RPI_E!K74+TI_PF_E!K74+TI_BKBPB_E!K74+TI_CL_E!K74+TI_BNG_E!K74+TI_LBB_E!K74+TI_CPP_E!K74+TI_GTL_E!K74+TI_NSP_E!K74</f>
        <v>4131.5563198624241</v>
      </c>
      <c r="L74" s="37">
        <f>TI_EHG_E!L74+TI_CO_E!L74+TI_BF_E!L74+TI_GW_E!L74+TI_RPI_E!L74+TI_PF_E!L74+TI_BKBPB_E!L74+TI_CL_E!L74+TI_BNG_E!L74+TI_LBB_E!L74+TI_CPP_E!L74+TI_GTL_E!L74+TI_NSP_E!L74</f>
        <v>3877.9099742046419</v>
      </c>
      <c r="M74" s="37">
        <f>TI_EHG_E!M74+TI_CO_E!M74+TI_BF_E!M74+TI_GW_E!M74+TI_RPI_E!M74+TI_PF_E!M74+TI_BKBPB_E!M74+TI_CL_E!M74+TI_BNG_E!M74+TI_LBB_E!M74+TI_CPP_E!M74+TI_GTL_E!M74+TI_NSP_E!M74</f>
        <v>3849.1199484092858</v>
      </c>
      <c r="N74" s="37">
        <f>TI_EHG_E!N74+TI_CO_E!N74+TI_BF_E!N74+TI_GW_E!N74+TI_RPI_E!N74+TI_PF_E!N74+TI_BKBPB_E!N74+TI_CL_E!N74+TI_BNG_E!N74+TI_LBB_E!N74+TI_CPP_E!N74+TI_GTL_E!N74+TI_NSP_E!N74</f>
        <v>4105.0699914015477</v>
      </c>
      <c r="O74" s="37">
        <f>TI_EHG_E!O74+TI_CO_E!O74+TI_BF_E!O74+TI_GW_E!O74+TI_RPI_E!O74+TI_PF_E!O74+TI_BKBPB_E!O74+TI_CL_E!O74+TI_BNG_E!O74+TI_LBB_E!O74+TI_CPP_E!O74+TI_GTL_E!O74+TI_NSP_E!O74</f>
        <v>4020.2399828030957</v>
      </c>
      <c r="P74" s="37">
        <f>TI_EHG_E!P74+TI_CO_E!P74+TI_BF_E!P74+TI_GW_E!P74+TI_RPI_E!P74+TI_PF_E!P74+TI_BKBPB_E!P74+TI_CL_E!P74+TI_BNG_E!P74+TI_LBB_E!P74+TI_CPP_E!P74+TI_GTL_E!P74+TI_NSP_E!P74</f>
        <v>3667.5799656061913</v>
      </c>
      <c r="Q74" s="37">
        <f>TI_EHG_E!Q74+TI_CO_E!Q74+TI_BF_E!Q74+TI_GW_E!Q74+TI_RPI_E!Q74+TI_PF_E!Q74+TI_BKBPB_E!Q74+TI_CL_E!Q74+TI_BNG_E!Q74+TI_LBB_E!Q74+TI_CPP_E!Q74+TI_GTL_E!Q74+TI_NSP_E!Q74</f>
        <v>4046.7</v>
      </c>
      <c r="R74" s="37">
        <f>TI_EHG_E!R74+TI_CO_E!R74+TI_BF_E!R74+TI_GW_E!R74+TI_RPI_E!R74+TI_PF_E!R74+TI_BKBPB_E!R74+TI_CL_E!R74+TI_BNG_E!R74+TI_LBB_E!R74+TI_CPP_E!R74+TI_GTL_E!R74+TI_NSP_E!R74</f>
        <v>3911.9999999999995</v>
      </c>
      <c r="S74" s="37">
        <f>TI_EHG_E!S74+TI_CO_E!S74+TI_BF_E!S74+TI_GW_E!S74+TI_RPI_E!S74+TI_PF_E!S74+TI_BKBPB_E!S74+TI_CL_E!S74+TI_BNG_E!S74+TI_LBB_E!S74+TI_CPP_E!S74+TI_GTL_E!S74+TI_NSP_E!S74</f>
        <v>4010.8999999999996</v>
      </c>
      <c r="T74" s="37">
        <f>TI_EHG_E!T74+TI_CO_E!T74+TI_BF_E!T74+TI_GW_E!T74+TI_RPI_E!T74+TI_PF_E!T74+TI_BKBPB_E!T74+TI_CL_E!T74+TI_BNG_E!T74+TI_LBB_E!T74+TI_CPP_E!T74+TI_GTL_E!T74+TI_NSP_E!T74</f>
        <v>3940.6999999999994</v>
      </c>
      <c r="U74" s="37">
        <f>TI_EHG_E!U74+TI_CO_E!U74+TI_BF_E!U74+TI_GW_E!U74+TI_RPI_E!U74+TI_PF_E!U74+TI_BKBPB_E!U74+TI_CL_E!U74+TI_BNG_E!U74+TI_LBB_E!U74+TI_CPP_E!U74+TI_GTL_E!U74+TI_NSP_E!U74</f>
        <v>4168.2999999999993</v>
      </c>
      <c r="V74" s="37">
        <f>TI_EHG_E!V74+TI_CO_E!V74+TI_BF_E!V74+TI_GW_E!V74+TI_RPI_E!V74+TI_PF_E!V74+TI_BKBPB_E!V74+TI_CL_E!V74+TI_BNG_E!V74+TI_LBB_E!V74+TI_CPP_E!V74+TI_GTL_E!V74+TI_NSP_E!V74</f>
        <v>4301.7619948409283</v>
      </c>
      <c r="W74" s="37">
        <f>TI_EHG_E!W74+TI_CO_E!W74+TI_BF_E!W74+TI_GW_E!W74+TI_RPI_E!W74+TI_PF_E!W74+TI_BKBPB_E!W74+TI_CL_E!W74+TI_BNG_E!W74+TI_LBB_E!W74+TI_CPP_E!W74+TI_GTL_E!W74+TI_NSP_E!W74</f>
        <v>4334.6770421324154</v>
      </c>
      <c r="X74" s="37">
        <f>TI_EHG_E!X74+TI_CO_E!X74+TI_BF_E!X74+TI_GW_E!X74+TI_RPI_E!X74+TI_PF_E!X74+TI_BKBPB_E!X74+TI_CL_E!X74+TI_BNG_E!X74+TI_LBB_E!X74+TI_CPP_E!X74+TI_GTL_E!X74+TI_NSP_E!X74</f>
        <v>4294.9440240756658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49.273946689595867</v>
      </c>
      <c r="M75" s="37">
        <f>TI_EHG_E!M75+TI_CO_E!M75+TI_BF_E!M75+TI_GW_E!M75+TI_RPI_E!M75+TI_PF_E!M75+TI_BKBPB_E!M75+TI_CL_E!M75+TI_BNG_E!M75+TI_LBB_E!M75+TI_CPP_E!M75+TI_GTL_E!M75+TI_NSP_E!M75</f>
        <v>61.713069647463456</v>
      </c>
      <c r="N75" s="37">
        <f>TI_EHG_E!N75+TI_CO_E!N75+TI_BF_E!N75+TI_GW_E!N75+TI_RPI_E!N75+TI_PF_E!N75+TI_BKBPB_E!N75+TI_CL_E!N75+TI_BNG_E!N75+TI_LBB_E!N75+TI_CPP_E!N75+TI_GTL_E!N75+TI_NSP_E!N75</f>
        <v>83.968615649183135</v>
      </c>
      <c r="O75" s="37">
        <f>TI_EHG_E!O75+TI_CO_E!O75+TI_BF_E!O75+TI_GW_E!O75+TI_RPI_E!O75+TI_PF_E!O75+TI_BKBPB_E!O75+TI_CL_E!O75+TI_BNG_E!O75+TI_LBB_E!O75+TI_CPP_E!O75+TI_GTL_E!O75+TI_NSP_E!O75</f>
        <v>61.001203783318999</v>
      </c>
      <c r="P75" s="37">
        <f>TI_EHG_E!P75+TI_CO_E!P75+TI_BF_E!P75+TI_GW_E!P75+TI_RPI_E!P75+TI_PF_E!P75+TI_BKBPB_E!P75+TI_CL_E!P75+TI_BNG_E!P75+TI_LBB_E!P75+TI_CPP_E!P75+TI_GTL_E!P75+TI_NSP_E!P75</f>
        <v>55.393121238177123</v>
      </c>
      <c r="Q75" s="37">
        <f>TI_EHG_E!Q75+TI_CO_E!Q75+TI_BF_E!Q75+TI_GW_E!Q75+TI_RPI_E!Q75+TI_PF_E!Q75+TI_BKBPB_E!Q75+TI_CL_E!Q75+TI_BNG_E!Q75+TI_LBB_E!Q75+TI_CPP_E!Q75+TI_GTL_E!Q75+TI_NSP_E!Q75</f>
        <v>46.259673258813407</v>
      </c>
      <c r="R75" s="37">
        <f>TI_EHG_E!R75+TI_CO_E!R75+TI_BF_E!R75+TI_GW_E!R75+TI_RPI_E!R75+TI_PF_E!R75+TI_BKBPB_E!R75+TI_CL_E!R75+TI_BNG_E!R75+TI_LBB_E!R75+TI_CPP_E!R75+TI_GTL_E!R75+TI_NSP_E!R75</f>
        <v>55.020550300945821</v>
      </c>
      <c r="S75" s="37">
        <f>TI_EHG_E!S75+TI_CO_E!S75+TI_BF_E!S75+TI_GW_E!S75+TI_RPI_E!S75+TI_PF_E!S75+TI_BKBPB_E!S75+TI_CL_E!S75+TI_BNG_E!S75+TI_LBB_E!S75+TI_CPP_E!S75+TI_GTL_E!S75+TI_NSP_E!S75</f>
        <v>67.946861564918308</v>
      </c>
      <c r="T75" s="37">
        <f>TI_EHG_E!T75+TI_CO_E!T75+TI_BF_E!T75+TI_GW_E!T75+TI_RPI_E!T75+TI_PF_E!T75+TI_BKBPB_E!T75+TI_CL_E!T75+TI_BNG_E!T75+TI_LBB_E!T75+TI_CPP_E!T75+TI_GTL_E!T75+TI_NSP_E!T75</f>
        <v>62.603525365434209</v>
      </c>
      <c r="U75" s="37">
        <f>TI_EHG_E!U75+TI_CO_E!U75+TI_BF_E!U75+TI_GW_E!U75+TI_RPI_E!U75+TI_PF_E!U75+TI_BKBPB_E!U75+TI_CL_E!U75+TI_BNG_E!U75+TI_LBB_E!U75+TI_CPP_E!U75+TI_GTL_E!U75+TI_NSP_E!U75</f>
        <v>56.197936371453139</v>
      </c>
      <c r="V75" s="37">
        <f>TI_EHG_E!V75+TI_CO_E!V75+TI_BF_E!V75+TI_GW_E!V75+TI_RPI_E!V75+TI_PF_E!V75+TI_BKBPB_E!V75+TI_CL_E!V75+TI_BNG_E!V75+TI_LBB_E!V75+TI_CPP_E!V75+TI_GTL_E!V75+TI_NSP_E!V75</f>
        <v>68.370593293207222</v>
      </c>
      <c r="W75" s="37">
        <f>TI_EHG_E!W75+TI_CO_E!W75+TI_BF_E!W75+TI_GW_E!W75+TI_RPI_E!W75+TI_PF_E!W75+TI_BKBPB_E!W75+TI_CL_E!W75+TI_BNG_E!W75+TI_LBB_E!W75+TI_CPP_E!W75+TI_GTL_E!W75+TI_NSP_E!W75</f>
        <v>75.420636285468618</v>
      </c>
      <c r="X75" s="37">
        <f>TI_EHG_E!X75+TI_CO_E!X75+TI_BF_E!X75+TI_GW_E!X75+TI_RPI_E!X75+TI_PF_E!X75+TI_BKBPB_E!X75+TI_CL_E!X75+TI_BNG_E!X75+TI_LBB_E!X75+TI_CPP_E!X75+TI_GTL_E!X75+TI_NSP_E!X75</f>
        <v>72.526655202063623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47.119518486672398</v>
      </c>
      <c r="D76" s="40">
        <f>TI_EHG_E!D76+TI_CO_E!D76+TI_BF_E!D76+TI_GW_E!D76+TI_RPI_E!D76+TI_PF_E!D76+TI_BKBPB_E!D76+TI_CL_E!D76+TI_BNG_E!D76+TI_LBB_E!D76+TI_CPP_E!D76+TI_GTL_E!D76+TI_NSP_E!D76</f>
        <v>67.153912295786753</v>
      </c>
      <c r="E76" s="40">
        <f>TI_EHG_E!E76+TI_CO_E!E76+TI_BF_E!E76+TI_GW_E!E76+TI_RPI_E!E76+TI_PF_E!E76+TI_BKBPB_E!E76+TI_CL_E!E76+TI_BNG_E!E76+TI_LBB_E!E76+TI_CPP_E!E76+TI_GTL_E!E76+TI_NSP_E!E76</f>
        <v>71.797076526225268</v>
      </c>
      <c r="F76" s="40">
        <f>TI_EHG_E!F76+TI_CO_E!F76+TI_BF_E!F76+TI_GW_E!F76+TI_RPI_E!F76+TI_PF_E!F76+TI_BKBPB_E!F76+TI_CL_E!F76+TI_BNG_E!F76+TI_LBB_E!F76+TI_CPP_E!F76+TI_GTL_E!F76+TI_NSP_E!F76</f>
        <v>45.915735167669823</v>
      </c>
      <c r="G76" s="40">
        <f>TI_EHG_E!G76+TI_CO_E!G76+TI_BF_E!G76+TI_GW_E!G76+TI_RPI_E!G76+TI_PF_E!G76+TI_BKBPB_E!G76+TI_CL_E!G76+TI_BNG_E!G76+TI_LBB_E!G76+TI_CPP_E!G76+TI_GTL_E!G76+TI_NSP_E!G76</f>
        <v>28.546861564918309</v>
      </c>
      <c r="H76" s="40">
        <f>TI_EHG_E!H76+TI_CO_E!H76+TI_BF_E!H76+TI_GW_E!H76+TI_RPI_E!H76+TI_PF_E!H76+TI_BKBPB_E!H76+TI_CL_E!H76+TI_BNG_E!H76+TI_LBB_E!H76+TI_CPP_E!H76+TI_GTL_E!H76+TI_NSP_E!H76</f>
        <v>51.934651762682712</v>
      </c>
      <c r="I76" s="40">
        <f>TI_EHG_E!I76+TI_CO_E!I76+TI_BF_E!I76+TI_GW_E!I76+TI_RPI_E!I76+TI_PF_E!I76+TI_BKBPB_E!I76+TI_CL_E!I76+TI_BNG_E!I76+TI_LBB_E!I76+TI_CPP_E!I76+TI_GTL_E!I76+TI_NSP_E!I76</f>
        <v>43.594153052450558</v>
      </c>
      <c r="J76" s="40">
        <f>TI_EHG_E!J76+TI_CO_E!J76+TI_BF_E!J76+TI_GW_E!J76+TI_RPI_E!J76+TI_PF_E!J76+TI_BKBPB_E!J76+TI_CL_E!J76+TI_BNG_E!J76+TI_LBB_E!J76+TI_CPP_E!J76+TI_GTL_E!J76+TI_NSP_E!J76</f>
        <v>52.794496990541703</v>
      </c>
      <c r="K76" s="40">
        <f>TI_EHG_E!K76+TI_CO_E!K76+TI_BF_E!K76+TI_GW_E!K76+TI_RPI_E!K76+TI_PF_E!K76+TI_BKBPB_E!K76+TI_CL_E!K76+TI_BNG_E!K76+TI_LBB_E!K76+TI_CPP_E!K76+TI_GTL_E!K76+TI_NSP_E!K76</f>
        <v>65.262252794496987</v>
      </c>
      <c r="L76" s="40">
        <f>TI_EHG_E!L76+TI_CO_E!L76+TI_BF_E!L76+TI_GW_E!L76+TI_RPI_E!L76+TI_PF_E!L76+TI_BKBPB_E!L76+TI_CL_E!L76+TI_BNG_E!L76+TI_LBB_E!L76+TI_CPP_E!L76+TI_GTL_E!L76+TI_NSP_E!L76</f>
        <v>77.300085984522781</v>
      </c>
      <c r="M76" s="40">
        <f>TI_EHG_E!M76+TI_CO_E!M76+TI_BF_E!M76+TI_GW_E!M76+TI_RPI_E!M76+TI_PF_E!M76+TI_BKBPB_E!M76+TI_CL_E!M76+TI_BNG_E!M76+TI_LBB_E!M76+TI_CPP_E!M76+TI_GTL_E!M76+TI_NSP_E!M76</f>
        <v>84.35081685296646</v>
      </c>
      <c r="N76" s="40">
        <f>TI_EHG_E!N76+TI_CO_E!N76+TI_BF_E!N76+TI_GW_E!N76+TI_RPI_E!N76+TI_PF_E!N76+TI_BKBPB_E!N76+TI_CL_E!N76+TI_BNG_E!N76+TI_LBB_E!N76+TI_CPP_E!N76+TI_GTL_E!N76+TI_NSP_E!N76</f>
        <v>103.0094582975064</v>
      </c>
      <c r="O76" s="40">
        <f>TI_EHG_E!O76+TI_CO_E!O76+TI_BF_E!O76+TI_GW_E!O76+TI_RPI_E!O76+TI_PF_E!O76+TI_BKBPB_E!O76+TI_CL_E!O76+TI_BNG_E!O76+TI_LBB_E!O76+TI_CPP_E!O76+TI_GTL_E!O76+TI_NSP_E!O76</f>
        <v>100.7738607050731</v>
      </c>
      <c r="P76" s="40">
        <f>TI_EHG_E!P76+TI_CO_E!P76+TI_BF_E!P76+TI_GW_E!P76+TI_RPI_E!P76+TI_PF_E!P76+TI_BKBPB_E!P76+TI_CL_E!P76+TI_BNG_E!P76+TI_LBB_E!P76+TI_CPP_E!P76+TI_GTL_E!P76+TI_NSP_E!P76</f>
        <v>95.70077386070507</v>
      </c>
      <c r="Q76" s="40">
        <f>TI_EHG_E!Q76+TI_CO_E!Q76+TI_BF_E!Q76+TI_GW_E!Q76+TI_RPI_E!Q76+TI_PF_E!Q76+TI_BKBPB_E!Q76+TI_CL_E!Q76+TI_BNG_E!Q76+TI_LBB_E!Q76+TI_CPP_E!Q76+TI_GTL_E!Q76+TI_NSP_E!Q76</f>
        <v>70.765262252794486</v>
      </c>
      <c r="R76" s="40">
        <f>TI_EHG_E!R76+TI_CO_E!R76+TI_BF_E!R76+TI_GW_E!R76+TI_RPI_E!R76+TI_PF_E!R76+TI_BKBPB_E!R76+TI_CL_E!R76+TI_BNG_E!R76+TI_LBB_E!R76+TI_CPP_E!R76+TI_GTL_E!R76+TI_NSP_E!R76</f>
        <v>62.596732588134131</v>
      </c>
      <c r="S76" s="40">
        <f>TI_EHG_E!S76+TI_CO_E!S76+TI_BF_E!S76+TI_GW_E!S76+TI_RPI_E!S76+TI_PF_E!S76+TI_BKBPB_E!S76+TI_CL_E!S76+TI_BNG_E!S76+TI_LBB_E!S76+TI_CPP_E!S76+TI_GTL_E!S76+TI_NSP_E!S76</f>
        <v>87.274290627687009</v>
      </c>
      <c r="T76" s="40">
        <f>TI_EHG_E!T76+TI_CO_E!T76+TI_BF_E!T76+TI_GW_E!T76+TI_RPI_E!T76+TI_PF_E!T76+TI_BKBPB_E!T76+TI_CL_E!T76+TI_BNG_E!T76+TI_LBB_E!T76+TI_CPP_E!T76+TI_GTL_E!T76+TI_NSP_E!T76</f>
        <v>81.644625967325879</v>
      </c>
      <c r="U76" s="40">
        <f>TI_EHG_E!U76+TI_CO_E!U76+TI_BF_E!U76+TI_GW_E!U76+TI_RPI_E!U76+TI_PF_E!U76+TI_BKBPB_E!U76+TI_CL_E!U76+TI_BNG_E!U76+TI_LBB_E!U76+TI_CPP_E!U76+TI_GTL_E!U76+TI_NSP_E!U76</f>
        <v>35.702579535683583</v>
      </c>
      <c r="V76" s="40">
        <f>TI_EHG_E!V76+TI_CO_E!V76+TI_BF_E!V76+TI_GW_E!V76+TI_RPI_E!V76+TI_PF_E!V76+TI_BKBPB_E!V76+TI_CL_E!V76+TI_BNG_E!V76+TI_LBB_E!V76+TI_CPP_E!V76+TI_GTL_E!V76+TI_NSP_E!V76</f>
        <v>55.865348237317278</v>
      </c>
      <c r="W76" s="40">
        <f>TI_EHG_E!W76+TI_CO_E!W76+TI_BF_E!W76+TI_GW_E!W76+TI_RPI_E!W76+TI_PF_E!W76+TI_BKBPB_E!W76+TI_CL_E!W76+TI_BNG_E!W76+TI_LBB_E!W76+TI_CPP_E!W76+TI_GTL_E!W76+TI_NSP_E!W76</f>
        <v>61.943766122098012</v>
      </c>
      <c r="X76" s="40">
        <f>TI_EHG_E!X76+TI_CO_E!X76+TI_BF_E!X76+TI_GW_E!X76+TI_RPI_E!X76+TI_PF_E!X76+TI_BKBPB_E!X76+TI_CL_E!X76+TI_BNG_E!X76+TI_LBB_E!X76+TI_CPP_E!X76+TI_GTL_E!X76+TI_NSP_E!X76</f>
        <v>32.410060189165947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11217.159759243337</v>
      </c>
      <c r="D2" s="31">
        <f t="shared" ref="D2:W2" si="1">SUM(D3,D17,D22,D25,D26,D51,D52,D71,D74,D75,D76)</f>
        <v>12329.78856405847</v>
      </c>
      <c r="E2" s="31">
        <f t="shared" si="1"/>
        <v>11898.552794496991</v>
      </c>
      <c r="F2" s="31">
        <f t="shared" si="1"/>
        <v>11854.061478933791</v>
      </c>
      <c r="G2" s="31">
        <f t="shared" si="1"/>
        <v>11485.339552880479</v>
      </c>
      <c r="H2" s="31">
        <f t="shared" si="1"/>
        <v>12163.857265692173</v>
      </c>
      <c r="I2" s="31">
        <f t="shared" si="1"/>
        <v>12395.699828030953</v>
      </c>
      <c r="J2" s="31">
        <f t="shared" si="1"/>
        <v>11885.046689595873</v>
      </c>
      <c r="K2" s="31">
        <f t="shared" si="1"/>
        <v>12259.123989681857</v>
      </c>
      <c r="L2" s="31">
        <f t="shared" si="1"/>
        <v>11448.64230438521</v>
      </c>
      <c r="M2" s="31">
        <f t="shared" si="1"/>
        <v>12064.84204643164</v>
      </c>
      <c r="N2" s="31">
        <f t="shared" si="1"/>
        <v>13290.656749785037</v>
      </c>
      <c r="O2" s="31">
        <f t="shared" si="1"/>
        <v>12177.286500429922</v>
      </c>
      <c r="P2" s="31">
        <f t="shared" si="1"/>
        <v>10974.360361134995</v>
      </c>
      <c r="Q2" s="31">
        <f t="shared" si="1"/>
        <v>11766.593121238175</v>
      </c>
      <c r="R2" s="31">
        <f t="shared" si="1"/>
        <v>11897.256749785036</v>
      </c>
      <c r="S2" s="31">
        <f t="shared" si="1"/>
        <v>11141.161650902837</v>
      </c>
      <c r="T2" s="31">
        <f t="shared" si="1"/>
        <v>11287.502665520205</v>
      </c>
      <c r="U2" s="31">
        <f t="shared" si="1"/>
        <v>11202.407738607049</v>
      </c>
      <c r="V2" s="31">
        <f t="shared" si="1"/>
        <v>10888.802751504729</v>
      </c>
      <c r="W2" s="31">
        <f t="shared" si="1"/>
        <v>9957.2526225279453</v>
      </c>
      <c r="X2" s="31">
        <f t="shared" ref="X2" si="2">SUM(X3,X17,X22,X25,X26,X51,X52,X71,X74,X75,X76)</f>
        <v>11419.470335339638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4861.9419604471195</v>
      </c>
      <c r="D3" s="34">
        <f t="shared" ref="D3:W3" si="4">SUM(D4,D8,D11)</f>
        <v>5734.9423903697334</v>
      </c>
      <c r="E3" s="34">
        <f t="shared" si="4"/>
        <v>5164.072141014617</v>
      </c>
      <c r="F3" s="34">
        <f t="shared" si="4"/>
        <v>5748.0674118658635</v>
      </c>
      <c r="G3" s="34">
        <f t="shared" si="4"/>
        <v>5636.4398968185715</v>
      </c>
      <c r="H3" s="34">
        <f t="shared" si="4"/>
        <v>5666.9274290627682</v>
      </c>
      <c r="I3" s="34">
        <f t="shared" si="4"/>
        <v>5760.0697334479792</v>
      </c>
      <c r="J3" s="34">
        <f t="shared" si="4"/>
        <v>6571.539982803095</v>
      </c>
      <c r="K3" s="34">
        <f t="shared" si="4"/>
        <v>6686.7695614789345</v>
      </c>
      <c r="L3" s="34">
        <f t="shared" si="4"/>
        <v>5985.941186586414</v>
      </c>
      <c r="M3" s="34">
        <f t="shared" si="4"/>
        <v>6380.3073946689583</v>
      </c>
      <c r="N3" s="34">
        <f t="shared" si="4"/>
        <v>7538.9971625107473</v>
      </c>
      <c r="O3" s="34">
        <f t="shared" si="4"/>
        <v>6371.7344797936375</v>
      </c>
      <c r="P3" s="34">
        <f t="shared" si="4"/>
        <v>5438.7975924333614</v>
      </c>
      <c r="Q3" s="34">
        <f t="shared" si="4"/>
        <v>5863.8760103181412</v>
      </c>
      <c r="R3" s="34">
        <f t="shared" si="4"/>
        <v>6079.1913155631973</v>
      </c>
      <c r="S3" s="34">
        <f t="shared" si="4"/>
        <v>5250.4687016337066</v>
      </c>
      <c r="T3" s="34">
        <f t="shared" si="4"/>
        <v>5626.9898538263105</v>
      </c>
      <c r="U3" s="34">
        <f t="shared" si="4"/>
        <v>4904.5761822871882</v>
      </c>
      <c r="V3" s="34">
        <f t="shared" si="4"/>
        <v>4507.8073946689592</v>
      </c>
      <c r="W3" s="34">
        <f t="shared" si="4"/>
        <v>3563.9515907136715</v>
      </c>
      <c r="X3" s="34">
        <f t="shared" ref="X3" si="5">SUM(X4,X8,X11)</f>
        <v>4435.074548581254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1021.531728288908</v>
      </c>
      <c r="D4" s="29">
        <f t="shared" ref="D4:W4" si="7">SUM(D5:D7)</f>
        <v>1405.9583834909718</v>
      </c>
      <c r="E4" s="29">
        <f t="shared" si="7"/>
        <v>1283.1101461736887</v>
      </c>
      <c r="F4" s="29">
        <f t="shared" si="7"/>
        <v>1439.0009458297504</v>
      </c>
      <c r="G4" s="29">
        <f t="shared" si="7"/>
        <v>1405.8612209802234</v>
      </c>
      <c r="H4" s="29">
        <f t="shared" si="7"/>
        <v>1527.0106620808256</v>
      </c>
      <c r="I4" s="29">
        <f t="shared" si="7"/>
        <v>1588.1822012037831</v>
      </c>
      <c r="J4" s="29">
        <f t="shared" si="7"/>
        <v>1858.1206362854684</v>
      </c>
      <c r="K4" s="29">
        <f t="shared" si="7"/>
        <v>1996.0189165950128</v>
      </c>
      <c r="L4" s="29">
        <f t="shared" si="7"/>
        <v>1471.5202923473773</v>
      </c>
      <c r="M4" s="29">
        <f t="shared" si="7"/>
        <v>1516.823989681857</v>
      </c>
      <c r="N4" s="29">
        <f t="shared" si="7"/>
        <v>1511.4736027515046</v>
      </c>
      <c r="O4" s="29">
        <f t="shared" si="7"/>
        <v>1048.4747205503008</v>
      </c>
      <c r="P4" s="29">
        <f t="shared" si="7"/>
        <v>784.4306104901118</v>
      </c>
      <c r="Q4" s="29">
        <f t="shared" si="7"/>
        <v>877.27291487532239</v>
      </c>
      <c r="R4" s="29">
        <f t="shared" si="7"/>
        <v>384.08546861564918</v>
      </c>
      <c r="S4" s="29">
        <f t="shared" si="7"/>
        <v>277.065864144454</v>
      </c>
      <c r="T4" s="29">
        <f t="shared" si="7"/>
        <v>184.25494411006019</v>
      </c>
      <c r="U4" s="29">
        <f t="shared" si="7"/>
        <v>91.953138435081698</v>
      </c>
      <c r="V4" s="29">
        <f t="shared" si="7"/>
        <v>76.114875322441961</v>
      </c>
      <c r="W4" s="29">
        <f t="shared" si="7"/>
        <v>72.157695614789333</v>
      </c>
      <c r="X4" s="29">
        <f t="shared" ref="X4" si="8">SUM(X5:X7)</f>
        <v>91.665004299226126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605.51977644024066</v>
      </c>
      <c r="H5" s="10">
        <f>TI_EHG_E_E!H5+TI_EHG_CHP_E!H5+TI_EHG_H_E!H5+TI_EHG_EDHP!H5+TI_EHG_EB!H5+TI_EHG_EPS!H5+TI_EHG_DHEP!H5</f>
        <v>693.90799656061904</v>
      </c>
      <c r="I5" s="10">
        <f>TI_EHG_E_E!I5+TI_EHG_CHP_E!I5+TI_EHG_H_E!I5+TI_EHG_EDHP!I5+TI_EHG_EB!I5+TI_EHG_EPS!I5+TI_EHG_DHEP!I5</f>
        <v>783.38443680137561</v>
      </c>
      <c r="J5" s="10">
        <f>TI_EHG_E_E!J5+TI_EHG_CHP_E!J5+TI_EHG_H_E!J5+TI_EHG_EDHP!J5+TI_EHG_EB!J5+TI_EHG_EPS!J5+TI_EHG_DHEP!J5</f>
        <v>1022.7610490111779</v>
      </c>
      <c r="K5" s="10">
        <f>TI_EHG_E_E!K5+TI_EHG_CHP_E!K5+TI_EHG_H_E!K5+TI_EHG_EDHP!K5+TI_EHG_EB!K5+TI_EHG_EPS!K5+TI_EHG_DHEP!K5</f>
        <v>992.90610490111771</v>
      </c>
      <c r="L5" s="10">
        <f>TI_EHG_E_E!L5+TI_EHG_CHP_E!L5+TI_EHG_H_E!L5+TI_EHG_EDHP!L5+TI_EHG_EB!L5+TI_EHG_EPS!L5+TI_EHG_DHEP!L5</f>
        <v>645.34325021496124</v>
      </c>
      <c r="M5" s="10">
        <f>TI_EHG_E_E!M5+TI_EHG_CHP_E!M5+TI_EHG_H_E!M5+TI_EHG_EDHP!M5+TI_EHG_EB!M5+TI_EHG_EPS!M5+TI_EHG_DHEP!M5</f>
        <v>816.22312983662925</v>
      </c>
      <c r="N5" s="10">
        <f>TI_EHG_E_E!N5+TI_EHG_CHP_E!N5+TI_EHG_H_E!N5+TI_EHG_EDHP!N5+TI_EHG_EB!N5+TI_EHG_EPS!N5+TI_EHG_DHEP!N5</f>
        <v>945.65442820292344</v>
      </c>
      <c r="O5" s="10">
        <f>TI_EHG_E_E!O5+TI_EHG_CHP_E!O5+TI_EHG_H_E!O5+TI_EHG_EDHP!O5+TI_EHG_EB!O5+TI_EHG_EPS!O5+TI_EHG_DHEP!O5</f>
        <v>500.84453998280304</v>
      </c>
      <c r="P5" s="10">
        <f>TI_EHG_E_E!P5+TI_EHG_CHP_E!P5+TI_EHG_H_E!P5+TI_EHG_EDHP!P5+TI_EHG_EB!P5+TI_EHG_EPS!P5+TI_EHG_DHEP!P5</f>
        <v>239.99002579535676</v>
      </c>
      <c r="Q5" s="10">
        <f>TI_EHG_E_E!Q5+TI_EHG_CHP_E!Q5+TI_EHG_H_E!Q5+TI_EHG_EDHP!Q5+TI_EHG_EB!Q5+TI_EHG_EPS!Q5+TI_EHG_DHEP!Q5</f>
        <v>386.13740326741186</v>
      </c>
      <c r="R5" s="10">
        <f>TI_EHG_E_E!R5+TI_EHG_CHP_E!R5+TI_EHG_H_E!R5+TI_EHG_EDHP!R5+TI_EHG_EB!R5+TI_EHG_EPS!R5+TI_EHG_DHEP!R5</f>
        <v>33.605588993981087</v>
      </c>
      <c r="S5" s="10">
        <f>TI_EHG_E_E!S5+TI_EHG_CHP_E!S5+TI_EHG_H_E!S5+TI_EHG_EDHP!S5+TI_EHG_EB!S5+TI_EHG_EPS!S5+TI_EHG_DHEP!S5</f>
        <v>0.74041272570937233</v>
      </c>
      <c r="T5" s="10">
        <f>TI_EHG_E_E!T5+TI_EHG_CHP_E!T5+TI_EHG_H_E!T5+TI_EHG_EDHP!T5+TI_EHG_EB!T5+TI_EHG_EPS!T5+TI_EHG_DHEP!T5</f>
        <v>0.11031814273430782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3.5226999140154769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1021.531728288908</v>
      </c>
      <c r="D7" s="10">
        <f>TI_EHG_E_E!D7+TI_EHG_CHP_E!D7+TI_EHG_H_E!D7+TI_EHG_EDHP!D7+TI_EHG_EB!D7+TI_EHG_EPS!D7+TI_EHG_DHEP!D7</f>
        <v>1405.9583834909718</v>
      </c>
      <c r="E7" s="10">
        <f>TI_EHG_E_E!E7+TI_EHG_CHP_E!E7+TI_EHG_H_E!E7+TI_EHG_EDHP!E7+TI_EHG_EB!E7+TI_EHG_EPS!E7+TI_EHG_DHEP!E7</f>
        <v>1283.1101461736887</v>
      </c>
      <c r="F7" s="10">
        <f>TI_EHG_E_E!F7+TI_EHG_CHP_E!F7+TI_EHG_H_E!F7+TI_EHG_EDHP!F7+TI_EHG_EB!F7+TI_EHG_EPS!F7+TI_EHG_DHEP!F7</f>
        <v>1439.0009458297504</v>
      </c>
      <c r="G7" s="10">
        <f>TI_EHG_E_E!G7+TI_EHG_CHP_E!G7+TI_EHG_H_E!G7+TI_EHG_EDHP!G7+TI_EHG_EB!G7+TI_EHG_EPS!G7+TI_EHG_DHEP!G7</f>
        <v>800.34144453998272</v>
      </c>
      <c r="H7" s="10">
        <f>TI_EHG_E_E!H7+TI_EHG_CHP_E!H7+TI_EHG_H_E!H7+TI_EHG_EDHP!H7+TI_EHG_EB!H7+TI_EHG_EPS!H7+TI_EHG_DHEP!H7</f>
        <v>833.10266552020641</v>
      </c>
      <c r="I7" s="10">
        <f>TI_EHG_E_E!I7+TI_EHG_CHP_E!I7+TI_EHG_H_E!I7+TI_EHG_EDHP!I7+TI_EHG_EB!I7+TI_EHG_EPS!I7+TI_EHG_DHEP!I7</f>
        <v>804.79776440240744</v>
      </c>
      <c r="J7" s="10">
        <f>TI_EHG_E_E!J7+TI_EHG_CHP_E!J7+TI_EHG_H_E!J7+TI_EHG_EDHP!J7+TI_EHG_EB!J7+TI_EHG_EPS!J7+TI_EHG_DHEP!J7</f>
        <v>835.35958727429056</v>
      </c>
      <c r="K7" s="10">
        <f>TI_EHG_E_E!K7+TI_EHG_CHP_E!K7+TI_EHG_H_E!K7+TI_EHG_EDHP!K7+TI_EHG_EB!K7+TI_EHG_EPS!K7+TI_EHG_DHEP!K7</f>
        <v>1003.1128116938951</v>
      </c>
      <c r="L7" s="10">
        <f>TI_EHG_E_E!L7+TI_EHG_CHP_E!L7+TI_EHG_H_E!L7+TI_EHG_EDHP!L7+TI_EHG_EB!L7+TI_EHG_EPS!L7+TI_EHG_DHEP!L7</f>
        <v>826.17704213241609</v>
      </c>
      <c r="M7" s="10">
        <f>TI_EHG_E_E!M7+TI_EHG_CHP_E!M7+TI_EHG_H_E!M7+TI_EHG_EDHP!M7+TI_EHG_EB!M7+TI_EHG_EPS!M7+TI_EHG_DHEP!M7</f>
        <v>700.60085984522777</v>
      </c>
      <c r="N7" s="10">
        <f>TI_EHG_E_E!N7+TI_EHG_CHP_E!N7+TI_EHG_H_E!N7+TI_EHG_EDHP!N7+TI_EHG_EB!N7+TI_EHG_EPS!N7+TI_EHG_DHEP!N7</f>
        <v>565.81917454858126</v>
      </c>
      <c r="O7" s="10">
        <f>TI_EHG_E_E!O7+TI_EHG_CHP_E!O7+TI_EHG_H_E!O7+TI_EHG_EDHP!O7+TI_EHG_EB!O7+TI_EHG_EPS!O7+TI_EHG_DHEP!O7</f>
        <v>547.63018056749775</v>
      </c>
      <c r="P7" s="10">
        <f>TI_EHG_E_E!P7+TI_EHG_CHP_E!P7+TI_EHG_H_E!P7+TI_EHG_EDHP!P7+TI_EHG_EB!P7+TI_EHG_EPS!P7+TI_EHG_DHEP!P7</f>
        <v>544.44058469475499</v>
      </c>
      <c r="Q7" s="10">
        <f>TI_EHG_E_E!Q7+TI_EHG_CHP_E!Q7+TI_EHG_H_E!Q7+TI_EHG_EDHP!Q7+TI_EHG_EB!Q7+TI_EHG_EPS!Q7+TI_EHG_DHEP!Q7</f>
        <v>491.13551160791047</v>
      </c>
      <c r="R7" s="10">
        <f>TI_EHG_E_E!R7+TI_EHG_CHP_E!R7+TI_EHG_H_E!R7+TI_EHG_EDHP!R7+TI_EHG_EB!R7+TI_EHG_EPS!R7+TI_EHG_DHEP!R7</f>
        <v>350.47987962166809</v>
      </c>
      <c r="S7" s="10">
        <f>TI_EHG_E_E!S7+TI_EHG_CHP_E!S7+TI_EHG_H_E!S7+TI_EHG_EDHP!S7+TI_EHG_EB!S7+TI_EHG_EPS!S7+TI_EHG_DHEP!S7</f>
        <v>276.32545141874465</v>
      </c>
      <c r="T7" s="10">
        <f>TI_EHG_E_E!T7+TI_EHG_CHP_E!T7+TI_EHG_H_E!T7+TI_EHG_EDHP!T7+TI_EHG_EB!T7+TI_EHG_EPS!T7+TI_EHG_DHEP!T7</f>
        <v>184.14462596732588</v>
      </c>
      <c r="U7" s="10">
        <f>TI_EHG_E_E!U7+TI_EHG_CHP_E!U7+TI_EHG_H_E!U7+TI_EHG_EDHP!U7+TI_EHG_EB!U7+TI_EHG_EPS!U7+TI_EHG_DHEP!U7</f>
        <v>91.953138435081698</v>
      </c>
      <c r="V7" s="10">
        <f>TI_EHG_E_E!V7+TI_EHG_CHP_E!V7+TI_EHG_H_E!V7+TI_EHG_EDHP!V7+TI_EHG_EB!V7+TI_EHG_EPS!V7+TI_EHG_DHEP!V7</f>
        <v>76.114875322441961</v>
      </c>
      <c r="W7" s="10">
        <f>TI_EHG_E_E!W7+TI_EHG_CHP_E!W7+TI_EHG_H_E!W7+TI_EHG_EDHP!W7+TI_EHG_EB!W7+TI_EHG_EPS!W7+TI_EHG_DHEP!W7</f>
        <v>72.157695614789333</v>
      </c>
      <c r="X7" s="10">
        <f>TI_EHG_E_E!X7+TI_EHG_CHP_E!X7+TI_EHG_H_E!X7+TI_EHG_EDHP!X7+TI_EHG_EB!X7+TI_EHG_EPS!X7+TI_EHG_DHEP!X7</f>
        <v>88.14230438521065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3629.6682717110916</v>
      </c>
      <c r="D8" s="29">
        <f t="shared" ref="D8:W8" si="10">SUM(D9:D10)</f>
        <v>4071.4885640584694</v>
      </c>
      <c r="E8" s="29">
        <f t="shared" si="10"/>
        <v>3634.6380911435936</v>
      </c>
      <c r="F8" s="29">
        <f t="shared" si="10"/>
        <v>4059.3207222699907</v>
      </c>
      <c r="G8" s="29">
        <f t="shared" si="10"/>
        <v>3969.4098882201192</v>
      </c>
      <c r="H8" s="29">
        <f t="shared" si="10"/>
        <v>3701.490799656061</v>
      </c>
      <c r="I8" s="29">
        <f t="shared" si="10"/>
        <v>3721.5727429062772</v>
      </c>
      <c r="J8" s="29">
        <f t="shared" si="10"/>
        <v>4214.3114359415304</v>
      </c>
      <c r="K8" s="29">
        <f t="shared" si="10"/>
        <v>4148.6743766122099</v>
      </c>
      <c r="L8" s="29">
        <f t="shared" si="10"/>
        <v>4053.2558039552878</v>
      </c>
      <c r="M8" s="29">
        <f t="shared" si="10"/>
        <v>4471.7714531384345</v>
      </c>
      <c r="N8" s="29">
        <f t="shared" si="10"/>
        <v>5823.5233877901974</v>
      </c>
      <c r="O8" s="29">
        <f t="shared" si="10"/>
        <v>5084.3826311263974</v>
      </c>
      <c r="P8" s="29">
        <f t="shared" si="10"/>
        <v>4292.3852966466029</v>
      </c>
      <c r="Q8" s="29">
        <f t="shared" si="10"/>
        <v>4596.0907996560609</v>
      </c>
      <c r="R8" s="29">
        <f t="shared" si="10"/>
        <v>5397.2416165090272</v>
      </c>
      <c r="S8" s="29">
        <f t="shared" si="10"/>
        <v>4621.7306104901118</v>
      </c>
      <c r="T8" s="29">
        <f t="shared" si="10"/>
        <v>5128.3824591573511</v>
      </c>
      <c r="U8" s="29">
        <f t="shared" si="10"/>
        <v>4609.5275150472908</v>
      </c>
      <c r="V8" s="29">
        <f t="shared" si="10"/>
        <v>4282.4314703353393</v>
      </c>
      <c r="W8" s="29">
        <f t="shared" si="10"/>
        <v>3332.4879621668101</v>
      </c>
      <c r="X8" s="29">
        <f t="shared" ref="X8" si="11">SUM(X9:X10)</f>
        <v>4134.7435081685289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3629.6682717110916</v>
      </c>
      <c r="D10" s="10">
        <f>TI_EHG_E_E!D10+TI_EHG_CHP_E!D10+TI_EHG_H_E!D10+TI_EHG_EDHP!D10+TI_EHG_EB!D10+TI_EHG_EPS!D10+TI_EHG_DHEP!D10</f>
        <v>4071.4885640584694</v>
      </c>
      <c r="E10" s="10">
        <f>TI_EHG_E_E!E10+TI_EHG_CHP_E!E10+TI_EHG_H_E!E10+TI_EHG_EDHP!E10+TI_EHG_EB!E10+TI_EHG_EPS!E10+TI_EHG_DHEP!E10</f>
        <v>3634.6380911435936</v>
      </c>
      <c r="F10" s="10">
        <f>TI_EHG_E_E!F10+TI_EHG_CHP_E!F10+TI_EHG_H_E!F10+TI_EHG_EDHP!F10+TI_EHG_EB!F10+TI_EHG_EPS!F10+TI_EHG_DHEP!F10</f>
        <v>4059.3207222699907</v>
      </c>
      <c r="G10" s="10">
        <f>TI_EHG_E_E!G10+TI_EHG_CHP_E!G10+TI_EHG_H_E!G10+TI_EHG_EDHP!G10+TI_EHG_EB!G10+TI_EHG_EPS!G10+TI_EHG_DHEP!G10</f>
        <v>3969.4098882201192</v>
      </c>
      <c r="H10" s="10">
        <f>TI_EHG_E_E!H10+TI_EHG_CHP_E!H10+TI_EHG_H_E!H10+TI_EHG_EDHP!H10+TI_EHG_EB!H10+TI_EHG_EPS!H10+TI_EHG_DHEP!H10</f>
        <v>3701.490799656061</v>
      </c>
      <c r="I10" s="10">
        <f>TI_EHG_E_E!I10+TI_EHG_CHP_E!I10+TI_EHG_H_E!I10+TI_EHG_EDHP!I10+TI_EHG_EB!I10+TI_EHG_EPS!I10+TI_EHG_DHEP!I10</f>
        <v>3721.5727429062772</v>
      </c>
      <c r="J10" s="10">
        <f>TI_EHG_E_E!J10+TI_EHG_CHP_E!J10+TI_EHG_H_E!J10+TI_EHG_EDHP!J10+TI_EHG_EB!J10+TI_EHG_EPS!J10+TI_EHG_DHEP!J10</f>
        <v>4214.3114359415304</v>
      </c>
      <c r="K10" s="10">
        <f>TI_EHG_E_E!K10+TI_EHG_CHP_E!K10+TI_EHG_H_E!K10+TI_EHG_EDHP!K10+TI_EHG_EB!K10+TI_EHG_EPS!K10+TI_EHG_DHEP!K10</f>
        <v>4148.6743766122099</v>
      </c>
      <c r="L10" s="10">
        <f>TI_EHG_E_E!L10+TI_EHG_CHP_E!L10+TI_EHG_H_E!L10+TI_EHG_EDHP!L10+TI_EHG_EB!L10+TI_EHG_EPS!L10+TI_EHG_DHEP!L10</f>
        <v>4053.2558039552878</v>
      </c>
      <c r="M10" s="10">
        <f>TI_EHG_E_E!M10+TI_EHG_CHP_E!M10+TI_EHG_H_E!M10+TI_EHG_EDHP!M10+TI_EHG_EB!M10+TI_EHG_EPS!M10+TI_EHG_DHEP!M10</f>
        <v>4471.7714531384345</v>
      </c>
      <c r="N10" s="10">
        <f>TI_EHG_E_E!N10+TI_EHG_CHP_E!N10+TI_EHG_H_E!N10+TI_EHG_EDHP!N10+TI_EHG_EB!N10+TI_EHG_EPS!N10+TI_EHG_DHEP!N10</f>
        <v>5823.5233877901974</v>
      </c>
      <c r="O10" s="10">
        <f>TI_EHG_E_E!O10+TI_EHG_CHP_E!O10+TI_EHG_H_E!O10+TI_EHG_EDHP!O10+TI_EHG_EB!O10+TI_EHG_EPS!O10+TI_EHG_DHEP!O10</f>
        <v>5084.3826311263974</v>
      </c>
      <c r="P10" s="10">
        <f>TI_EHG_E_E!P10+TI_EHG_CHP_E!P10+TI_EHG_H_E!P10+TI_EHG_EDHP!P10+TI_EHG_EB!P10+TI_EHG_EPS!P10+TI_EHG_DHEP!P10</f>
        <v>4292.3852966466029</v>
      </c>
      <c r="Q10" s="10">
        <f>TI_EHG_E_E!Q10+TI_EHG_CHP_E!Q10+TI_EHG_H_E!Q10+TI_EHG_EDHP!Q10+TI_EHG_EB!Q10+TI_EHG_EPS!Q10+TI_EHG_DHEP!Q10</f>
        <v>4596.0907996560609</v>
      </c>
      <c r="R10" s="10">
        <f>TI_EHG_E_E!R10+TI_EHG_CHP_E!R10+TI_EHG_H_E!R10+TI_EHG_EDHP!R10+TI_EHG_EB!R10+TI_EHG_EPS!R10+TI_EHG_DHEP!R10</f>
        <v>5397.2416165090272</v>
      </c>
      <c r="S10" s="10">
        <f>TI_EHG_E_E!S10+TI_EHG_CHP_E!S10+TI_EHG_H_E!S10+TI_EHG_EDHP!S10+TI_EHG_EB!S10+TI_EHG_EPS!S10+TI_EHG_DHEP!S10</f>
        <v>4621.7306104901118</v>
      </c>
      <c r="T10" s="10">
        <f>TI_EHG_E_E!T10+TI_EHG_CHP_E!T10+TI_EHG_H_E!T10+TI_EHG_EDHP!T10+TI_EHG_EB!T10+TI_EHG_EPS!T10+TI_EHG_DHEP!T10</f>
        <v>5128.3824591573511</v>
      </c>
      <c r="U10" s="10">
        <f>TI_EHG_E_E!U10+TI_EHG_CHP_E!U10+TI_EHG_H_E!U10+TI_EHG_EDHP!U10+TI_EHG_EB!U10+TI_EHG_EPS!U10+TI_EHG_DHEP!U10</f>
        <v>4609.5275150472908</v>
      </c>
      <c r="V10" s="10">
        <f>TI_EHG_E_E!V10+TI_EHG_CHP_E!V10+TI_EHG_H_E!V10+TI_EHG_EDHP!V10+TI_EHG_EB!V10+TI_EHG_EPS!V10+TI_EHG_DHEP!V10</f>
        <v>4282.4314703353393</v>
      </c>
      <c r="W10" s="10">
        <f>TI_EHG_E_E!W10+TI_EHG_CHP_E!W10+TI_EHG_H_E!W10+TI_EHG_EDHP!W10+TI_EHG_EB!W10+TI_EHG_EPS!W10+TI_EHG_DHEP!W10</f>
        <v>3332.4879621668101</v>
      </c>
      <c r="X10" s="10">
        <f>TI_EHG_E_E!X10+TI_EHG_CHP_E!X10+TI_EHG_H_E!X10+TI_EHG_EDHP!X10+TI_EHG_EB!X10+TI_EHG_EPS!X10+TI_EHG_DHEP!X10</f>
        <v>4134.7435081685289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210.74196044711957</v>
      </c>
      <c r="D11" s="29">
        <f t="shared" ref="D11:W11" si="13">SUM(D12:D16)</f>
        <v>257.49544282029234</v>
      </c>
      <c r="E11" s="29">
        <f t="shared" si="13"/>
        <v>246.32390369733446</v>
      </c>
      <c r="F11" s="29">
        <f t="shared" si="13"/>
        <v>249.7457437661221</v>
      </c>
      <c r="G11" s="29">
        <f t="shared" si="13"/>
        <v>261.16878761822869</v>
      </c>
      <c r="H11" s="29">
        <f t="shared" si="13"/>
        <v>438.42596732588129</v>
      </c>
      <c r="I11" s="29">
        <f t="shared" si="13"/>
        <v>450.31478933791914</v>
      </c>
      <c r="J11" s="29">
        <f t="shared" si="13"/>
        <v>499.10791057609623</v>
      </c>
      <c r="K11" s="29">
        <f t="shared" si="13"/>
        <v>542.07626827171111</v>
      </c>
      <c r="L11" s="29">
        <f t="shared" si="13"/>
        <v>461.1650902837489</v>
      </c>
      <c r="M11" s="29">
        <f t="shared" si="13"/>
        <v>391.71195184866724</v>
      </c>
      <c r="N11" s="29">
        <f t="shared" si="13"/>
        <v>204.00017196904557</v>
      </c>
      <c r="O11" s="29">
        <f t="shared" si="13"/>
        <v>238.87712811693888</v>
      </c>
      <c r="P11" s="29">
        <f t="shared" si="13"/>
        <v>361.98168529664656</v>
      </c>
      <c r="Q11" s="29">
        <f t="shared" si="13"/>
        <v>390.51229578675839</v>
      </c>
      <c r="R11" s="29">
        <f t="shared" si="13"/>
        <v>297.86423043852108</v>
      </c>
      <c r="S11" s="29">
        <f t="shared" si="13"/>
        <v>351.67222699914009</v>
      </c>
      <c r="T11" s="29">
        <f t="shared" si="13"/>
        <v>314.35245055889942</v>
      </c>
      <c r="U11" s="29">
        <f t="shared" si="13"/>
        <v>203.09552880481513</v>
      </c>
      <c r="V11" s="29">
        <f t="shared" si="13"/>
        <v>149.26104901117802</v>
      </c>
      <c r="W11" s="29">
        <f t="shared" si="13"/>
        <v>159.30593293207215</v>
      </c>
      <c r="X11" s="29">
        <f t="shared" ref="X11" si="14">SUM(X12:X16)</f>
        <v>208.6660361134995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5.452020636285468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12.550730868443679</v>
      </c>
      <c r="D15" s="10">
        <f>TI_EHG_E_E!D15+TI_EHG_CHP_E!D15+TI_EHG_H_E!D15+TI_EHG_EDHP!D15+TI_EHG_EB!D15+TI_EHG_EPS!D15+TI_EHG_DHEP!D15</f>
        <v>9.3468615649183135</v>
      </c>
      <c r="E15" s="10">
        <f>TI_EHG_E_E!E15+TI_EHG_CHP_E!E15+TI_EHG_H_E!E15+TI_EHG_EDHP!E15+TI_EHG_EB!E15+TI_EHG_EPS!E15+TI_EHG_DHEP!E15</f>
        <v>8.999484092863284</v>
      </c>
      <c r="F15" s="10">
        <f>TI_EHG_E_E!F15+TI_EHG_CHP_E!F15+TI_EHG_H_E!F15+TI_EHG_EDHP!F15+TI_EHG_EB!F15+TI_EHG_EPS!F15+TI_EHG_DHEP!F15</f>
        <v>9.9030954428202911</v>
      </c>
      <c r="G15" s="10">
        <f>TI_EHG_E_E!G15+TI_EHG_CHP_E!G15+TI_EHG_H_E!G15+TI_EHG_EDHP!G15+TI_EHG_EB!G15+TI_EHG_EPS!G15+TI_EHG_DHEP!G15</f>
        <v>8.7636285468615647</v>
      </c>
      <c r="H15" s="10">
        <f>TI_EHG_E_E!H15+TI_EHG_CHP_E!H15+TI_EHG_H_E!H15+TI_EHG_EDHP!H15+TI_EHG_EB!H15+TI_EHG_EPS!H15+TI_EHG_DHEP!H15</f>
        <v>6.8938091143594136</v>
      </c>
      <c r="I15" s="10">
        <f>TI_EHG_E_E!I15+TI_EHG_CHP_E!I15+TI_EHG_H_E!I15+TI_EHG_EDHP!I15+TI_EHG_EB!I15+TI_EHG_EPS!I15+TI_EHG_DHEP!I15</f>
        <v>5.7748065348237319</v>
      </c>
      <c r="J15" s="10">
        <f>TI_EHG_E_E!J15+TI_EHG_CHP_E!J15+TI_EHG_H_E!J15+TI_EHG_EDHP!J15+TI_EHG_EB!J15+TI_EHG_EPS!J15+TI_EHG_DHEP!J15</f>
        <v>5.4026655202063623</v>
      </c>
      <c r="K15" s="10">
        <f>TI_EHG_E_E!K15+TI_EHG_CHP_E!K15+TI_EHG_H_E!K15+TI_EHG_EDHP!K15+TI_EHG_EB!K15+TI_EHG_EPS!K15+TI_EHG_DHEP!K15</f>
        <v>3.426225279449699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198.19122957867589</v>
      </c>
      <c r="D16" s="10">
        <f>TI_EHG_E_E!D16+TI_EHG_CHP_E!D16+TI_EHG_H_E!D16+TI_EHG_EDHP!D16+TI_EHG_EB!D16+TI_EHG_EPS!D16+TI_EHG_DHEP!D16</f>
        <v>248.14858125537401</v>
      </c>
      <c r="E16" s="10">
        <f>TI_EHG_E_E!E16+TI_EHG_CHP_E!E16+TI_EHG_H_E!E16+TI_EHG_EDHP!E16+TI_EHG_EB!E16+TI_EHG_EPS!E16+TI_EHG_DHEP!E16</f>
        <v>237.32441960447119</v>
      </c>
      <c r="F16" s="10">
        <f>TI_EHG_E_E!F16+TI_EHG_CHP_E!F16+TI_EHG_H_E!F16+TI_EHG_EDHP!F16+TI_EHG_EB!F16+TI_EHG_EPS!F16+TI_EHG_DHEP!F16</f>
        <v>239.8426483233018</v>
      </c>
      <c r="G16" s="10">
        <f>TI_EHG_E_E!G16+TI_EHG_CHP_E!G16+TI_EHG_H_E!G16+TI_EHG_EDHP!G16+TI_EHG_EB!G16+TI_EHG_EPS!G16+TI_EHG_DHEP!G16</f>
        <v>252.40515907136711</v>
      </c>
      <c r="H16" s="10">
        <f>TI_EHG_E_E!H16+TI_EHG_CHP_E!H16+TI_EHG_H_E!H16+TI_EHG_EDHP!H16+TI_EHG_EB!H16+TI_EHG_EPS!H16+TI_EHG_DHEP!H16</f>
        <v>431.5321582115219</v>
      </c>
      <c r="I16" s="10">
        <f>TI_EHG_E_E!I16+TI_EHG_CHP_E!I16+TI_EHG_H_E!I16+TI_EHG_EDHP!I16+TI_EHG_EB!I16+TI_EHG_EPS!I16+TI_EHG_DHEP!I16</f>
        <v>444.53998280309543</v>
      </c>
      <c r="J16" s="10">
        <f>TI_EHG_E_E!J16+TI_EHG_CHP_E!J16+TI_EHG_H_E!J16+TI_EHG_EDHP!J16+TI_EHG_EB!J16+TI_EHG_EPS!J16+TI_EHG_DHEP!J16</f>
        <v>493.70524505588986</v>
      </c>
      <c r="K16" s="10">
        <f>TI_EHG_E_E!K16+TI_EHG_CHP_E!K16+TI_EHG_H_E!K16+TI_EHG_EDHP!K16+TI_EHG_EB!K16+TI_EHG_EPS!K16+TI_EHG_DHEP!K16</f>
        <v>533.19802235597592</v>
      </c>
      <c r="L16" s="10">
        <f>TI_EHG_E_E!L16+TI_EHG_CHP_E!L16+TI_EHG_H_E!L16+TI_EHG_EDHP!L16+TI_EHG_EB!L16+TI_EHG_EPS!L16+TI_EHG_DHEP!L16</f>
        <v>461.1650902837489</v>
      </c>
      <c r="M16" s="10">
        <f>TI_EHG_E_E!M16+TI_EHG_CHP_E!M16+TI_EHG_H_E!M16+TI_EHG_EDHP!M16+TI_EHG_EB!M16+TI_EHG_EPS!M16+TI_EHG_DHEP!M16</f>
        <v>391.71195184866724</v>
      </c>
      <c r="N16" s="10">
        <f>TI_EHG_E_E!N16+TI_EHG_CHP_E!N16+TI_EHG_H_E!N16+TI_EHG_EDHP!N16+TI_EHG_EB!N16+TI_EHG_EPS!N16+TI_EHG_DHEP!N16</f>
        <v>204.00017196904557</v>
      </c>
      <c r="O16" s="10">
        <f>TI_EHG_E_E!O16+TI_EHG_CHP_E!O16+TI_EHG_H_E!O16+TI_EHG_EDHP!O16+TI_EHG_EB!O16+TI_EHG_EPS!O16+TI_EHG_DHEP!O16</f>
        <v>238.87712811693888</v>
      </c>
      <c r="P16" s="10">
        <f>TI_EHG_E_E!P16+TI_EHG_CHP_E!P16+TI_EHG_H_E!P16+TI_EHG_EDHP!P16+TI_EHG_EB!P16+TI_EHG_EPS!P16+TI_EHG_DHEP!P16</f>
        <v>361.98168529664656</v>
      </c>
      <c r="Q16" s="10">
        <f>TI_EHG_E_E!Q16+TI_EHG_CHP_E!Q16+TI_EHG_H_E!Q16+TI_EHG_EDHP!Q16+TI_EHG_EB!Q16+TI_EHG_EPS!Q16+TI_EHG_DHEP!Q16</f>
        <v>390.51229578675839</v>
      </c>
      <c r="R16" s="10">
        <f>TI_EHG_E_E!R16+TI_EHG_CHP_E!R16+TI_EHG_H_E!R16+TI_EHG_EDHP!R16+TI_EHG_EB!R16+TI_EHG_EPS!R16+TI_EHG_DHEP!R16</f>
        <v>297.86423043852108</v>
      </c>
      <c r="S16" s="10">
        <f>TI_EHG_E_E!S16+TI_EHG_CHP_E!S16+TI_EHG_H_E!S16+TI_EHG_EDHP!S16+TI_EHG_EB!S16+TI_EHG_EPS!S16+TI_EHG_DHEP!S16</f>
        <v>351.67222699914009</v>
      </c>
      <c r="T16" s="10">
        <f>TI_EHG_E_E!T16+TI_EHG_CHP_E!T16+TI_EHG_H_E!T16+TI_EHG_EDHP!T16+TI_EHG_EB!T16+TI_EHG_EPS!T16+TI_EHG_DHEP!T16</f>
        <v>314.35245055889942</v>
      </c>
      <c r="U16" s="10">
        <f>TI_EHG_E_E!U16+TI_EHG_CHP_E!U16+TI_EHG_H_E!U16+TI_EHG_EDHP!U16+TI_EHG_EB!U16+TI_EHG_EPS!U16+TI_EHG_DHEP!U16</f>
        <v>203.09552880481513</v>
      </c>
      <c r="V16" s="10">
        <f>TI_EHG_E_E!V16+TI_EHG_CHP_E!V16+TI_EHG_H_E!V16+TI_EHG_EDHP!V16+TI_EHG_EB!V16+TI_EHG_EPS!V16+TI_EHG_DHEP!V16</f>
        <v>149.26104901117802</v>
      </c>
      <c r="W16" s="10">
        <f>TI_EHG_E_E!W16+TI_EHG_CHP_E!W16+TI_EHG_H_E!W16+TI_EHG_EDHP!W16+TI_EHG_EB!W16+TI_EHG_EPS!W16+TI_EHG_DHEP!W16</f>
        <v>159.30593293207215</v>
      </c>
      <c r="X16" s="10">
        <f>TI_EHG_E_E!X16+TI_EHG_CHP_E!X16+TI_EHG_H_E!X16+TI_EHG_EDHP!X16+TI_EHG_EB!X16+TI_EHG_EPS!X16+TI_EHG_DHEP!X16</f>
        <v>208.6660361134995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59.646947549441094</v>
      </c>
      <c r="D17" s="37">
        <f t="shared" ref="D17:W17" si="16">SUM(D18:D21)</f>
        <v>44.274892519346508</v>
      </c>
      <c r="E17" s="37">
        <f t="shared" si="16"/>
        <v>34.1</v>
      </c>
      <c r="F17" s="37">
        <f t="shared" si="16"/>
        <v>39.603009458297507</v>
      </c>
      <c r="G17" s="37">
        <f t="shared" si="16"/>
        <v>37.45580395528804</v>
      </c>
      <c r="H17" s="37">
        <f t="shared" si="16"/>
        <v>32.700429922613921</v>
      </c>
      <c r="I17" s="37">
        <f t="shared" si="16"/>
        <v>27.1018056749785</v>
      </c>
      <c r="J17" s="37">
        <f t="shared" si="16"/>
        <v>22.312983662940667</v>
      </c>
      <c r="K17" s="37">
        <f t="shared" si="16"/>
        <v>11.435941530524506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19.067067927773</v>
      </c>
      <c r="D19" s="10">
        <f>TI_EHG_E_E!D19+TI_EHG_CHP_E!D19+TI_EHG_H_E!D19+TI_EHG_EDHP!D19+TI_EHG_EB!D19+TI_EHG_EPS!D19+TI_EHG_DHEP!D19</f>
        <v>12.747205503009461</v>
      </c>
      <c r="E19" s="10">
        <f>TI_EHG_E_E!E19+TI_EHG_CHP_E!E19+TI_EHG_H_E!E19+TI_EHG_EDHP!E19+TI_EHG_EB!E19+TI_EHG_EPS!E19+TI_EHG_DHEP!E19</f>
        <v>10.38263112639725</v>
      </c>
      <c r="F19" s="10">
        <f>TI_EHG_E_E!F19+TI_EHG_CHP_E!F19+TI_EHG_H_E!F19+TI_EHG_EDHP!F19+TI_EHG_EB!F19+TI_EHG_EPS!F19+TI_EHG_DHEP!F19</f>
        <v>9.4368013757523634</v>
      </c>
      <c r="G19" s="10">
        <f>TI_EHG_E_E!G19+TI_EHG_CHP_E!G19+TI_EHG_H_E!G19+TI_EHG_EDHP!G19+TI_EHG_EB!G19+TI_EHG_EPS!G19+TI_EHG_DHEP!G19</f>
        <v>11.56491831470335</v>
      </c>
      <c r="H19" s="10">
        <f>TI_EHG_E_E!H19+TI_EHG_CHP_E!H19+TI_EHG_H_E!H19+TI_EHG_EDHP!H19+TI_EHG_EB!H19+TI_EHG_EPS!H19+TI_EHG_DHEP!H19</f>
        <v>8.7919174548581243</v>
      </c>
      <c r="I19" s="10">
        <f>TI_EHG_E_E!I19+TI_EHG_CHP_E!I19+TI_EHG_H_E!I19+TI_EHG_EDHP!I19+TI_EHG_EB!I19+TI_EHG_EPS!I19+TI_EHG_DHEP!I19</f>
        <v>6.7282889079965598</v>
      </c>
      <c r="J19" s="10">
        <f>TI_EHG_E_E!J19+TI_EHG_CHP_E!J19+TI_EHG_H_E!J19+TI_EHG_EDHP!J19+TI_EHG_EB!J19+TI_EHG_EPS!J19+TI_EHG_DHEP!J19</f>
        <v>4.4711951848667244</v>
      </c>
      <c r="K19" s="10">
        <f>TI_EHG_E_E!K19+TI_EHG_CHP_E!K19+TI_EHG_H_E!K19+TI_EHG_EDHP!K19+TI_EHG_EB!K19+TI_EHG_EPS!K19+TI_EHG_DHEP!K19</f>
        <v>1.547721410146174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40.579879621668098</v>
      </c>
      <c r="D20" s="10">
        <f>TI_EHG_E_E!D20+TI_EHG_CHP_E!D20+TI_EHG_H_E!D20+TI_EHG_EDHP!D20+TI_EHG_EB!D20+TI_EHG_EPS!D20+TI_EHG_DHEP!D20</f>
        <v>31.527687016337051</v>
      </c>
      <c r="E20" s="10">
        <f>TI_EHG_E_E!E20+TI_EHG_CHP_E!E20+TI_EHG_H_E!E20+TI_EHG_EDHP!E20+TI_EHG_EB!E20+TI_EHG_EPS!E20+TI_EHG_DHEP!E20</f>
        <v>23.717368873602751</v>
      </c>
      <c r="F20" s="10">
        <f>TI_EHG_E_E!F20+TI_EHG_CHP_E!F20+TI_EHG_H_E!F20+TI_EHG_EDHP!F20+TI_EHG_EB!F20+TI_EHG_EPS!F20+TI_EHG_DHEP!F20</f>
        <v>30.16620808254514</v>
      </c>
      <c r="G20" s="10">
        <f>TI_EHG_E_E!G20+TI_EHG_CHP_E!G20+TI_EHG_H_E!G20+TI_EHG_EDHP!G20+TI_EHG_EB!G20+TI_EHG_EPS!G20+TI_EHG_DHEP!G20</f>
        <v>25.890885640584688</v>
      </c>
      <c r="H20" s="10">
        <f>TI_EHG_E_E!H20+TI_EHG_CHP_E!H20+TI_EHG_H_E!H20+TI_EHG_EDHP!H20+TI_EHG_EB!H20+TI_EHG_EPS!H20+TI_EHG_DHEP!H20</f>
        <v>23.908512467755799</v>
      </c>
      <c r="I20" s="10">
        <f>TI_EHG_E_E!I20+TI_EHG_CHP_E!I20+TI_EHG_H_E!I20+TI_EHG_EDHP!I20+TI_EHG_EB!I20+TI_EHG_EPS!I20+TI_EHG_DHEP!I20</f>
        <v>20.37351676698194</v>
      </c>
      <c r="J20" s="10">
        <f>TI_EHG_E_E!J20+TI_EHG_CHP_E!J20+TI_EHG_H_E!J20+TI_EHG_EDHP!J20+TI_EHG_EB!J20+TI_EHG_EPS!J20+TI_EHG_DHEP!J20</f>
        <v>17.841788478073941</v>
      </c>
      <c r="K20" s="10">
        <f>TI_EHG_E_E!K20+TI_EHG_CHP_E!K20+TI_EHG_H_E!K20+TI_EHG_EDHP!K20+TI_EHG_EB!K20+TI_EHG_EPS!K20+TI_EHG_DHEP!K20</f>
        <v>9.8882201203783318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6.8295786758383494</v>
      </c>
      <c r="W25" s="37">
        <f>TI_EHG_E_E!W25+TI_EHG_CHP_E!W25+TI_EHG_H_E!W25+TI_EHG_EDHP!W25+TI_EHG_EB!W25+TI_EHG_EPS!W25+TI_EHG_DHEP!W25</f>
        <v>5.2281169389509881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214.70799656061908</v>
      </c>
      <c r="D26" s="37">
        <f t="shared" ref="D26:W26" si="22">SUM(D27,D33)</f>
        <v>235.2821152192605</v>
      </c>
      <c r="E26" s="37">
        <f t="shared" si="22"/>
        <v>232.31590713671537</v>
      </c>
      <c r="F26" s="37">
        <f t="shared" si="22"/>
        <v>259.64453998280311</v>
      </c>
      <c r="G26" s="37">
        <f t="shared" si="22"/>
        <v>234.2812553740327</v>
      </c>
      <c r="H26" s="37">
        <f t="shared" si="22"/>
        <v>205.2188306104901</v>
      </c>
      <c r="I26" s="37">
        <f t="shared" si="22"/>
        <v>116.72897678417885</v>
      </c>
      <c r="J26" s="37">
        <f t="shared" si="22"/>
        <v>173.7571797076526</v>
      </c>
      <c r="K26" s="37">
        <f t="shared" si="22"/>
        <v>126.86749785038693</v>
      </c>
      <c r="L26" s="37">
        <f t="shared" si="22"/>
        <v>229.33989681857267</v>
      </c>
      <c r="M26" s="37">
        <f t="shared" si="22"/>
        <v>233.02287188306101</v>
      </c>
      <c r="N26" s="37">
        <f t="shared" si="22"/>
        <v>118.9737747205503</v>
      </c>
      <c r="O26" s="37">
        <f t="shared" si="22"/>
        <v>172.17446259673252</v>
      </c>
      <c r="P26" s="37">
        <f t="shared" si="22"/>
        <v>179.26981943250212</v>
      </c>
      <c r="Q26" s="37">
        <f t="shared" si="22"/>
        <v>193.32914875322439</v>
      </c>
      <c r="R26" s="37">
        <f t="shared" si="22"/>
        <v>172.39122957867585</v>
      </c>
      <c r="S26" s="37">
        <f t="shared" si="22"/>
        <v>224.66036113499567</v>
      </c>
      <c r="T26" s="37">
        <f t="shared" si="22"/>
        <v>162.56053310404133</v>
      </c>
      <c r="U26" s="37">
        <f t="shared" si="22"/>
        <v>66.975150472914876</v>
      </c>
      <c r="V26" s="37">
        <f t="shared" si="22"/>
        <v>70.259845227858989</v>
      </c>
      <c r="W26" s="37">
        <f t="shared" si="22"/>
        <v>61.871281169389512</v>
      </c>
      <c r="X26" s="37">
        <f t="shared" ref="X26" si="23">SUM(X27,X33)</f>
        <v>76.606620808254505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214.70799656061908</v>
      </c>
      <c r="D33" s="29">
        <f t="shared" ref="D33:W33" si="28">SUM(D34:D50)</f>
        <v>235.2821152192605</v>
      </c>
      <c r="E33" s="29">
        <f t="shared" si="28"/>
        <v>232.31590713671537</v>
      </c>
      <c r="F33" s="29">
        <f t="shared" si="28"/>
        <v>259.64453998280311</v>
      </c>
      <c r="G33" s="29">
        <f t="shared" si="28"/>
        <v>234.2812553740327</v>
      </c>
      <c r="H33" s="29">
        <f t="shared" si="28"/>
        <v>205.2188306104901</v>
      </c>
      <c r="I33" s="29">
        <f t="shared" si="28"/>
        <v>116.72897678417885</v>
      </c>
      <c r="J33" s="29">
        <f t="shared" si="28"/>
        <v>173.7571797076526</v>
      </c>
      <c r="K33" s="29">
        <f t="shared" si="28"/>
        <v>126.86749785038693</v>
      </c>
      <c r="L33" s="29">
        <f t="shared" si="28"/>
        <v>229.33989681857267</v>
      </c>
      <c r="M33" s="29">
        <f t="shared" si="28"/>
        <v>233.02287188306101</v>
      </c>
      <c r="N33" s="29">
        <f t="shared" si="28"/>
        <v>118.9737747205503</v>
      </c>
      <c r="O33" s="29">
        <f t="shared" si="28"/>
        <v>172.17446259673252</v>
      </c>
      <c r="P33" s="29">
        <f t="shared" si="28"/>
        <v>179.26981943250212</v>
      </c>
      <c r="Q33" s="29">
        <f t="shared" si="28"/>
        <v>193.32914875322439</v>
      </c>
      <c r="R33" s="29">
        <f t="shared" si="28"/>
        <v>172.39122957867585</v>
      </c>
      <c r="S33" s="29">
        <f t="shared" si="28"/>
        <v>224.66036113499567</v>
      </c>
      <c r="T33" s="29">
        <f t="shared" si="28"/>
        <v>162.56053310404133</v>
      </c>
      <c r="U33" s="29">
        <f t="shared" si="28"/>
        <v>66.975150472914876</v>
      </c>
      <c r="V33" s="29">
        <f t="shared" si="28"/>
        <v>70.259845227858989</v>
      </c>
      <c r="W33" s="29">
        <f t="shared" si="28"/>
        <v>61.871281169389512</v>
      </c>
      <c r="X33" s="29">
        <f t="shared" ref="X33" si="29">SUM(X34:X50)</f>
        <v>76.606620808254505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2.36457437661221</v>
      </c>
      <c r="D34" s="10">
        <f>TI_EHG_E_E!D34+TI_EHG_CHP_E!D34+TI_EHG_H_E!D34+TI_EHG_EDHP!D34+TI_EHG_EB!D34+TI_EHG_EPS!D34+TI_EHG_DHEP!D34</f>
        <v>4.7291487532244192</v>
      </c>
      <c r="E34" s="10">
        <f>TI_EHG_E_E!E34+TI_EHG_CHP_E!E34+TI_EHG_H_E!E34+TI_EHG_EDHP!E34+TI_EHG_EB!E34+TI_EHG_EPS!E34+TI_EHG_DHEP!E34</f>
        <v>3.5468615649183151</v>
      </c>
      <c r="F34" s="10">
        <f>TI_EHG_E_E!F34+TI_EHG_CHP_E!F34+TI_EHG_H_E!F34+TI_EHG_EDHP!F34+TI_EHG_EB!F34+TI_EHG_EPS!F34+TI_EHG_DHEP!F34</f>
        <v>3.5468615649183151</v>
      </c>
      <c r="G34" s="10">
        <f>TI_EHG_E_E!G34+TI_EHG_CHP_E!G34+TI_EHG_H_E!G34+TI_EHG_EDHP!G34+TI_EHG_EB!G34+TI_EHG_EPS!G34+TI_EHG_DHEP!G34</f>
        <v>7.5634565778159928</v>
      </c>
      <c r="H34" s="10">
        <f>TI_EHG_E_E!H34+TI_EHG_CHP_E!H34+TI_EHG_H_E!H34+TI_EHG_EDHP!H34+TI_EHG_EB!H34+TI_EHG_EPS!H34+TI_EHG_DHEP!H34</f>
        <v>9.7244196044711941</v>
      </c>
      <c r="I34" s="10">
        <f>TI_EHG_E_E!I34+TI_EHG_CHP_E!I34+TI_EHG_H_E!I34+TI_EHG_EDHP!I34+TI_EHG_EB!I34+TI_EHG_EPS!I34+TI_EHG_DHEP!I34</f>
        <v>9.7244196044711941</v>
      </c>
      <c r="J34" s="10">
        <f>TI_EHG_E_E!J34+TI_EHG_CHP_E!J34+TI_EHG_H_E!J34+TI_EHG_EDHP!J34+TI_EHG_EB!J34+TI_EHG_EPS!J34+TI_EHG_DHEP!J34</f>
        <v>19.107652622527947</v>
      </c>
      <c r="K34" s="10">
        <f>TI_EHG_E_E!K34+TI_EHG_CHP_E!K34+TI_EHG_H_E!K34+TI_EHG_EDHP!K34+TI_EHG_EB!K34+TI_EHG_EPS!K34+TI_EHG_DHEP!K34</f>
        <v>26.273086844368009</v>
      </c>
      <c r="L34" s="10">
        <f>TI_EHG_E_E!L34+TI_EHG_CHP_E!L34+TI_EHG_H_E!L34+TI_EHG_EDHP!L34+TI_EHG_EB!L34+TI_EHG_EPS!L34+TI_EHG_DHEP!L34</f>
        <v>27.467325881341353</v>
      </c>
      <c r="M34" s="10">
        <f>TI_EHG_E_E!M34+TI_EHG_CHP_E!M34+TI_EHG_H_E!M34+TI_EHG_EDHP!M34+TI_EHG_EB!M34+TI_EHG_EPS!M34+TI_EHG_DHEP!M34</f>
        <v>15.5250214961307</v>
      </c>
      <c r="N34" s="10">
        <f>TI_EHG_E_E!N34+TI_EHG_CHP_E!N34+TI_EHG_H_E!N34+TI_EHG_EDHP!N34+TI_EHG_EB!N34+TI_EHG_EPS!N34+TI_EHG_DHEP!N34</f>
        <v>7.165348237317283</v>
      </c>
      <c r="O34" s="10">
        <f>TI_EHG_E_E!O34+TI_EHG_CHP_E!O34+TI_EHG_H_E!O34+TI_EHG_EDHP!O34+TI_EHG_EB!O34+TI_EHG_EPS!O34+TI_EHG_DHEP!O34</f>
        <v>17.913413585554601</v>
      </c>
      <c r="P34" s="10">
        <f>TI_EHG_E_E!P34+TI_EHG_CHP_E!P34+TI_EHG_H_E!P34+TI_EHG_EDHP!P34+TI_EHG_EB!P34+TI_EHG_EPS!P34+TI_EHG_DHEP!P34</f>
        <v>16.20739466895958</v>
      </c>
      <c r="Q34" s="10">
        <f>TI_EHG_E_E!Q34+TI_EHG_CHP_E!Q34+TI_EHG_H_E!Q34+TI_EHG_EDHP!Q34+TI_EHG_EB!Q34+TI_EHG_EPS!Q34+TI_EHG_DHEP!Q34</f>
        <v>8.6439380911435926</v>
      </c>
      <c r="R34" s="10">
        <f>TI_EHG_E_E!R34+TI_EHG_CHP_E!R34+TI_EHG_H_E!R34+TI_EHG_EDHP!R34+TI_EHG_EB!R34+TI_EHG_EPS!R34+TI_EHG_DHEP!R34</f>
        <v>2.1609630266552018</v>
      </c>
      <c r="S34" s="10">
        <f>TI_EHG_E_E!S34+TI_EHG_CHP_E!S34+TI_EHG_H_E!S34+TI_EHG_EDHP!S34+TI_EHG_EB!S34+TI_EHG_EPS!S34+TI_EHG_DHEP!S34</f>
        <v>10.804901117798796</v>
      </c>
      <c r="T34" s="10">
        <f>TI_EHG_E_E!T34+TI_EHG_CHP_E!T34+TI_EHG_H_E!T34+TI_EHG_EDHP!T34+TI_EHG_EB!T34+TI_EHG_EPS!T34+TI_EHG_DHEP!T34</f>
        <v>20.857781599312126</v>
      </c>
      <c r="U34" s="10">
        <f>TI_EHG_E_E!U34+TI_EHG_CHP_E!U34+TI_EHG_H_E!U34+TI_EHG_EDHP!U34+TI_EHG_EB!U34+TI_EHG_EPS!U34+TI_EHG_DHEP!U34</f>
        <v>8.9399828030954431</v>
      </c>
      <c r="V34" s="10">
        <f>TI_EHG_E_E!V34+TI_EHG_CHP_E!V34+TI_EHG_H_E!V34+TI_EHG_EDHP!V34+TI_EHG_EB!V34+TI_EHG_EPS!V34+TI_EHG_DHEP!V34</f>
        <v>20.55864144453998</v>
      </c>
      <c r="W34" s="10">
        <f>TI_EHG_E_E!W34+TI_EHG_CHP_E!W34+TI_EHG_H_E!W34+TI_EHG_EDHP!W34+TI_EHG_EB!W34+TI_EHG_EPS!W34+TI_EHG_DHEP!W34</f>
        <v>19.015993121238175</v>
      </c>
      <c r="X34" s="10">
        <f>TI_EHG_E_E!X34+TI_EHG_CHP_E!X34+TI_EHG_H_E!X34+TI_EHG_EDHP!X34+TI_EHG_EB!X34+TI_EHG_EPS!X34+TI_EHG_DHEP!X34</f>
        <v>18.009888220120381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1.129750644883921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9.888220120378332E-3</v>
      </c>
      <c r="U36" s="10">
        <f>TI_EHG_E_E!U36+TI_EHG_CHP_E!U36+TI_EHG_H_E!U36+TI_EHG_EDHP!U36+TI_EHG_EB!U36+TI_EHG_EPS!U36+TI_EHG_DHEP!U36</f>
        <v>1.212381771281169E-2</v>
      </c>
      <c r="V36" s="10">
        <f>TI_EHG_E_E!V36+TI_EHG_CHP_E!V36+TI_EHG_H_E!V36+TI_EHG_EDHP!V36+TI_EHG_EB!V36+TI_EHG_EPS!V36+TI_EHG_DHEP!V36</f>
        <v>1.977644024075666E-2</v>
      </c>
      <c r="W36" s="10">
        <f>TI_EHG_E_E!W36+TI_EHG_CHP_E!W36+TI_EHG_H_E!W36+TI_EHG_EDHP!W36+TI_EHG_EB!W36+TI_EHG_EPS!W36+TI_EHG_DHEP!W36</f>
        <v>1.1006018916595009E-2</v>
      </c>
      <c r="X36" s="10">
        <f>TI_EHG_E_E!X36+TI_EHG_CHP_E!X36+TI_EHG_H_E!X36+TI_EHG_EDHP!X36+TI_EHG_EB!X36+TI_EHG_EPS!X36+TI_EHG_DHEP!X36</f>
        <v>2.4161650902837489E-2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4.107996560619088</v>
      </c>
      <c r="D43" s="10">
        <f>TI_EHG_E_E!D43+TI_EHG_CHP_E!D43+TI_EHG_H_E!D43+TI_EHG_EDHP!D43+TI_EHG_EB!D43+TI_EHG_EPS!D43+TI_EHG_DHEP!D43</f>
        <v>4.107996560619088</v>
      </c>
      <c r="E43" s="10">
        <f>TI_EHG_E_E!E43+TI_EHG_CHP_E!E43+TI_EHG_H_E!E43+TI_EHG_EDHP!E43+TI_EHG_EB!E43+TI_EHG_EPS!E43+TI_EHG_DHEP!E43</f>
        <v>2.053998280309544</v>
      </c>
      <c r="F43" s="10">
        <f>TI_EHG_E_E!F43+TI_EHG_CHP_E!F43+TI_EHG_H_E!F43+TI_EHG_EDHP!F43+TI_EHG_EB!F43+TI_EHG_EPS!F43+TI_EHG_DHEP!F43</f>
        <v>3.0810834049871021</v>
      </c>
      <c r="G43" s="10">
        <f>TI_EHG_E_E!G43+TI_EHG_CHP_E!G43+TI_EHG_H_E!G43+TI_EHG_EDHP!G43+TI_EHG_EB!G43+TI_EHG_EPS!G43+TI_EHG_DHEP!G43</f>
        <v>0</v>
      </c>
      <c r="H43" s="10">
        <f>TI_EHG_E_E!H43+TI_EHG_CHP_E!H43+TI_EHG_H_E!H43+TI_EHG_EDHP!H43+TI_EHG_EB!H43+TI_EHG_EPS!H43+TI_EHG_DHEP!H43</f>
        <v>1.026999140154772</v>
      </c>
      <c r="I43" s="10">
        <f>TI_EHG_E_E!I43+TI_EHG_CHP_E!I43+TI_EHG_H_E!I43+TI_EHG_EDHP!I43+TI_EHG_EB!I43+TI_EHG_EPS!I43+TI_EHG_DHEP!I43</f>
        <v>1</v>
      </c>
      <c r="J43" s="10">
        <f>TI_EHG_E_E!J43+TI_EHG_CHP_E!J43+TI_EHG_H_E!J43+TI_EHG_EDHP!J43+TI_EHG_EB!J43+TI_EHG_EPS!J43+TI_EHG_DHEP!J43</f>
        <v>1.010318142734308</v>
      </c>
      <c r="K43" s="10">
        <f>TI_EHG_E_E!K43+TI_EHG_CHP_E!K43+TI_EHG_H_E!K43+TI_EHG_EDHP!K43+TI_EHG_EB!K43+TI_EHG_EPS!K43+TI_EHG_DHEP!K43</f>
        <v>1.010318142734308</v>
      </c>
      <c r="L43" s="10">
        <f>TI_EHG_E_E!L43+TI_EHG_CHP_E!L43+TI_EHG_H_E!L43+TI_EHG_EDHP!L43+TI_EHG_EB!L43+TI_EHG_EPS!L43+TI_EHG_DHEP!L43</f>
        <v>2.020636285468616</v>
      </c>
      <c r="M43" s="10">
        <f>TI_EHG_E_E!M43+TI_EHG_CHP_E!M43+TI_EHG_H_E!M43+TI_EHG_EDHP!M43+TI_EHG_EB!M43+TI_EHG_EPS!M43+TI_EHG_DHEP!M43</f>
        <v>40.412725709372303</v>
      </c>
      <c r="N43" s="10">
        <f>TI_EHG_E_E!N43+TI_EHG_CHP_E!N43+TI_EHG_H_E!N43+TI_EHG_EDHP!N43+TI_EHG_EB!N43+TI_EHG_EPS!N43+TI_EHG_DHEP!N43</f>
        <v>8.0825451418744638</v>
      </c>
      <c r="O43" s="10">
        <f>TI_EHG_E_E!O43+TI_EHG_CHP_E!O43+TI_EHG_H_E!O43+TI_EHG_EDHP!O43+TI_EHG_EB!O43+TI_EHG_EPS!O43+TI_EHG_DHEP!O43</f>
        <v>4.041272570937231</v>
      </c>
      <c r="P43" s="10">
        <f>TI_EHG_E_E!P43+TI_EHG_CHP_E!P43+TI_EHG_H_E!P43+TI_EHG_EDHP!P43+TI_EHG_EB!P43+TI_EHG_EPS!P43+TI_EHG_DHEP!P43</f>
        <v>3.0309544282029242</v>
      </c>
      <c r="Q43" s="10">
        <f>TI_EHG_E_E!Q43+TI_EHG_CHP_E!Q43+TI_EHG_H_E!Q43+TI_EHG_EDHP!Q43+TI_EHG_EB!Q43+TI_EHG_EPS!Q43+TI_EHG_DHEP!Q43</f>
        <v>2.020636285468616</v>
      </c>
      <c r="R43" s="10">
        <f>TI_EHG_E_E!R43+TI_EHG_CHP_E!R43+TI_EHG_H_E!R43+TI_EHG_EDHP!R43+TI_EHG_EB!R43+TI_EHG_EPS!R43+TI_EHG_DHEP!R43</f>
        <v>2.020636285468616</v>
      </c>
      <c r="S43" s="10">
        <f>TI_EHG_E_E!S43+TI_EHG_CHP_E!S43+TI_EHG_H_E!S43+TI_EHG_EDHP!S43+TI_EHG_EB!S43+TI_EHG_EPS!S43+TI_EHG_DHEP!S43</f>
        <v>3.0309544282029242</v>
      </c>
      <c r="T43" s="10">
        <f>TI_EHG_E_E!T43+TI_EHG_CHP_E!T43+TI_EHG_H_E!T43+TI_EHG_EDHP!T43+TI_EHG_EB!T43+TI_EHG_EPS!T43+TI_EHG_DHEP!T43</f>
        <v>2.6227858985382628</v>
      </c>
      <c r="U43" s="10">
        <f>TI_EHG_E_E!U43+TI_EHG_CHP_E!U43+TI_EHG_H_E!U43+TI_EHG_EDHP!U43+TI_EHG_EB!U43+TI_EHG_EPS!U43+TI_EHG_DHEP!U43</f>
        <v>2.3712811693895097</v>
      </c>
      <c r="V43" s="10">
        <f>TI_EHG_E_E!V43+TI_EHG_CHP_E!V43+TI_EHG_H_E!V43+TI_EHG_EDHP!V43+TI_EHG_EB!V43+TI_EHG_EPS!V43+TI_EHG_DHEP!V43</f>
        <v>1.6185726569217536</v>
      </c>
      <c r="W43" s="10">
        <f>TI_EHG_E_E!W43+TI_EHG_CHP_E!W43+TI_EHG_H_E!W43+TI_EHG_EDHP!W43+TI_EHG_EB!W43+TI_EHG_EPS!W43+TI_EHG_DHEP!W43</f>
        <v>1.6812553740326739</v>
      </c>
      <c r="X43" s="10">
        <f>TI_EHG_E_E!X43+TI_EHG_CHP_E!X43+TI_EHG_H_E!X43+TI_EHG_EDHP!X43+TI_EHG_EB!X43+TI_EHG_EPS!X43+TI_EHG_DHEP!X43</f>
        <v>2.2025795356835771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169.82897678417885</v>
      </c>
      <c r="D44" s="10">
        <f>TI_EHG_E_E!D44+TI_EHG_CHP_E!D44+TI_EHG_H_E!D44+TI_EHG_EDHP!D44+TI_EHG_EB!D44+TI_EHG_EPS!D44+TI_EHG_DHEP!D44</f>
        <v>163.07437661220979</v>
      </c>
      <c r="E44" s="10">
        <f>TI_EHG_E_E!E44+TI_EHG_CHP_E!E44+TI_EHG_H_E!E44+TI_EHG_EDHP!E44+TI_EHG_EB!E44+TI_EHG_EPS!E44+TI_EHG_DHEP!E44</f>
        <v>183.33817712811691</v>
      </c>
      <c r="F44" s="10">
        <f>TI_EHG_E_E!F44+TI_EHG_CHP_E!F44+TI_EHG_H_E!F44+TI_EHG_EDHP!F44+TI_EHG_EB!F44+TI_EHG_EPS!F44+TI_EHG_DHEP!F44</f>
        <v>75.265090283748918</v>
      </c>
      <c r="G44" s="10">
        <f>TI_EHG_E_E!G44+TI_EHG_CHP_E!G44+TI_EHG_H_E!G44+TI_EHG_EDHP!G44+TI_EHG_EB!G44+TI_EHG_EPS!G44+TI_EHG_DHEP!G44</f>
        <v>66.580567497850382</v>
      </c>
      <c r="H44" s="10">
        <f>TI_EHG_E_E!H44+TI_EHG_CHP_E!H44+TI_EHG_H_E!H44+TI_EHG_EDHP!H44+TI_EHG_EB!H44+TI_EHG_EPS!H44+TI_EHG_DHEP!H44</f>
        <v>68.510576096302657</v>
      </c>
      <c r="I44" s="10">
        <f>TI_EHG_E_E!I44+TI_EHG_CHP_E!I44+TI_EHG_H_E!I44+TI_EHG_EDHP!I44+TI_EHG_EB!I44+TI_EHG_EPS!I44+TI_EHG_DHEP!I44</f>
        <v>46.541100601891657</v>
      </c>
      <c r="J44" s="10">
        <f>TI_EHG_E_E!J44+TI_EHG_CHP_E!J44+TI_EHG_H_E!J44+TI_EHG_EDHP!J44+TI_EHG_EB!J44+TI_EHG_EPS!J44+TI_EHG_DHEP!J44</f>
        <v>52.546087704213235</v>
      </c>
      <c r="K44" s="10">
        <f>TI_EHG_E_E!K44+TI_EHG_CHP_E!K44+TI_EHG_H_E!K44+TI_EHG_EDHP!K44+TI_EHG_EB!K44+TI_EHG_EPS!K44+TI_EHG_DHEP!K44</f>
        <v>79.296818572656917</v>
      </c>
      <c r="L44" s="10">
        <f>TI_EHG_E_E!L44+TI_EHG_CHP_E!L44+TI_EHG_H_E!L44+TI_EHG_EDHP!L44+TI_EHG_EB!L44+TI_EHG_EPS!L44+TI_EHG_DHEP!L44</f>
        <v>169.10292347377472</v>
      </c>
      <c r="M44" s="10">
        <f>TI_EHG_E_E!M44+TI_EHG_CHP_E!M44+TI_EHG_H_E!M44+TI_EHG_EDHP!M44+TI_EHG_EB!M44+TI_EHG_EPS!M44+TI_EHG_DHEP!M44</f>
        <v>24.839982803095445</v>
      </c>
      <c r="N44" s="10">
        <f>TI_EHG_E_E!N44+TI_EHG_CHP_E!N44+TI_EHG_H_E!N44+TI_EHG_EDHP!N44+TI_EHG_EB!N44+TI_EHG_EPS!N44+TI_EHG_DHEP!N44</f>
        <v>21.228546861564922</v>
      </c>
      <c r="O44" s="10">
        <f>TI_EHG_E_E!O44+TI_EHG_CHP_E!O44+TI_EHG_H_E!O44+TI_EHG_EDHP!O44+TI_EHG_EB!O44+TI_EHG_EPS!O44+TI_EHG_DHEP!O44</f>
        <v>21.973860705073083</v>
      </c>
      <c r="P44" s="10">
        <f>TI_EHG_E_E!P44+TI_EHG_CHP_E!P44+TI_EHG_H_E!P44+TI_EHG_EDHP!P44+TI_EHG_EB!P44+TI_EHG_EPS!P44+TI_EHG_DHEP!P44</f>
        <v>15.286070507308686</v>
      </c>
      <c r="Q44" s="10">
        <f>TI_EHG_E_E!Q44+TI_EHG_CHP_E!Q44+TI_EHG_H_E!Q44+TI_EHG_EDHP!Q44+TI_EHG_EB!Q44+TI_EHG_EPS!Q44+TI_EHG_DHEP!Q44</f>
        <v>12.419948409286327</v>
      </c>
      <c r="R44" s="10">
        <f>TI_EHG_E_E!R44+TI_EHG_CHP_E!R44+TI_EHG_H_E!R44+TI_EHG_EDHP!R44+TI_EHG_EB!R44+TI_EHG_EPS!R44+TI_EHG_DHEP!R44</f>
        <v>11.464574376612209</v>
      </c>
      <c r="S44" s="10">
        <f>TI_EHG_E_E!S44+TI_EHG_CHP_E!S44+TI_EHG_H_E!S44+TI_EHG_EDHP!S44+TI_EHG_EB!S44+TI_EHG_EPS!S44+TI_EHG_DHEP!S44</f>
        <v>14.330696474634568</v>
      </c>
      <c r="T44" s="10">
        <f>TI_EHG_E_E!T44+TI_EHG_CHP_E!T44+TI_EHG_H_E!T44+TI_EHG_EDHP!T44+TI_EHG_EB!T44+TI_EHG_EPS!T44+TI_EHG_DHEP!T44</f>
        <v>18.448409286328456</v>
      </c>
      <c r="U44" s="10">
        <f>TI_EHG_E_E!U44+TI_EHG_CHP_E!U44+TI_EHG_H_E!U44+TI_EHG_EDHP!U44+TI_EHG_EB!U44+TI_EHG_EPS!U44+TI_EHG_DHEP!U44</f>
        <v>16.245313843508168</v>
      </c>
      <c r="V44" s="10">
        <f>TI_EHG_E_E!V44+TI_EHG_CHP_E!V44+TI_EHG_H_E!V44+TI_EHG_EDHP!V44+TI_EHG_EB!V44+TI_EHG_EPS!V44+TI_EHG_DHEP!V44</f>
        <v>13.537747205503008</v>
      </c>
      <c r="W44" s="10">
        <f>TI_EHG_E_E!W44+TI_EHG_CHP_E!W44+TI_EHG_H_E!W44+TI_EHG_EDHP!W44+TI_EHG_EB!W44+TI_EHG_EPS!W44+TI_EHG_DHEP!W44</f>
        <v>10.305760963026655</v>
      </c>
      <c r="X44" s="10">
        <f>TI_EHG_E_E!X44+TI_EHG_CHP_E!X44+TI_EHG_H_E!X44+TI_EHG_EDHP!X44+TI_EHG_EB!X44+TI_EHG_EPS!X44+TI_EHG_DHEP!X44</f>
        <v>21.794325021496128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11.64376612209802</v>
      </c>
      <c r="G48" s="10">
        <f>TI_EHG_E_E!G48+TI_EHG_CHP_E!G48+TI_EHG_H_E!G48+TI_EHG_EDHP!G48+TI_EHG_EB!G48+TI_EHG_EPS!G48+TI_EHG_DHEP!G48</f>
        <v>7.4997420464316411</v>
      </c>
      <c r="H48" s="10">
        <f>TI_EHG_E_E!H48+TI_EHG_CHP_E!H48+TI_EHG_H_E!H48+TI_EHG_EDHP!H48+TI_EHG_EB!H48+TI_EHG_EPS!H48+TI_EHG_DHEP!H48</f>
        <v>32.24901117798796</v>
      </c>
      <c r="I48" s="10">
        <f>TI_EHG_E_E!I48+TI_EHG_CHP_E!I48+TI_EHG_H_E!I48+TI_EHG_EDHP!I48+TI_EHG_EB!I48+TI_EHG_EPS!I48+TI_EHG_DHEP!I48</f>
        <v>1.4999140154772139</v>
      </c>
      <c r="J48" s="10">
        <f>TI_EHG_E_E!J48+TI_EHG_CHP_E!J48+TI_EHG_H_E!J48+TI_EHG_EDHP!J48+TI_EHG_EB!J48+TI_EHG_EPS!J48+TI_EHG_DHEP!J48</f>
        <v>11.249613069647459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30.74901117798796</v>
      </c>
      <c r="M48" s="10">
        <f>TI_EHG_E_E!M48+TI_EHG_CHP_E!M48+TI_EHG_H_E!M48+TI_EHG_EDHP!M48+TI_EHG_EB!M48+TI_EHG_EPS!M48+TI_EHG_DHEP!M48</f>
        <v>152.24514187446258</v>
      </c>
      <c r="N48" s="10">
        <f>TI_EHG_E_E!N48+TI_EHG_CHP_E!N48+TI_EHG_H_E!N48+TI_EHG_EDHP!N48+TI_EHG_EB!N48+TI_EHG_EPS!N48+TI_EHG_DHEP!N48</f>
        <v>82.497334479793622</v>
      </c>
      <c r="O48" s="10">
        <f>TI_EHG_E_E!O48+TI_EHG_CHP_E!O48+TI_EHG_H_E!O48+TI_EHG_EDHP!O48+TI_EHG_EB!O48+TI_EHG_EPS!O48+TI_EHG_DHEP!O48</f>
        <v>128.24591573516761</v>
      </c>
      <c r="P48" s="10">
        <f>TI_EHG_E_E!P48+TI_EHG_CHP_E!P48+TI_EHG_H_E!P48+TI_EHG_EDHP!P48+TI_EHG_EB!P48+TI_EHG_EPS!P48+TI_EHG_DHEP!P48</f>
        <v>144.74539982803094</v>
      </c>
      <c r="Q48" s="10">
        <f>TI_EHG_E_E!Q48+TI_EHG_CHP_E!Q48+TI_EHG_H_E!Q48+TI_EHG_EDHP!Q48+TI_EHG_EB!Q48+TI_EHG_EPS!Q48+TI_EHG_DHEP!Q48</f>
        <v>170.24462596732585</v>
      </c>
      <c r="R48" s="10">
        <f>TI_EHG_E_E!R48+TI_EHG_CHP_E!R48+TI_EHG_H_E!R48+TI_EHG_EDHP!R48+TI_EHG_EB!R48+TI_EHG_EPS!R48+TI_EHG_DHEP!R48</f>
        <v>156.74505588993981</v>
      </c>
      <c r="S48" s="10">
        <f>TI_EHG_E_E!S48+TI_EHG_CHP_E!S48+TI_EHG_H_E!S48+TI_EHG_EDHP!S48+TI_EHG_EB!S48+TI_EHG_EPS!S48+TI_EHG_DHEP!S48</f>
        <v>196.49380911435938</v>
      </c>
      <c r="T48" s="10">
        <f>TI_EHG_E_E!T48+TI_EHG_CHP_E!T48+TI_EHG_H_E!T48+TI_EHG_EDHP!T48+TI_EHG_EB!T48+TI_EHG_EPS!T48+TI_EHG_DHEP!T48</f>
        <v>120.6216680997421</v>
      </c>
      <c r="U48" s="10">
        <f>TI_EHG_E_E!U48+TI_EHG_CHP_E!U48+TI_EHG_H_E!U48+TI_EHG_EDHP!U48+TI_EHG_EB!U48+TI_EHG_EPS!U48+TI_EHG_DHEP!U48</f>
        <v>39.406448839208942</v>
      </c>
      <c r="V48" s="10">
        <f>TI_EHG_E_E!V48+TI_EHG_CHP_E!V48+TI_EHG_H_E!V48+TI_EHG_EDHP!V48+TI_EHG_EB!V48+TI_EHG_EPS!V48+TI_EHG_DHEP!V48</f>
        <v>34.525107480653482</v>
      </c>
      <c r="W48" s="10">
        <f>TI_EHG_E_E!W48+TI_EHG_CHP_E!W48+TI_EHG_H_E!W48+TI_EHG_EDHP!W48+TI_EHG_EB!W48+TI_EHG_EPS!W48+TI_EHG_DHEP!W48</f>
        <v>30.85726569217541</v>
      </c>
      <c r="X48" s="10">
        <f>TI_EHG_E_E!X48+TI_EHG_CHP_E!X48+TI_EHG_H_E!X48+TI_EHG_EDHP!X48+TI_EHG_EB!X48+TI_EHG_EPS!X48+TI_EHG_DHEP!X48</f>
        <v>34.575666380051587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38.406448839208927</v>
      </c>
      <c r="D50" s="10">
        <f>TI_EHG_E_E!D50+TI_EHG_CHP_E!D50+TI_EHG_H_E!D50+TI_EHG_EDHP!D50+TI_EHG_EB!D50+TI_EHG_EPS!D50+TI_EHG_DHEP!D50</f>
        <v>63.370593293207222</v>
      </c>
      <c r="E50" s="10">
        <f>TI_EHG_E_E!E50+TI_EHG_CHP_E!E50+TI_EHG_H_E!E50+TI_EHG_EDHP!E50+TI_EHG_EB!E50+TI_EHG_EPS!E50+TI_EHG_DHEP!E50</f>
        <v>42.24711951848667</v>
      </c>
      <c r="F50" s="10">
        <f>TI_EHG_E_E!F50+TI_EHG_CHP_E!F50+TI_EHG_H_E!F50+TI_EHG_EDHP!F50+TI_EHG_EB!F50+TI_EHG_EPS!F50+TI_EHG_DHEP!F50</f>
        <v>166.10773860705078</v>
      </c>
      <c r="G50" s="10">
        <f>TI_EHG_E_E!G50+TI_EHG_CHP_E!G50+TI_EHG_H_E!G50+TI_EHG_EDHP!G50+TI_EHG_EB!G50+TI_EHG_EPS!G50+TI_EHG_DHEP!G50</f>
        <v>152.63748925193468</v>
      </c>
      <c r="H50" s="10">
        <f>TI_EHG_E_E!H50+TI_EHG_CHP_E!H50+TI_EHG_H_E!H50+TI_EHG_EDHP!H50+TI_EHG_EB!H50+TI_EHG_EPS!H50+TI_EHG_DHEP!H50</f>
        <v>93.707824591573512</v>
      </c>
      <c r="I50" s="10">
        <f>TI_EHG_E_E!I50+TI_EHG_CHP_E!I50+TI_EHG_H_E!I50+TI_EHG_EDHP!I50+TI_EHG_EB!I50+TI_EHG_EPS!I50+TI_EHG_DHEP!I50</f>
        <v>57.96354256233878</v>
      </c>
      <c r="J50" s="10">
        <f>TI_EHG_E_E!J50+TI_EHG_CHP_E!J50+TI_EHG_H_E!J50+TI_EHG_EDHP!J50+TI_EHG_EB!J50+TI_EHG_EPS!J50+TI_EHG_DHEP!J50</f>
        <v>89.843508168529652</v>
      </c>
      <c r="K50" s="10">
        <f>TI_EHG_E_E!K50+TI_EHG_CHP_E!K50+TI_EHG_H_E!K50+TI_EHG_EDHP!K50+TI_EHG_EB!K50+TI_EHG_EPS!K50+TI_EHG_DHEP!K50</f>
        <v>20.287274290627689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1084.187618228719</v>
      </c>
      <c r="D51" s="37">
        <f>TI_EHG_E_E!D51+TI_EHG_CHP_E!D51+TI_EHG_H_E!D51+TI_EHG_EDHP!D51+TI_EHG_EB!D51+TI_EHG_EPS!D51+TI_EHG_DHEP!D51</f>
        <v>1019.5119518486672</v>
      </c>
      <c r="E51" s="37">
        <f>TI_EHG_E_E!E51+TI_EHG_CHP_E!E51+TI_EHG_H_E!E51+TI_EHG_EDHP!E51+TI_EHG_EB!E51+TI_EHG_EPS!E51+TI_EHG_DHEP!E51</f>
        <v>944.00816852966466</v>
      </c>
      <c r="F51" s="37">
        <f>TI_EHG_E_E!F51+TI_EHG_CHP_E!F51+TI_EHG_H_E!F51+TI_EHG_EDHP!F51+TI_EHG_EB!F51+TI_EHG_EPS!F51+TI_EHG_DHEP!F51</f>
        <v>994.82811693895087</v>
      </c>
      <c r="G51" s="37">
        <f>TI_EHG_E_E!G51+TI_EHG_CHP_E!G51+TI_EHG_H_E!G51+TI_EHG_EDHP!G51+TI_EHG_EB!G51+TI_EHG_EPS!G51+TI_EHG_DHEP!G51</f>
        <v>896.41547721410132</v>
      </c>
      <c r="H51" s="37">
        <f>TI_EHG_E_E!H51+TI_EHG_CHP_E!H51+TI_EHG_H_E!H51+TI_EHG_EDHP!H51+TI_EHG_EB!H51+TI_EHG_EPS!H51+TI_EHG_DHEP!H51</f>
        <v>977.38607050730866</v>
      </c>
      <c r="I51" s="37">
        <f>TI_EHG_E_E!I51+TI_EHG_CHP_E!I51+TI_EHG_H_E!I51+TI_EHG_EDHP!I51+TI_EHG_EB!I51+TI_EHG_EPS!I51+TI_EHG_DHEP!I51</f>
        <v>1009.3907996560617</v>
      </c>
      <c r="J51" s="37">
        <f>TI_EHG_E_E!J51+TI_EHG_CHP_E!J51+TI_EHG_H_E!J51+TI_EHG_EDHP!J51+TI_EHG_EB!J51+TI_EHG_EPS!J51+TI_EHG_DHEP!J51</f>
        <v>977.13955288048157</v>
      </c>
      <c r="K51" s="37">
        <f>TI_EHG_E_E!K51+TI_EHG_CHP_E!K51+TI_EHG_H_E!K51+TI_EHG_EDHP!K51+TI_EHG_EB!K51+TI_EHG_EPS!K51+TI_EHG_DHEP!K51</f>
        <v>981.43594153052436</v>
      </c>
      <c r="L51" s="37">
        <f>TI_EHG_E_E!L51+TI_EHG_CHP_E!L51+TI_EHG_H_E!L51+TI_EHG_EDHP!L51+TI_EHG_EB!L51+TI_EHG_EPS!L51+TI_EHG_DHEP!L51</f>
        <v>910.85021496130685</v>
      </c>
      <c r="M51" s="37">
        <f>TI_EHG_E_E!M51+TI_EHG_CHP_E!M51+TI_EHG_H_E!M51+TI_EHG_EDHP!M51+TI_EHG_EB!M51+TI_EHG_EPS!M51+TI_EHG_DHEP!M51</f>
        <v>957.92184006878745</v>
      </c>
      <c r="N51" s="37">
        <f>TI_EHG_E_E!N51+TI_EHG_CHP_E!N51+TI_EHG_H_E!N51+TI_EHG_EDHP!N51+TI_EHG_EB!N51+TI_EHG_EPS!N51+TI_EHG_DHEP!N51</f>
        <v>999.30928632846076</v>
      </c>
      <c r="O51" s="37">
        <f>TI_EHG_E_E!O51+TI_EHG_CHP_E!O51+TI_EHG_H_E!O51+TI_EHG_EDHP!O51+TI_EHG_EB!O51+TI_EHG_EPS!O51+TI_EHG_DHEP!O51</f>
        <v>990.0071367153912</v>
      </c>
      <c r="P51" s="37">
        <f>TI_EHG_E_E!P51+TI_EHG_CHP_E!P51+TI_EHG_H_E!P51+TI_EHG_EDHP!P51+TI_EHG_EB!P51+TI_EHG_EPS!P51+TI_EHG_DHEP!P51</f>
        <v>931.50257953568348</v>
      </c>
      <c r="Q51" s="37">
        <f>TI_EHG_E_E!Q51+TI_EHG_CHP_E!Q51+TI_EHG_H_E!Q51+TI_EHG_EDHP!Q51+TI_EHG_EB!Q51+TI_EHG_EPS!Q51+TI_EHG_DHEP!Q51</f>
        <v>881.48297506448853</v>
      </c>
      <c r="R51" s="37">
        <f>TI_EHG_E_E!R51+TI_EHG_CHP_E!R51+TI_EHG_H_E!R51+TI_EHG_EDHP!R51+TI_EHG_EB!R51+TI_EHG_EPS!R51+TI_EHG_DHEP!R51</f>
        <v>832.17007738607049</v>
      </c>
      <c r="S51" s="37">
        <f>TI_EHG_E_E!S51+TI_EHG_CHP_E!S51+TI_EHG_H_E!S51+TI_EHG_EDHP!S51+TI_EHG_EB!S51+TI_EHG_EPS!S51+TI_EHG_DHEP!S51</f>
        <v>826.88933791917441</v>
      </c>
      <c r="T51" s="37">
        <f>TI_EHG_E_E!T51+TI_EHG_CHP_E!T51+TI_EHG_H_E!T51+TI_EHG_EDHP!T51+TI_EHG_EB!T51+TI_EHG_EPS!T51+TI_EHG_DHEP!T51</f>
        <v>835.18564058469474</v>
      </c>
      <c r="U51" s="37">
        <f>TI_EHG_E_E!U51+TI_EHG_CHP_E!U51+TI_EHG_H_E!U51+TI_EHG_EDHP!U51+TI_EHG_EB!U51+TI_EHG_EPS!U51+TI_EHG_DHEP!U51</f>
        <v>830.64531384350812</v>
      </c>
      <c r="V51" s="37">
        <f>TI_EHG_E_E!V51+TI_EHG_CHP_E!V51+TI_EHG_H_E!V51+TI_EHG_EDHP!V51+TI_EHG_EB!V51+TI_EHG_EPS!V51+TI_EHG_DHEP!V51</f>
        <v>818.08013757523645</v>
      </c>
      <c r="W51" s="37">
        <f>TI_EHG_E_E!W51+TI_EHG_CHP_E!W51+TI_EHG_H_E!W51+TI_EHG_EDHP!W51+TI_EHG_EB!W51+TI_EHG_EPS!W51+TI_EHG_DHEP!W51</f>
        <v>851.24711951848656</v>
      </c>
      <c r="X51" s="37">
        <f>TI_EHG_E_E!X51+TI_EHG_CHP_E!X51+TI_EHG_H_E!X51+TI_EHG_EDHP!X51+TI_EHG_EB!X51+TI_EHG_EPS!X51+TI_EHG_DHEP!X51</f>
        <v>1057.7914015477213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226.225279449699</v>
      </c>
      <c r="D52" s="37">
        <f t="shared" ref="D52:W52" si="31">SUM(D53:D70)</f>
        <v>141.96044711951851</v>
      </c>
      <c r="E52" s="37">
        <f t="shared" si="31"/>
        <v>181.9432502149613</v>
      </c>
      <c r="F52" s="37">
        <f t="shared" si="31"/>
        <v>257.52364574376611</v>
      </c>
      <c r="G52" s="37">
        <f t="shared" si="31"/>
        <v>269.99905417024939</v>
      </c>
      <c r="H52" s="37">
        <f t="shared" si="31"/>
        <v>370.8620808254513</v>
      </c>
      <c r="I52" s="37">
        <f t="shared" si="31"/>
        <v>364.88194325021493</v>
      </c>
      <c r="J52" s="37">
        <f t="shared" si="31"/>
        <v>247.40025795356831</v>
      </c>
      <c r="K52" s="37">
        <f t="shared" si="31"/>
        <v>255.79647463456578</v>
      </c>
      <c r="L52" s="37">
        <f t="shared" si="31"/>
        <v>318.02699914015471</v>
      </c>
      <c r="M52" s="37">
        <f t="shared" si="31"/>
        <v>498.40610490111771</v>
      </c>
      <c r="N52" s="37">
        <f t="shared" si="31"/>
        <v>341.32846087704212</v>
      </c>
      <c r="O52" s="37">
        <f t="shared" si="31"/>
        <v>461.35537403267409</v>
      </c>
      <c r="P52" s="37">
        <f t="shared" si="31"/>
        <v>606.11650902837494</v>
      </c>
      <c r="Q52" s="37">
        <f t="shared" si="31"/>
        <v>664.18005159071367</v>
      </c>
      <c r="R52" s="37">
        <f t="shared" si="31"/>
        <v>783.88684436801373</v>
      </c>
      <c r="S52" s="37">
        <f t="shared" si="31"/>
        <v>673.02209802235598</v>
      </c>
      <c r="T52" s="37">
        <f t="shared" si="31"/>
        <v>577.72889079965614</v>
      </c>
      <c r="U52" s="37">
        <f t="shared" si="31"/>
        <v>1133.6116938950988</v>
      </c>
      <c r="V52" s="37">
        <f t="shared" si="31"/>
        <v>1050.5434221840067</v>
      </c>
      <c r="W52" s="37">
        <f t="shared" si="31"/>
        <v>995.25631986242479</v>
      </c>
      <c r="X52" s="37">
        <f t="shared" ref="X52" si="32">SUM(X53:X70)</f>
        <v>1443.4491831470334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226.225279449699</v>
      </c>
      <c r="D53" s="10">
        <f>TI_EHG_E_E!D53+TI_EHG_CHP_E!D53+TI_EHG_H_E!D53+TI_EHG_EDHP!D53+TI_EHG_EB!D53+TI_EHG_EPS!D53+TI_EHG_DHEP!D53</f>
        <v>141.96044711951851</v>
      </c>
      <c r="E53" s="10">
        <f>TI_EHG_E_E!E53+TI_EHG_CHP_E!E53+TI_EHG_H_E!E53+TI_EHG_EDHP!E53+TI_EHG_EB!E53+TI_EHG_EPS!E53+TI_EHG_DHEP!E53</f>
        <v>181.9432502149613</v>
      </c>
      <c r="F53" s="10">
        <f>TI_EHG_E_E!F53+TI_EHG_CHP_E!F53+TI_EHG_H_E!F53+TI_EHG_EDHP!F53+TI_EHG_EB!F53+TI_EHG_EPS!F53+TI_EHG_DHEP!F53</f>
        <v>257.52364574376611</v>
      </c>
      <c r="G53" s="10">
        <f>TI_EHG_E_E!G53+TI_EHG_CHP_E!G53+TI_EHG_H_E!G53+TI_EHG_EDHP!G53+TI_EHG_EB!G53+TI_EHG_EPS!G53+TI_EHG_DHEP!G53</f>
        <v>269.88916595012898</v>
      </c>
      <c r="H53" s="10">
        <f>TI_EHG_E_E!H53+TI_EHG_CHP_E!H53+TI_EHG_H_E!H53+TI_EHG_EDHP!H53+TI_EHG_EB!H53+TI_EHG_EPS!H53+TI_EHG_DHEP!H53</f>
        <v>369.51229578675827</v>
      </c>
      <c r="I53" s="10">
        <f>TI_EHG_E_E!I53+TI_EHG_CHP_E!I53+TI_EHG_H_E!I53+TI_EHG_EDHP!I53+TI_EHG_EB!I53+TI_EHG_EPS!I53+TI_EHG_DHEP!I53</f>
        <v>362.25055889939807</v>
      </c>
      <c r="J53" s="10">
        <f>TI_EHG_E_E!J53+TI_EHG_CHP_E!J53+TI_EHG_H_E!J53+TI_EHG_EDHP!J53+TI_EHG_EB!J53+TI_EHG_EPS!J53+TI_EHG_DHEP!J53</f>
        <v>243.32304385210659</v>
      </c>
      <c r="K53" s="10">
        <f>TI_EHG_E_E!K53+TI_EHG_CHP_E!K53+TI_EHG_H_E!K53+TI_EHG_EDHP!K53+TI_EHG_EB!K53+TI_EHG_EPS!K53+TI_EHG_DHEP!K53</f>
        <v>240.1298366294067</v>
      </c>
      <c r="L53" s="10">
        <f>TI_EHG_E_E!L53+TI_EHG_CHP_E!L53+TI_EHG_H_E!L53+TI_EHG_EDHP!L53+TI_EHG_EB!L53+TI_EHG_EPS!L53+TI_EHG_DHEP!L53</f>
        <v>295.0741186586414</v>
      </c>
      <c r="M53" s="10">
        <f>TI_EHG_E_E!M53+TI_EHG_CHP_E!M53+TI_EHG_H_E!M53+TI_EHG_EDHP!M53+TI_EHG_EB!M53+TI_EHG_EPS!M53+TI_EHG_DHEP!M53</f>
        <v>432.61745485812548</v>
      </c>
      <c r="N53" s="10">
        <f>TI_EHG_E_E!N53+TI_EHG_CHP_E!N53+TI_EHG_H_E!N53+TI_EHG_EDHP!N53+TI_EHG_EB!N53+TI_EHG_EPS!N53+TI_EHG_DHEP!N53</f>
        <v>246.9115219260533</v>
      </c>
      <c r="O53" s="10">
        <f>TI_EHG_E_E!O53+TI_EHG_CHP_E!O53+TI_EHG_H_E!O53+TI_EHG_EDHP!O53+TI_EHG_EB!O53+TI_EHG_EPS!O53+TI_EHG_DHEP!O53</f>
        <v>273.22751504729149</v>
      </c>
      <c r="P53" s="10">
        <f>TI_EHG_E_E!P53+TI_EHG_CHP_E!P53+TI_EHG_H_E!P53+TI_EHG_EDHP!P53+TI_EHG_EB!P53+TI_EHG_EPS!P53+TI_EHG_DHEP!P53</f>
        <v>347.04539982803101</v>
      </c>
      <c r="Q53" s="10">
        <f>TI_EHG_E_E!Q53+TI_EHG_CHP_E!Q53+TI_EHG_H_E!Q53+TI_EHG_EDHP!Q53+TI_EHG_EB!Q53+TI_EHG_EPS!Q53+TI_EHG_DHEP!Q53</f>
        <v>395.66887360275149</v>
      </c>
      <c r="R53" s="10">
        <f>TI_EHG_E_E!R53+TI_EHG_CHP_E!R53+TI_EHG_H_E!R53+TI_EHG_EDHP!R53+TI_EHG_EB!R53+TI_EHG_EPS!R53+TI_EHG_DHEP!R53</f>
        <v>486.20309544282031</v>
      </c>
      <c r="S53" s="10">
        <f>TI_EHG_E_E!S53+TI_EHG_CHP_E!S53+TI_EHG_H_E!S53+TI_EHG_EDHP!S53+TI_EHG_EB!S53+TI_EHG_EPS!S53+TI_EHG_DHEP!S53</f>
        <v>333.60636285468621</v>
      </c>
      <c r="T53" s="10">
        <f>TI_EHG_E_E!T53+TI_EHG_CHP_E!T53+TI_EHG_H_E!T53+TI_EHG_EDHP!T53+TI_EHG_EB!T53+TI_EHG_EPS!T53+TI_EHG_DHEP!T53</f>
        <v>243.17308684436799</v>
      </c>
      <c r="U53" s="10">
        <f>TI_EHG_E_E!U53+TI_EHG_CHP_E!U53+TI_EHG_H_E!U53+TI_EHG_EDHP!U53+TI_EHG_EB!U53+TI_EHG_EPS!U53+TI_EHG_DHEP!U53</f>
        <v>442.52605331040411</v>
      </c>
      <c r="V53" s="10">
        <f>TI_EHG_E_E!V53+TI_EHG_CHP_E!V53+TI_EHG_H_E!V53+TI_EHG_EDHP!V53+TI_EHG_EB!V53+TI_EHG_EPS!V53+TI_EHG_DHEP!V53</f>
        <v>251.89157351676701</v>
      </c>
      <c r="W53" s="10">
        <f>TI_EHG_E_E!W53+TI_EHG_CHP_E!W53+TI_EHG_H_E!W53+TI_EHG_EDHP!W53+TI_EHG_EB!W53+TI_EHG_EPS!W53+TI_EHG_DHEP!W53</f>
        <v>242.51057609630271</v>
      </c>
      <c r="X53" s="10">
        <f>TI_EHG_E_E!X53+TI_EHG_CHP_E!X53+TI_EHG_H_E!X53+TI_EHG_EDHP!X53+TI_EHG_EB!X53+TI_EHG_EPS!X53+TI_EHG_DHEP!X53</f>
        <v>414.37704213241608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</v>
      </c>
      <c r="F55" s="10">
        <f>TI_EHG_E_E!F55+TI_EHG_CHP_E!F55+TI_EHG_H_E!F55+TI_EHG_EDHP!F55+TI_EHG_EB!F55+TI_EHG_EPS!F55+TI_EHG_DHEP!F55</f>
        <v>0</v>
      </c>
      <c r="G55" s="10">
        <f>TI_EHG_E_E!G55+TI_EHG_CHP_E!G55+TI_EHG_H_E!G55+TI_EHG_EDHP!G55+TI_EHG_EB!G55+TI_EHG_EPS!G55+TI_EHG_DHEP!G55</f>
        <v>8.5984522785898534E-2</v>
      </c>
      <c r="H55" s="10">
        <f>TI_EHG_E_E!H55+TI_EHG_CHP_E!H55+TI_EHG_H_E!H55+TI_EHG_EDHP!H55+TI_EHG_EB!H55+TI_EHG_EPS!H55+TI_EHG_DHEP!H55</f>
        <v>0.39441100601891649</v>
      </c>
      <c r="I55" s="10">
        <f>TI_EHG_E_E!I55+TI_EHG_CHP_E!I55+TI_EHG_H_E!I55+TI_EHG_EDHP!I55+TI_EHG_EB!I55+TI_EHG_EPS!I55+TI_EHG_DHEP!I55</f>
        <v>1.723731728288908</v>
      </c>
      <c r="J55" s="10">
        <f>TI_EHG_E_E!J55+TI_EHG_CHP_E!J55+TI_EHG_H_E!J55+TI_EHG_EDHP!J55+TI_EHG_EB!J55+TI_EHG_EPS!J55+TI_EHG_DHEP!J55</f>
        <v>4.0242476354256231</v>
      </c>
      <c r="K55" s="10">
        <f>TI_EHG_E_E!K55+TI_EHG_CHP_E!K55+TI_EHG_H_E!K55+TI_EHG_EDHP!K55+TI_EHG_EB!K55+TI_EHG_EPS!K55+TI_EHG_DHEP!K55</f>
        <v>10.469303525365429</v>
      </c>
      <c r="L55" s="10">
        <f>TI_EHG_E_E!L55+TI_EHG_CHP_E!L55+TI_EHG_H_E!L55+TI_EHG_EDHP!L55+TI_EHG_EB!L55+TI_EHG_EPS!L55+TI_EHG_DHEP!L55</f>
        <v>20.379105760963029</v>
      </c>
      <c r="M55" s="10">
        <f>TI_EHG_E_E!M55+TI_EHG_CHP_E!M55+TI_EHG_H_E!M55+TI_EHG_EDHP!M55+TI_EHG_EB!M55+TI_EHG_EPS!M55+TI_EHG_DHEP!M55</f>
        <v>58.587188306104899</v>
      </c>
      <c r="N55" s="10">
        <f>TI_EHG_E_E!N55+TI_EHG_CHP_E!N55+TI_EHG_H_E!N55+TI_EHG_EDHP!N55+TI_EHG_EB!N55+TI_EHG_EPS!N55+TI_EHG_DHEP!N55</f>
        <v>74.040842648323306</v>
      </c>
      <c r="O55" s="10">
        <f>TI_EHG_E_E!O55+TI_EHG_CHP_E!O55+TI_EHG_H_E!O55+TI_EHG_EDHP!O55+TI_EHG_EB!O55+TI_EHG_EPS!O55+TI_EHG_DHEP!O55</f>
        <v>104.9783319002579</v>
      </c>
      <c r="P55" s="10">
        <f>TI_EHG_E_E!P55+TI_EHG_CHP_E!P55+TI_EHG_H_E!P55+TI_EHG_EDHP!P55+TI_EHG_EB!P55+TI_EHG_EPS!P55+TI_EHG_DHEP!P55</f>
        <v>118.1007738607051</v>
      </c>
      <c r="Q55" s="10">
        <f>TI_EHG_E_E!Q55+TI_EHG_CHP_E!Q55+TI_EHG_H_E!Q55+TI_EHG_EDHP!Q55+TI_EHG_EB!Q55+TI_EHG_EPS!Q55+TI_EHG_DHEP!Q55</f>
        <v>114.4090283748925</v>
      </c>
      <c r="R55" s="10">
        <f>TI_EHG_E_E!R55+TI_EHG_CHP_E!R55+TI_EHG_H_E!R55+TI_EHG_EDHP!R55+TI_EHG_EB!R55+TI_EHG_EPS!R55+TI_EHG_DHEP!R55</f>
        <v>124.8074806534824</v>
      </c>
      <c r="S55" s="10">
        <f>TI_EHG_E_E!S55+TI_EHG_CHP_E!S55+TI_EHG_H_E!S55+TI_EHG_EDHP!S55+TI_EHG_EB!S55+TI_EHG_EPS!S55+TI_EHG_DHEP!S55</f>
        <v>122.5253654342218</v>
      </c>
      <c r="T55" s="10">
        <f>TI_EHG_E_E!T55+TI_EHG_CHP_E!T55+TI_EHG_H_E!T55+TI_EHG_EDHP!T55+TI_EHG_EB!T55+TI_EHG_EPS!T55+TI_EHG_DHEP!T55</f>
        <v>129.32622527944969</v>
      </c>
      <c r="U55" s="10">
        <f>TI_EHG_E_E!U55+TI_EHG_CHP_E!U55+TI_EHG_H_E!U55+TI_EHG_EDHP!U55+TI_EHG_EB!U55+TI_EHG_EPS!U55+TI_EHG_DHEP!U55</f>
        <v>113.3381771281169</v>
      </c>
      <c r="V55" s="10">
        <f>TI_EHG_E_E!V55+TI_EHG_CHP_E!V55+TI_EHG_H_E!V55+TI_EHG_EDHP!V55+TI_EHG_EB!V55+TI_EHG_EPS!V55+TI_EHG_DHEP!V55</f>
        <v>113.2405846947549</v>
      </c>
      <c r="W55" s="10">
        <f>TI_EHG_E_E!W55+TI_EHG_CHP_E!W55+TI_EHG_H_E!W55+TI_EHG_EDHP!W55+TI_EHG_EB!W55+TI_EHG_EPS!W55+TI_EHG_DHEP!W55</f>
        <v>127.0104041272571</v>
      </c>
      <c r="X55" s="10">
        <f>TI_EHG_E_E!X55+TI_EHG_CHP_E!X55+TI_EHG_H_E!X55+TI_EHG_EDHP!X55+TI_EHG_EB!X55+TI_EHG_EPS!X55+TI_EHG_DHEP!X55</f>
        <v>123.2640584694755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5.1590713671539118E-3</v>
      </c>
      <c r="K56" s="10">
        <f>TI_EHG_E_E!K56+TI_EHG_CHP_E!K56+TI_EHG_H_E!K56+TI_EHG_EDHP!K56+TI_EHG_EB!K56+TI_EHG_EPS!K56+TI_EHG_DHEP!K56</f>
        <v>1.4359415305245061E-2</v>
      </c>
      <c r="L56" s="10">
        <f>TI_EHG_E_E!L56+TI_EHG_CHP_E!L56+TI_EHG_H_E!L56+TI_EHG_EDHP!L56+TI_EHG_EB!L56+TI_EHG_EPS!L56+TI_EHG_DHEP!L56</f>
        <v>0.28091143594153051</v>
      </c>
      <c r="M56" s="10">
        <f>TI_EHG_E_E!M56+TI_EHG_CHP_E!M56+TI_EHG_H_E!M56+TI_EHG_EDHP!M56+TI_EHG_EB!M56+TI_EHG_EPS!M56+TI_EHG_DHEP!M56</f>
        <v>1.2781599312123819</v>
      </c>
      <c r="N56" s="10">
        <f>TI_EHG_E_E!N56+TI_EHG_CHP_E!N56+TI_EHG_H_E!N56+TI_EHG_EDHP!N56+TI_EHG_EB!N56+TI_EHG_EPS!N56+TI_EHG_DHEP!N56</f>
        <v>8.6725709372312973</v>
      </c>
      <c r="O56" s="10">
        <f>TI_EHG_E_E!O56+TI_EHG_CHP_E!O56+TI_EHG_H_E!O56+TI_EHG_EDHP!O56+TI_EHG_EB!O56+TI_EHG_EPS!O56+TI_EHG_DHEP!O56</f>
        <v>66.955803955288047</v>
      </c>
      <c r="P56" s="10">
        <f>TI_EHG_E_E!P56+TI_EHG_CHP_E!P56+TI_EHG_H_E!P56+TI_EHG_EDHP!P56+TI_EHG_EB!P56+TI_EHG_EPS!P56+TI_EHG_DHEP!P56</f>
        <v>119.68933791917451</v>
      </c>
      <c r="Q56" s="10">
        <f>TI_EHG_E_E!Q56+TI_EHG_CHP_E!Q56+TI_EHG_H_E!Q56+TI_EHG_EDHP!Q56+TI_EHG_EB!Q56+TI_EHG_EPS!Q56+TI_EHG_DHEP!Q56</f>
        <v>108.05253654342221</v>
      </c>
      <c r="R56" s="10">
        <f>TI_EHG_E_E!R56+TI_EHG_CHP_E!R56+TI_EHG_H_E!R56+TI_EHG_EDHP!R56+TI_EHG_EB!R56+TI_EHG_EPS!R56+TI_EHG_DHEP!R56</f>
        <v>118.8014617368874</v>
      </c>
      <c r="S56" s="10">
        <f>TI_EHG_E_E!S56+TI_EHG_CHP_E!S56+TI_EHG_H_E!S56+TI_EHG_EDHP!S56+TI_EHG_EB!S56+TI_EHG_EPS!S56+TI_EHG_DHEP!S56</f>
        <v>119.3456577815993</v>
      </c>
      <c r="T56" s="10">
        <f>TI_EHG_E_E!T56+TI_EHG_CHP_E!T56+TI_EHG_H_E!T56+TI_EHG_EDHP!T56+TI_EHG_EB!T56+TI_EHG_EPS!T56+TI_EHG_DHEP!T56</f>
        <v>120.6337059329321</v>
      </c>
      <c r="U56" s="10">
        <f>TI_EHG_E_E!U56+TI_EHG_CHP_E!U56+TI_EHG_H_E!U56+TI_EHG_EDHP!U56+TI_EHG_EB!U56+TI_EHG_EPS!U56+TI_EHG_DHEP!U56</f>
        <v>115.4589853826311</v>
      </c>
      <c r="V56" s="10">
        <f>TI_EHG_E_E!V56+TI_EHG_CHP_E!V56+TI_EHG_H_E!V56+TI_EHG_EDHP!V56+TI_EHG_EB!V56+TI_EHG_EPS!V56+TI_EHG_DHEP!V56</f>
        <v>121.86466036113499</v>
      </c>
      <c r="W56" s="10">
        <f>TI_EHG_E_E!W56+TI_EHG_CHP_E!W56+TI_EHG_H_E!W56+TI_EHG_EDHP!W56+TI_EHG_EB!W56+TI_EHG_EPS!W56+TI_EHG_DHEP!W56</f>
        <v>126.28718830610489</v>
      </c>
      <c r="X56" s="10">
        <f>TI_EHG_E_E!X56+TI_EHG_CHP_E!X56+TI_EHG_H_E!X56+TI_EHG_EDHP!X56+TI_EHG_EB!X56+TI_EHG_EPS!X56+TI_EHG_DHEP!X56</f>
        <v>126.10472914875319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0</v>
      </c>
      <c r="D59" s="10">
        <f>TI_EHG_E_E!D59+TI_EHG_CHP_E!D59+TI_EHG_H_E!D59+TI_EHG_EDHP!D59+TI_EHG_EB!D59+TI_EHG_EPS!D59+TI_EHG_DHEP!D59</f>
        <v>0</v>
      </c>
      <c r="E59" s="10">
        <f>TI_EHG_E_E!E59+TI_EHG_CHP_E!E59+TI_EHG_H_E!E59+TI_EHG_EDHP!E59+TI_EHG_EB!E59+TI_EHG_EPS!E59+TI_EHG_DHEP!E59</f>
        <v>0</v>
      </c>
      <c r="F59" s="10">
        <f>TI_EHG_E_E!F59+TI_EHG_CHP_E!F59+TI_EHG_H_E!F59+TI_EHG_EDHP!F59+TI_EHG_EB!F59+TI_EHG_EPS!F59+TI_EHG_DHEP!F59</f>
        <v>0</v>
      </c>
      <c r="G59" s="10">
        <f>TI_EHG_E_E!G59+TI_EHG_CHP_E!G59+TI_EHG_H_E!G59+TI_EHG_EDHP!G59+TI_EHG_EB!G59+TI_EHG_EPS!G59+TI_EHG_DHEP!G59</f>
        <v>2.3903697334479789E-2</v>
      </c>
      <c r="H59" s="10">
        <f>TI_EHG_E_E!H59+TI_EHG_CHP_E!H59+TI_EHG_H_E!H59+TI_EHG_EDHP!H59+TI_EHG_EB!H59+TI_EHG_EPS!H59+TI_EHG_DHEP!H59</f>
        <v>0.95537403267411869</v>
      </c>
      <c r="I59" s="10">
        <f>TI_EHG_E_E!I59+TI_EHG_CHP_E!I59+TI_EHG_H_E!I59+TI_EHG_EDHP!I59+TI_EHG_EB!I59+TI_EHG_EPS!I59+TI_EHG_DHEP!I59</f>
        <v>0.90765262252794487</v>
      </c>
      <c r="J59" s="10">
        <f>TI_EHG_E_E!J59+TI_EHG_CHP_E!J59+TI_EHG_H_E!J59+TI_EHG_EDHP!J59+TI_EHG_EB!J59+TI_EHG_EPS!J59+TI_EHG_DHEP!J59</f>
        <v>4.7807394668959592E-2</v>
      </c>
      <c r="K59" s="10">
        <f>TI_EHG_E_E!K59+TI_EHG_CHP_E!K59+TI_EHG_H_E!K59+TI_EHG_EDHP!K59+TI_EHG_EB!K59+TI_EHG_EPS!K59+TI_EHG_DHEP!K59</f>
        <v>5.1829750644883923</v>
      </c>
      <c r="L59" s="10">
        <f>TI_EHG_E_E!L59+TI_EHG_CHP_E!L59+TI_EHG_H_E!L59+TI_EHG_EDHP!L59+TI_EHG_EB!L59+TI_EHG_EPS!L59+TI_EHG_DHEP!L59</f>
        <v>2.1018056749785039</v>
      </c>
      <c r="M59" s="10">
        <f>TI_EHG_E_E!M59+TI_EHG_CHP_E!M59+TI_EHG_H_E!M59+TI_EHG_EDHP!M59+TI_EHG_EB!M59+TI_EHG_EPS!M59+TI_EHG_DHEP!M59</f>
        <v>4.3230438521066201</v>
      </c>
      <c r="N59" s="10">
        <f>TI_EHG_E_E!N59+TI_EHG_CHP_E!N59+TI_EHG_H_E!N59+TI_EHG_EDHP!N59+TI_EHG_EB!N59+TI_EHG_EPS!N59+TI_EHG_DHEP!N59</f>
        <v>9.7210662080825436</v>
      </c>
      <c r="O59" s="10">
        <f>TI_EHG_E_E!O59+TI_EHG_CHP_E!O59+TI_EHG_H_E!O59+TI_EHG_EDHP!O59+TI_EHG_EB!O59+TI_EHG_EPS!O59+TI_EHG_DHEP!O59</f>
        <v>16.098194325021495</v>
      </c>
      <c r="P59" s="10">
        <f>TI_EHG_E_E!P59+TI_EHG_CHP_E!P59+TI_EHG_H_E!P59+TI_EHG_EDHP!P59+TI_EHG_EB!P59+TI_EHG_EPS!P59+TI_EHG_DHEP!P59</f>
        <v>19.346431642304385</v>
      </c>
      <c r="Q59" s="10">
        <f>TI_EHG_E_E!Q59+TI_EHG_CHP_E!Q59+TI_EHG_H_E!Q59+TI_EHG_EDHP!Q59+TI_EHG_EB!Q59+TI_EHG_EPS!Q59+TI_EHG_DHEP!Q59</f>
        <v>36.209114359415302</v>
      </c>
      <c r="R59" s="10">
        <f>TI_EHG_E_E!R59+TI_EHG_CHP_E!R59+TI_EHG_H_E!R59+TI_EHG_EDHP!R59+TI_EHG_EB!R59+TI_EHG_EPS!R59+TI_EHG_DHEP!R59</f>
        <v>38.287016337059327</v>
      </c>
      <c r="S59" s="10">
        <f>TI_EHG_E_E!S59+TI_EHG_CHP_E!S59+TI_EHG_H_E!S59+TI_EHG_EDHP!S59+TI_EHG_EB!S59+TI_EHG_EPS!S59+TI_EHG_DHEP!S59</f>
        <v>60.069733447979353</v>
      </c>
      <c r="T59" s="10">
        <f>TI_EHG_E_E!T59+TI_EHG_CHP_E!T59+TI_EHG_H_E!T59+TI_EHG_EDHP!T59+TI_EHG_EB!T59+TI_EHG_EPS!T59+TI_EHG_DHEP!T59</f>
        <v>45.650386930352532</v>
      </c>
      <c r="U59" s="10">
        <f>TI_EHG_E_E!U59+TI_EHG_CHP_E!U59+TI_EHG_H_E!U59+TI_EHG_EDHP!U59+TI_EHG_EB!U59+TI_EHG_EPS!U59+TI_EHG_DHEP!U59</f>
        <v>396.14901117798797</v>
      </c>
      <c r="V59" s="10">
        <f>TI_EHG_E_E!V59+TI_EHG_CHP_E!V59+TI_EHG_H_E!V59+TI_EHG_EDHP!V59+TI_EHG_EB!V59+TI_EHG_EPS!V59+TI_EHG_DHEP!V59</f>
        <v>506.16887360275149</v>
      </c>
      <c r="W59" s="10">
        <f>TI_EHG_E_E!W59+TI_EHG_CHP_E!W59+TI_EHG_H_E!W59+TI_EHG_EDHP!W59+TI_EHG_EB!W59+TI_EHG_EPS!W59+TI_EHG_DHEP!W59</f>
        <v>452.46268271711097</v>
      </c>
      <c r="X59" s="10">
        <f>TI_EHG_E_E!X59+TI_EHG_CHP_E!X59+TI_EHG_H_E!X59+TI_EHG_EDHP!X59+TI_EHG_EB!X59+TI_EHG_EPS!X59+TI_EHG_DHEP!X59</f>
        <v>730.35262252794496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0</v>
      </c>
      <c r="E61" s="10">
        <f>TI_EHG_E_E!E61+TI_EHG_CHP_E!E61+TI_EHG_H_E!E61+TI_EHG_EDHP!E61+TI_EHG_EB!E61+TI_EHG_EPS!E61+TI_EHG_DHEP!E61</f>
        <v>0</v>
      </c>
      <c r="F61" s="10">
        <f>TI_EHG_E_E!F61+TI_EHG_CHP_E!F61+TI_EHG_H_E!F61+TI_EHG_EDHP!F61+TI_EHG_EB!F61+TI_EHG_EPS!F61+TI_EHG_DHEP!F61</f>
        <v>0</v>
      </c>
      <c r="G61" s="10">
        <f>TI_EHG_E_E!G61+TI_EHG_CHP_E!G61+TI_EHG_H_E!G61+TI_EHG_EDHP!G61+TI_EHG_EB!G61+TI_EHG_EPS!G61+TI_EHG_DHEP!G61</f>
        <v>0</v>
      </c>
      <c r="H61" s="10">
        <f>TI_EHG_E_E!H61+TI_EHG_CHP_E!H61+TI_EHG_H_E!H61+TI_EHG_EDHP!H61+TI_EHG_EB!H61+TI_EHG_EPS!H61+TI_EHG_DHEP!H61</f>
        <v>0</v>
      </c>
      <c r="I61" s="10">
        <f>TI_EHG_E_E!I61+TI_EHG_CHP_E!I61+TI_EHG_H_E!I61+TI_EHG_EDHP!I61+TI_EHG_EB!I61+TI_EHG_EPS!I61+TI_EHG_DHEP!I61</f>
        <v>0</v>
      </c>
      <c r="J61" s="10">
        <f>TI_EHG_E_E!J61+TI_EHG_CHP_E!J61+TI_EHG_H_E!J61+TI_EHG_EDHP!J61+TI_EHG_EB!J61+TI_EHG_EPS!J61+TI_EHG_DHEP!J61</f>
        <v>0</v>
      </c>
      <c r="K61" s="10">
        <f>TI_EHG_E_E!K61+TI_EHG_CHP_E!K61+TI_EHG_H_E!K61+TI_EHG_EDHP!K61+TI_EHG_EB!K61+TI_EHG_EPS!K61+TI_EHG_DHEP!K61</f>
        <v>0</v>
      </c>
      <c r="L61" s="10">
        <f>TI_EHG_E_E!L61+TI_EHG_CHP_E!L61+TI_EHG_H_E!L61+TI_EHG_EDHP!L61+TI_EHG_EB!L61+TI_EHG_EPS!L61+TI_EHG_DHEP!L61</f>
        <v>0.19105760963026661</v>
      </c>
      <c r="M61" s="10">
        <f>TI_EHG_E_E!M61+TI_EHG_CHP_E!M61+TI_EHG_H_E!M61+TI_EHG_EDHP!M61+TI_EHG_EB!M61+TI_EHG_EPS!M61+TI_EHG_DHEP!M61</f>
        <v>1.6002579535683581</v>
      </c>
      <c r="N61" s="10">
        <f>TI_EHG_E_E!N61+TI_EHG_CHP_E!N61+TI_EHG_H_E!N61+TI_EHG_EDHP!N61+TI_EHG_EB!N61+TI_EHG_EPS!N61+TI_EHG_DHEP!N61</f>
        <v>1.982459157351677</v>
      </c>
      <c r="O61" s="10">
        <f>TI_EHG_E_E!O61+TI_EHG_CHP_E!O61+TI_EHG_H_E!O61+TI_EHG_EDHP!O61+TI_EHG_EB!O61+TI_EHG_EPS!O61+TI_EHG_DHEP!O61</f>
        <v>9.5528804815133275E-2</v>
      </c>
      <c r="P61" s="10">
        <f>TI_EHG_E_E!P61+TI_EHG_CHP_E!P61+TI_EHG_H_E!P61+TI_EHG_EDHP!P61+TI_EHG_EB!P61+TI_EHG_EPS!P61+TI_EHG_DHEP!P61</f>
        <v>1.9345657781599308</v>
      </c>
      <c r="Q61" s="10">
        <f>TI_EHG_E_E!Q61+TI_EHG_CHP_E!Q61+TI_EHG_H_E!Q61+TI_EHG_EDHP!Q61+TI_EHG_EB!Q61+TI_EHG_EPS!Q61+TI_EHG_DHEP!Q61</f>
        <v>9.8404987102321577</v>
      </c>
      <c r="R61" s="10">
        <f>TI_EHG_E_E!R61+TI_EHG_CHP_E!R61+TI_EHG_H_E!R61+TI_EHG_EDHP!R61+TI_EHG_EB!R61+TI_EHG_EPS!R61+TI_EHG_DHEP!R61</f>
        <v>15.7877901977644</v>
      </c>
      <c r="S61" s="10">
        <f>TI_EHG_E_E!S61+TI_EHG_CHP_E!S61+TI_EHG_H_E!S61+TI_EHG_EDHP!S61+TI_EHG_EB!S61+TI_EHG_EPS!S61+TI_EHG_DHEP!S61</f>
        <v>37.474978503869295</v>
      </c>
      <c r="T61" s="10">
        <f>TI_EHG_E_E!T61+TI_EHG_CHP_E!T61+TI_EHG_H_E!T61+TI_EHG_EDHP!T61+TI_EHG_EB!T61+TI_EHG_EPS!T61+TI_EHG_DHEP!T61</f>
        <v>38.945485812553741</v>
      </c>
      <c r="U61" s="10">
        <f>TI_EHG_E_E!U61+TI_EHG_CHP_E!U61+TI_EHG_H_E!U61+TI_EHG_EDHP!U61+TI_EHG_EB!U61+TI_EHG_EPS!U61+TI_EHG_DHEP!U61</f>
        <v>44.772312983662935</v>
      </c>
      <c r="V61" s="10">
        <f>TI_EHG_E_E!V61+TI_EHG_CHP_E!V61+TI_EHG_H_E!V61+TI_EHG_EDHP!V61+TI_EHG_EB!V61+TI_EHG_EPS!V61+TI_EHG_DHEP!V61</f>
        <v>43.572914875322432</v>
      </c>
      <c r="W61" s="10">
        <f>TI_EHG_E_E!W61+TI_EHG_CHP_E!W61+TI_EHG_H_E!W61+TI_EHG_EDHP!W61+TI_EHG_EB!W61+TI_EHG_EPS!W61+TI_EHG_DHEP!W61</f>
        <v>46.577300085984511</v>
      </c>
      <c r="X61" s="10">
        <f>TI_EHG_E_E!X61+TI_EHG_CHP_E!X61+TI_EHG_H_E!X61+TI_EHG_EDHP!X61+TI_EHG_EB!X61+TI_EHG_EPS!X61+TI_EHG_DHEP!X61</f>
        <v>49.350730868443684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</v>
      </c>
      <c r="R62" s="10">
        <f>TI_EHG_E_E!R62+TI_EHG_CHP_E!R62+TI_EHG_H_E!R62+TI_EHG_EDHP!R62+TI_EHG_EB!R62+TI_EHG_EPS!R62+TI_EHG_DHEP!R62</f>
        <v>0</v>
      </c>
      <c r="S62" s="10">
        <f>TI_EHG_E_E!S62+TI_EHG_CHP_E!S62+TI_EHG_H_E!S62+TI_EHG_EDHP!S62+TI_EHG_EB!S62+TI_EHG_EPS!S62+TI_EHG_DHEP!S62</f>
        <v>0</v>
      </c>
      <c r="T62" s="10">
        <f>TI_EHG_E_E!T62+TI_EHG_CHP_E!T62+TI_EHG_H_E!T62+TI_EHG_EDHP!T62+TI_EHG_EB!T62+TI_EHG_EPS!T62+TI_EHG_DHEP!T62</f>
        <v>0</v>
      </c>
      <c r="U62" s="10">
        <f>TI_EHG_E_E!U62+TI_EHG_CHP_E!U62+TI_EHG_H_E!U62+TI_EHG_EDHP!U62+TI_EHG_EB!U62+TI_EHG_EPS!U62+TI_EHG_DHEP!U62</f>
        <v>21.36715391229578</v>
      </c>
      <c r="V62" s="10">
        <f>TI_EHG_E_E!V62+TI_EHG_CHP_E!V62+TI_EHG_H_E!V62+TI_EHG_EDHP!V62+TI_EHG_EB!V62+TI_EHG_EPS!V62+TI_EHG_DHEP!V62</f>
        <v>13.804815133276009</v>
      </c>
      <c r="W62" s="10">
        <f>TI_EHG_E_E!W62+TI_EHG_CHP_E!W62+TI_EHG_H_E!W62+TI_EHG_EDHP!W62+TI_EHG_EB!W62+TI_EHG_EPS!W62+TI_EHG_DHEP!W62</f>
        <v>0.40816852966466033</v>
      </c>
      <c r="X62" s="10">
        <f>TI_EHG_E_E!X62+TI_EHG_CHP_E!X62+TI_EHG_H_E!X62+TI_EHG_EDHP!X62+TI_EHG_EB!X62+TI_EHG_EPS!X62+TI_EHG_DHEP!X62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3.2960447119518479</v>
      </c>
      <c r="D71" s="37">
        <f t="shared" ref="D71:W71" si="34">SUM(D72:D73)</f>
        <v>0.26276870163370591</v>
      </c>
      <c r="E71" s="37">
        <f t="shared" si="34"/>
        <v>4.9680137575236456</v>
      </c>
      <c r="F71" s="37">
        <f t="shared" si="34"/>
        <v>2.3167669819432501</v>
      </c>
      <c r="G71" s="37">
        <f t="shared" si="34"/>
        <v>2.5795356835769558</v>
      </c>
      <c r="H71" s="37">
        <f t="shared" si="34"/>
        <v>4.08426483233018</v>
      </c>
      <c r="I71" s="37">
        <f t="shared" si="34"/>
        <v>3.7260533104041267</v>
      </c>
      <c r="J71" s="37">
        <f t="shared" si="34"/>
        <v>1.6957867583834905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8.9595872742906271E-2</v>
      </c>
      <c r="U71" s="37">
        <f t="shared" si="34"/>
        <v>6.398882201203782</v>
      </c>
      <c r="V71" s="37">
        <f t="shared" si="34"/>
        <v>9.2844368013757528</v>
      </c>
      <c r="W71" s="37">
        <f t="shared" si="34"/>
        <v>7.6567497850386923</v>
      </c>
      <c r="X71" s="37">
        <f t="shared" ref="X71" si="35">SUM(X72:X73)</f>
        <v>6.6678417884780732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3.2960447119518479</v>
      </c>
      <c r="D72" s="10">
        <f>TI_EHG_E_E!D72+TI_EHG_CHP_E!D72+TI_EHG_H_E!D72+TI_EHG_EDHP!D72+TI_EHG_EB!D72+TI_EHG_EPS!D72+TI_EHG_DHEP!D72</f>
        <v>0.26276870163370591</v>
      </c>
      <c r="E72" s="10">
        <f>TI_EHG_E_E!E72+TI_EHG_CHP_E!E72+TI_EHG_H_E!E72+TI_EHG_EDHP!E72+TI_EHG_EB!E72+TI_EHG_EPS!E72+TI_EHG_DHEP!E72</f>
        <v>4.9680137575236456</v>
      </c>
      <c r="F72" s="10">
        <f>TI_EHG_E_E!F72+TI_EHG_CHP_E!F72+TI_EHG_H_E!F72+TI_EHG_EDHP!F72+TI_EHG_EB!F72+TI_EHG_EPS!F72+TI_EHG_DHEP!F72</f>
        <v>2.3167669819432501</v>
      </c>
      <c r="G72" s="10">
        <f>TI_EHG_E_E!G72+TI_EHG_CHP_E!G72+TI_EHG_H_E!G72+TI_EHG_EDHP!G72+TI_EHG_EB!G72+TI_EHG_EPS!G72+TI_EHG_DHEP!G72</f>
        <v>2.5795356835769558</v>
      </c>
      <c r="H72" s="10">
        <f>TI_EHG_E_E!H72+TI_EHG_CHP_E!H72+TI_EHG_H_E!H72+TI_EHG_EDHP!H72+TI_EHG_EB!H72+TI_EHG_EPS!H72+TI_EHG_DHEP!H72</f>
        <v>4.08426483233018</v>
      </c>
      <c r="I72" s="10">
        <f>TI_EHG_E_E!I72+TI_EHG_CHP_E!I72+TI_EHG_H_E!I72+TI_EHG_EDHP!I72+TI_EHG_EB!I72+TI_EHG_EPS!I72+TI_EHG_DHEP!I72</f>
        <v>3.7260533104041267</v>
      </c>
      <c r="J72" s="10">
        <f>TI_EHG_E_E!J72+TI_EHG_CHP_E!J72+TI_EHG_H_E!J72+TI_EHG_EDHP!J72+TI_EHG_EB!J72+TI_EHG_EPS!J72+TI_EHG_DHEP!J72</f>
        <v>1.6957867583834905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8.9595872742906271E-2</v>
      </c>
      <c r="U72" s="10">
        <f>TI_EHG_E_E!U72+TI_EHG_CHP_E!U72+TI_EHG_H_E!U72+TI_EHG_EDHP!U72+TI_EHG_EB!U72+TI_EHG_EPS!U72+TI_EHG_DHEP!U72</f>
        <v>6.398882201203782</v>
      </c>
      <c r="V72" s="10">
        <f>TI_EHG_E_E!V72+TI_EHG_CHP_E!V72+TI_EHG_H_E!V72+TI_EHG_EDHP!V72+TI_EHG_EB!V72+TI_EHG_EPS!V72+TI_EHG_DHEP!V72</f>
        <v>9.2844368013757528</v>
      </c>
      <c r="W72" s="10">
        <f>TI_EHG_E_E!W72+TI_EHG_CHP_E!W72+TI_EHG_H_E!W72+TI_EHG_EDHP!W72+TI_EHG_EB!W72+TI_EHG_EPS!W72+TI_EHG_DHEP!W72</f>
        <v>7.6567497850386923</v>
      </c>
      <c r="X72" s="10">
        <f>TI_EHG_E_E!X72+TI_EHG_CHP_E!X72+TI_EHG_H_E!X72+TI_EHG_EDHP!X72+TI_EHG_EB!X72+TI_EHG_EPS!X72+TI_EHG_DHEP!X72</f>
        <v>6.6678417884780732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0</v>
      </c>
      <c r="Q73" s="10">
        <f>TI_EHG_E_E!Q73+TI_EHG_CHP_E!Q73+TI_EHG_H_E!Q73+TI_EHG_EDHP!Q73+TI_EHG_EB!Q73+TI_EHG_EPS!Q73+TI_EHG_DHEP!Q73</f>
        <v>0</v>
      </c>
      <c r="R73" s="10">
        <f>TI_EHG_E_E!R73+TI_EHG_CHP_E!R73+TI_EHG_H_E!R73+TI_EHG_EDHP!R73+TI_EHG_EB!R73+TI_EHG_EPS!R73+TI_EHG_DHEP!R73</f>
        <v>0</v>
      </c>
      <c r="S73" s="10">
        <f>TI_EHG_E_E!S73+TI_EHG_CHP_E!S73+TI_EHG_H_E!S73+TI_EHG_EDHP!S73+TI_EHG_EB!S73+TI_EHG_EPS!S73+TI_EHG_DHEP!S73</f>
        <v>0</v>
      </c>
      <c r="T73" s="10">
        <f>TI_EHG_E_E!T73+TI_EHG_CHP_E!T73+TI_EHG_H_E!T73+TI_EHG_EDHP!T73+TI_EHG_EB!T73+TI_EHG_EPS!T73+TI_EHG_DHEP!T73</f>
        <v>0</v>
      </c>
      <c r="U73" s="10">
        <f>TI_EHG_E_E!U73+TI_EHG_CHP_E!U73+TI_EHG_H_E!U73+TI_EHG_EDHP!U73+TI_EHG_EB!U73+TI_EHG_EPS!U73+TI_EHG_DHEP!U73</f>
        <v>0</v>
      </c>
      <c r="V73" s="10">
        <f>TI_EHG_E_E!V73+TI_EHG_CHP_E!V73+TI_EHG_H_E!V73+TI_EHG_EDHP!V73+TI_EHG_EB!V73+TI_EHG_EPS!V73+TI_EHG_DHEP!V73</f>
        <v>0</v>
      </c>
      <c r="W73" s="10">
        <f>TI_EHG_E_E!W73+TI_EHG_CHP_E!W73+TI_EHG_H_E!W73+TI_EHG_EDHP!W73+TI_EHG_EB!W73+TI_EHG_EPS!W73+TI_EHG_DHEP!W73</f>
        <v>0</v>
      </c>
      <c r="X73" s="10">
        <f>TI_EHG_E_E!X73+TI_EHG_CHP_E!X73+TI_EHG_H_E!X73+TI_EHG_EDHP!X73+TI_EHG_EB!X73+TI_EHG_EPS!X73+TI_EHG_DHEP!X73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4720.0343938091146</v>
      </c>
      <c r="D74" s="37">
        <f>TI_EHG_E_E!D74+TI_EHG_CHP_E!D74+TI_EHG_H_E!D74+TI_EHG_EDHP!D74+TI_EHG_EB!D74+TI_EHG_EPS!D74+TI_EHG_DHEP!D74</f>
        <v>5086.4000859845219</v>
      </c>
      <c r="E74" s="37">
        <f>TI_EHG_E_E!E74+TI_EHG_CHP_E!E74+TI_EHG_H_E!E74+TI_EHG_EDHP!E74+TI_EHG_EB!E74+TI_EHG_EPS!E74+TI_EHG_DHEP!E74</f>
        <v>5265.3482373172828</v>
      </c>
      <c r="F74" s="37">
        <f>TI_EHG_E_E!F74+TI_EHG_CHP_E!F74+TI_EHG_H_E!F74+TI_EHG_EDHP!F74+TI_EHG_EB!F74+TI_EHG_EPS!F74+TI_EHG_DHEP!F74</f>
        <v>4506.1622527944965</v>
      </c>
      <c r="G74" s="37">
        <f>TI_EHG_E_E!G74+TI_EHG_CHP_E!G74+TI_EHG_H_E!G74+TI_EHG_EDHP!G74+TI_EHG_EB!G74+TI_EHG_EPS!G74+TI_EHG_DHEP!G74</f>
        <v>4379.6216680997413</v>
      </c>
      <c r="H74" s="37">
        <f>TI_EHG_E_E!H74+TI_EHG_CHP_E!H74+TI_EHG_H_E!H74+TI_EHG_EDHP!H74+TI_EHG_EB!H74+TI_EHG_EPS!H74+TI_EHG_DHEP!H74</f>
        <v>4854.7435081685298</v>
      </c>
      <c r="I74" s="37">
        <f>TI_EHG_E_E!I74+TI_EHG_CHP_E!I74+TI_EHG_H_E!I74+TI_EHG_EDHP!I74+TI_EHG_EB!I74+TI_EHG_EPS!I74+TI_EHG_DHEP!I74</f>
        <v>5070.2063628546857</v>
      </c>
      <c r="J74" s="37">
        <f>TI_EHG_E_E!J74+TI_EHG_CHP_E!J74+TI_EHG_H_E!J74+TI_EHG_EDHP!J74+TI_EHG_EB!J74+TI_EHG_EPS!J74+TI_EHG_DHEP!J74</f>
        <v>3838.4064488392087</v>
      </c>
      <c r="K74" s="37">
        <f>TI_EHG_E_E!K74+TI_EHG_CHP_E!K74+TI_EHG_H_E!K74+TI_EHG_EDHP!K74+TI_EHG_EB!K74+TI_EHG_EPS!K74+TI_EHG_DHEP!K74</f>
        <v>4131.5563198624241</v>
      </c>
      <c r="L74" s="37">
        <f>TI_EHG_E_E!L74+TI_EHG_CHP_E!L74+TI_EHG_H_E!L74+TI_EHG_EDHP!L74+TI_EHG_EB!L74+TI_EHG_EPS!L74+TI_EHG_DHEP!L74</f>
        <v>3877.9099742046419</v>
      </c>
      <c r="M74" s="37">
        <f>TI_EHG_E_E!M74+TI_EHG_CHP_E!M74+TI_EHG_H_E!M74+TI_EHG_EDHP!M74+TI_EHG_EB!M74+TI_EHG_EPS!M74+TI_EHG_DHEP!M74</f>
        <v>3849.1199484092858</v>
      </c>
      <c r="N74" s="37">
        <f>TI_EHG_E_E!N74+TI_EHG_CHP_E!N74+TI_EHG_H_E!N74+TI_EHG_EDHP!N74+TI_EHG_EB!N74+TI_EHG_EPS!N74+TI_EHG_DHEP!N74</f>
        <v>4105.0699914015477</v>
      </c>
      <c r="O74" s="37">
        <f>TI_EHG_E_E!O74+TI_EHG_CHP_E!O74+TI_EHG_H_E!O74+TI_EHG_EDHP!O74+TI_EHG_EB!O74+TI_EHG_EPS!O74+TI_EHG_DHEP!O74</f>
        <v>4020.2399828030957</v>
      </c>
      <c r="P74" s="37">
        <f>TI_EHG_E_E!P74+TI_EHG_CHP_E!P74+TI_EHG_H_E!P74+TI_EHG_EDHP!P74+TI_EHG_EB!P74+TI_EHG_EPS!P74+TI_EHG_DHEP!P74</f>
        <v>3667.5799656061913</v>
      </c>
      <c r="Q74" s="37">
        <f>TI_EHG_E_E!Q74+TI_EHG_CHP_E!Q74+TI_EHG_H_E!Q74+TI_EHG_EDHP!Q74+TI_EHG_EB!Q74+TI_EHG_EPS!Q74+TI_EHG_DHEP!Q74</f>
        <v>4046.7</v>
      </c>
      <c r="R74" s="37">
        <f>TI_EHG_E_E!R74+TI_EHG_CHP_E!R74+TI_EHG_H_E!R74+TI_EHG_EDHP!R74+TI_EHG_EB!R74+TI_EHG_EPS!R74+TI_EHG_DHEP!R74</f>
        <v>3911.9999999999995</v>
      </c>
      <c r="S74" s="37">
        <f>TI_EHG_E_E!S74+TI_EHG_CHP_E!S74+TI_EHG_H_E!S74+TI_EHG_EDHP!S74+TI_EHG_EB!S74+TI_EHG_EPS!S74+TI_EHG_DHEP!S74</f>
        <v>4010.8999999999996</v>
      </c>
      <c r="T74" s="37">
        <f>TI_EHG_E_E!T74+TI_EHG_CHP_E!T74+TI_EHG_H_E!T74+TI_EHG_EDHP!T74+TI_EHG_EB!T74+TI_EHG_EPS!T74+TI_EHG_DHEP!T74</f>
        <v>3940.6999999999994</v>
      </c>
      <c r="U74" s="37">
        <f>TI_EHG_E_E!U74+TI_EHG_CHP_E!U74+TI_EHG_H_E!U74+TI_EHG_EDHP!U74+TI_EHG_EB!U74+TI_EHG_EPS!U74+TI_EHG_DHEP!U74</f>
        <v>4168.2999999999993</v>
      </c>
      <c r="V74" s="37">
        <f>TI_EHG_E_E!V74+TI_EHG_CHP_E!V74+TI_EHG_H_E!V74+TI_EHG_EDHP!V74+TI_EHG_EB!V74+TI_EHG_EPS!V74+TI_EHG_DHEP!V74</f>
        <v>4301.7619948409283</v>
      </c>
      <c r="W74" s="37">
        <f>TI_EHG_E_E!W74+TI_EHG_CHP_E!W74+TI_EHG_H_E!W74+TI_EHG_EDHP!W74+TI_EHG_EB!W74+TI_EHG_EPS!W74+TI_EHG_DHEP!W74</f>
        <v>4334.6770421324154</v>
      </c>
      <c r="X74" s="37">
        <f>TI_EHG_E_E!X74+TI_EHG_CHP_E!X74+TI_EHG_H_E!X74+TI_EHG_EDHP!X74+TI_EHG_EB!X74+TI_EHG_EPS!X74+TI_EHG_DHEP!X74</f>
        <v>4294.9440240756658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49.273946689595867</v>
      </c>
      <c r="M75" s="37">
        <f>TI_EHG_E_E!M75+TI_EHG_CHP_E!M75+TI_EHG_H_E!M75+TI_EHG_EDHP!M75+TI_EHG_EB!M75+TI_EHG_EPS!M75+TI_EHG_DHEP!M75</f>
        <v>61.713069647463456</v>
      </c>
      <c r="N75" s="37">
        <f>TI_EHG_E_E!N75+TI_EHG_CHP_E!N75+TI_EHG_H_E!N75+TI_EHG_EDHP!N75+TI_EHG_EB!N75+TI_EHG_EPS!N75+TI_EHG_DHEP!N75</f>
        <v>83.968615649183135</v>
      </c>
      <c r="O75" s="37">
        <f>TI_EHG_E_E!O75+TI_EHG_CHP_E!O75+TI_EHG_H_E!O75+TI_EHG_EDHP!O75+TI_EHG_EB!O75+TI_EHG_EPS!O75+TI_EHG_DHEP!O75</f>
        <v>61.001203783318999</v>
      </c>
      <c r="P75" s="37">
        <f>TI_EHG_E_E!P75+TI_EHG_CHP_E!P75+TI_EHG_H_E!P75+TI_EHG_EDHP!P75+TI_EHG_EB!P75+TI_EHG_EPS!P75+TI_EHG_DHEP!P75</f>
        <v>55.393121238177123</v>
      </c>
      <c r="Q75" s="37">
        <f>TI_EHG_E_E!Q75+TI_EHG_CHP_E!Q75+TI_EHG_H_E!Q75+TI_EHG_EDHP!Q75+TI_EHG_EB!Q75+TI_EHG_EPS!Q75+TI_EHG_DHEP!Q75</f>
        <v>46.259673258813407</v>
      </c>
      <c r="R75" s="37">
        <f>TI_EHG_E_E!R75+TI_EHG_CHP_E!R75+TI_EHG_H_E!R75+TI_EHG_EDHP!R75+TI_EHG_EB!R75+TI_EHG_EPS!R75+TI_EHG_DHEP!R75</f>
        <v>55.020550300945821</v>
      </c>
      <c r="S75" s="37">
        <f>TI_EHG_E_E!S75+TI_EHG_CHP_E!S75+TI_EHG_H_E!S75+TI_EHG_EDHP!S75+TI_EHG_EB!S75+TI_EHG_EPS!S75+TI_EHG_DHEP!S75</f>
        <v>67.946861564918308</v>
      </c>
      <c r="T75" s="37">
        <f>TI_EHG_E_E!T75+TI_EHG_CHP_E!T75+TI_EHG_H_E!T75+TI_EHG_EDHP!T75+TI_EHG_EB!T75+TI_EHG_EPS!T75+TI_EHG_DHEP!T75</f>
        <v>62.603525365434209</v>
      </c>
      <c r="U75" s="37">
        <f>TI_EHG_E_E!U75+TI_EHG_CHP_E!U75+TI_EHG_H_E!U75+TI_EHG_EDHP!U75+TI_EHG_EB!U75+TI_EHG_EPS!U75+TI_EHG_DHEP!U75</f>
        <v>56.197936371453139</v>
      </c>
      <c r="V75" s="37">
        <f>TI_EHG_E_E!V75+TI_EHG_CHP_E!V75+TI_EHG_H_E!V75+TI_EHG_EDHP!V75+TI_EHG_EB!V75+TI_EHG_EPS!V75+TI_EHG_DHEP!V75</f>
        <v>68.370593293207222</v>
      </c>
      <c r="W75" s="37">
        <f>TI_EHG_E_E!W75+TI_EHG_CHP_E!W75+TI_EHG_H_E!W75+TI_EHG_EDHP!W75+TI_EHG_EB!W75+TI_EHG_EPS!W75+TI_EHG_DHEP!W75</f>
        <v>75.420636285468618</v>
      </c>
      <c r="X75" s="37">
        <f>TI_EHG_E_E!X75+TI_EHG_CHP_E!X75+TI_EHG_H_E!X75+TI_EHG_EDHP!X75+TI_EHG_EB!X75+TI_EHG_EPS!X75+TI_EHG_DHEP!X75</f>
        <v>72.526655202063623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47.119518486672398</v>
      </c>
      <c r="D76" s="40">
        <f>TI_EHG_E_E!D76+TI_EHG_CHP_E!D76+TI_EHG_H_E!D76+TI_EHG_EDHP!D76+TI_EHG_EB!D76+TI_EHG_EPS!D76+TI_EHG_DHEP!D76</f>
        <v>67.153912295786753</v>
      </c>
      <c r="E76" s="40">
        <f>TI_EHG_E_E!E76+TI_EHG_CHP_E!E76+TI_EHG_H_E!E76+TI_EHG_EDHP!E76+TI_EHG_EB!E76+TI_EHG_EPS!E76+TI_EHG_DHEP!E76</f>
        <v>71.797076526225268</v>
      </c>
      <c r="F76" s="40">
        <f>TI_EHG_E_E!F76+TI_EHG_CHP_E!F76+TI_EHG_H_E!F76+TI_EHG_EDHP!F76+TI_EHG_EB!F76+TI_EHG_EPS!F76+TI_EHG_DHEP!F76</f>
        <v>45.915735167669823</v>
      </c>
      <c r="G76" s="40">
        <f>TI_EHG_E_E!G76+TI_EHG_CHP_E!G76+TI_EHG_H_E!G76+TI_EHG_EDHP!G76+TI_EHG_EB!G76+TI_EHG_EPS!G76+TI_EHG_DHEP!G76</f>
        <v>28.546861564918309</v>
      </c>
      <c r="H76" s="40">
        <f>TI_EHG_E_E!H76+TI_EHG_CHP_E!H76+TI_EHG_H_E!H76+TI_EHG_EDHP!H76+TI_EHG_EB!H76+TI_EHG_EPS!H76+TI_EHG_DHEP!H76</f>
        <v>51.934651762682712</v>
      </c>
      <c r="I76" s="40">
        <f>TI_EHG_E_E!I76+TI_EHG_CHP_E!I76+TI_EHG_H_E!I76+TI_EHG_EDHP!I76+TI_EHG_EB!I76+TI_EHG_EPS!I76+TI_EHG_DHEP!I76</f>
        <v>43.594153052450558</v>
      </c>
      <c r="J76" s="40">
        <f>TI_EHG_E_E!J76+TI_EHG_CHP_E!J76+TI_EHG_H_E!J76+TI_EHG_EDHP!J76+TI_EHG_EB!J76+TI_EHG_EPS!J76+TI_EHG_DHEP!J76</f>
        <v>52.794496990541703</v>
      </c>
      <c r="K76" s="40">
        <f>TI_EHG_E_E!K76+TI_EHG_CHP_E!K76+TI_EHG_H_E!K76+TI_EHG_EDHP!K76+TI_EHG_EB!K76+TI_EHG_EPS!K76+TI_EHG_DHEP!K76</f>
        <v>65.262252794496987</v>
      </c>
      <c r="L76" s="40">
        <f>TI_EHG_E_E!L76+TI_EHG_CHP_E!L76+TI_EHG_H_E!L76+TI_EHG_EDHP!L76+TI_EHG_EB!L76+TI_EHG_EPS!L76+TI_EHG_DHEP!L76</f>
        <v>77.300085984522781</v>
      </c>
      <c r="M76" s="40">
        <f>TI_EHG_E_E!M76+TI_EHG_CHP_E!M76+TI_EHG_H_E!M76+TI_EHG_EDHP!M76+TI_EHG_EB!M76+TI_EHG_EPS!M76+TI_EHG_DHEP!M76</f>
        <v>84.35081685296646</v>
      </c>
      <c r="N76" s="40">
        <f>TI_EHG_E_E!N76+TI_EHG_CHP_E!N76+TI_EHG_H_E!N76+TI_EHG_EDHP!N76+TI_EHG_EB!N76+TI_EHG_EPS!N76+TI_EHG_DHEP!N76</f>
        <v>103.0094582975064</v>
      </c>
      <c r="O76" s="40">
        <f>TI_EHG_E_E!O76+TI_EHG_CHP_E!O76+TI_EHG_H_E!O76+TI_EHG_EDHP!O76+TI_EHG_EB!O76+TI_EHG_EPS!O76+TI_EHG_DHEP!O76</f>
        <v>100.7738607050731</v>
      </c>
      <c r="P76" s="40">
        <f>TI_EHG_E_E!P76+TI_EHG_CHP_E!P76+TI_EHG_H_E!P76+TI_EHG_EDHP!P76+TI_EHG_EB!P76+TI_EHG_EPS!P76+TI_EHG_DHEP!P76</f>
        <v>95.70077386070507</v>
      </c>
      <c r="Q76" s="40">
        <f>TI_EHG_E_E!Q76+TI_EHG_CHP_E!Q76+TI_EHG_H_E!Q76+TI_EHG_EDHP!Q76+TI_EHG_EB!Q76+TI_EHG_EPS!Q76+TI_EHG_DHEP!Q76</f>
        <v>70.765262252794486</v>
      </c>
      <c r="R76" s="40">
        <f>TI_EHG_E_E!R76+TI_EHG_CHP_E!R76+TI_EHG_H_E!R76+TI_EHG_EDHP!R76+TI_EHG_EB!R76+TI_EHG_EPS!R76+TI_EHG_DHEP!R76</f>
        <v>62.596732588134131</v>
      </c>
      <c r="S76" s="40">
        <f>TI_EHG_E_E!S76+TI_EHG_CHP_E!S76+TI_EHG_H_E!S76+TI_EHG_EDHP!S76+TI_EHG_EB!S76+TI_EHG_EPS!S76+TI_EHG_DHEP!S76</f>
        <v>87.274290627687009</v>
      </c>
      <c r="T76" s="40">
        <f>TI_EHG_E_E!T76+TI_EHG_CHP_E!T76+TI_EHG_H_E!T76+TI_EHG_EDHP!T76+TI_EHG_EB!T76+TI_EHG_EPS!T76+TI_EHG_DHEP!T76</f>
        <v>81.644625967325879</v>
      </c>
      <c r="U76" s="40">
        <f>TI_EHG_E_E!U76+TI_EHG_CHP_E!U76+TI_EHG_H_E!U76+TI_EHG_EDHP!U76+TI_EHG_EB!U76+TI_EHG_EPS!U76+TI_EHG_DHEP!U76</f>
        <v>35.702579535683583</v>
      </c>
      <c r="V76" s="40">
        <f>TI_EHG_E_E!V76+TI_EHG_CHP_E!V76+TI_EHG_H_E!V76+TI_EHG_EDHP!V76+TI_EHG_EB!V76+TI_EHG_EPS!V76+TI_EHG_DHEP!V76</f>
        <v>55.865348237317278</v>
      </c>
      <c r="W76" s="40">
        <f>TI_EHG_E_E!W76+TI_EHG_CHP_E!W76+TI_EHG_H_E!W76+TI_EHG_EDHP!W76+TI_EHG_EB!W76+TI_EHG_EPS!W76+TI_EHG_DHEP!W76</f>
        <v>61.943766122098012</v>
      </c>
      <c r="X76" s="40">
        <f>TI_EHG_E_E!X76+TI_EHG_CHP_E!X76+TI_EHG_H_E!X76+TI_EHG_EDHP!X76+TI_EHG_EB!X76+TI_EHG_EPS!X76+TI_EHG_DHEP!X76</f>
        <v>32.410060189165947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8605.8613929492676</v>
      </c>
      <c r="D2" s="31">
        <f t="shared" ref="D2:W2" si="1">SUM(D3,D17,D22,D25,D26,D51,D52,D71,D74,D75,D76)</f>
        <v>9611.5340498710229</v>
      </c>
      <c r="E2" s="31">
        <f t="shared" si="1"/>
        <v>9409.3550300945826</v>
      </c>
      <c r="F2" s="31">
        <f t="shared" si="1"/>
        <v>9220.8052450558898</v>
      </c>
      <c r="G2" s="31">
        <f t="shared" si="1"/>
        <v>8938.9208082545119</v>
      </c>
      <c r="H2" s="31">
        <f t="shared" si="1"/>
        <v>9465.5535683576945</v>
      </c>
      <c r="I2" s="31">
        <f t="shared" si="1"/>
        <v>9851.2486672398954</v>
      </c>
      <c r="J2" s="31">
        <f t="shared" si="1"/>
        <v>9296.3133693417331</v>
      </c>
      <c r="K2" s="31">
        <f t="shared" si="1"/>
        <v>9572.6898286987307</v>
      </c>
      <c r="L2" s="31">
        <f t="shared" si="1"/>
        <v>8908.3794496990522</v>
      </c>
      <c r="M2" s="31">
        <f t="shared" si="1"/>
        <v>9644.7180567497853</v>
      </c>
      <c r="N2" s="31">
        <f t="shared" si="1"/>
        <v>10934.872656921754</v>
      </c>
      <c r="O2" s="31">
        <f t="shared" si="1"/>
        <v>9828.414531384351</v>
      </c>
      <c r="P2" s="31">
        <f t="shared" si="1"/>
        <v>8696.1374892519343</v>
      </c>
      <c r="Q2" s="31">
        <f t="shared" si="1"/>
        <v>9484.8770421324152</v>
      </c>
      <c r="R2" s="31">
        <f t="shared" si="1"/>
        <v>9950.4442820292334</v>
      </c>
      <c r="S2" s="31">
        <f t="shared" si="1"/>
        <v>9247.4770259699926</v>
      </c>
      <c r="T2" s="31">
        <f t="shared" si="1"/>
        <v>9566.2397670645096</v>
      </c>
      <c r="U2" s="31">
        <f t="shared" si="1"/>
        <v>9676.5896467017119</v>
      </c>
      <c r="V2" s="31">
        <f t="shared" si="1"/>
        <v>8976.8591689907807</v>
      </c>
      <c r="W2" s="31">
        <f t="shared" si="1"/>
        <v>8040.422056283609</v>
      </c>
      <c r="X2" s="31">
        <f t="shared" ref="X2" si="2">SUM(X3,X17,X22,X25,X26,X51,X52,X71,X74,X75,X76)</f>
        <v>9260.814691171925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3638.0722269991397</v>
      </c>
      <c r="D3" s="34">
        <f t="shared" ref="D3:W3" si="4">SUM(D4,D8,D11)</f>
        <v>4338.8292347377474</v>
      </c>
      <c r="E3" s="34">
        <f t="shared" si="4"/>
        <v>3871.0653482373168</v>
      </c>
      <c r="F3" s="34">
        <f t="shared" si="4"/>
        <v>4397.8592433361991</v>
      </c>
      <c r="G3" s="34">
        <f t="shared" si="4"/>
        <v>4229.7498710232139</v>
      </c>
      <c r="H3" s="34">
        <f t="shared" si="4"/>
        <v>4169.1570077386059</v>
      </c>
      <c r="I3" s="34">
        <f t="shared" si="4"/>
        <v>4356.3165950128978</v>
      </c>
      <c r="J3" s="34">
        <f t="shared" si="4"/>
        <v>5174.5220980223557</v>
      </c>
      <c r="K3" s="34">
        <f t="shared" si="4"/>
        <v>5159.9865864144449</v>
      </c>
      <c r="L3" s="34">
        <f t="shared" si="4"/>
        <v>4690.6859845227855</v>
      </c>
      <c r="M3" s="34">
        <f t="shared" si="4"/>
        <v>5240.9388650042993</v>
      </c>
      <c r="N3" s="34">
        <f t="shared" si="4"/>
        <v>6475.9014617368875</v>
      </c>
      <c r="O3" s="34">
        <f t="shared" si="4"/>
        <v>5342.5342218400692</v>
      </c>
      <c r="P3" s="34">
        <f t="shared" si="4"/>
        <v>4427.2846947549433</v>
      </c>
      <c r="Q3" s="34">
        <f t="shared" si="4"/>
        <v>4798.7224419604463</v>
      </c>
      <c r="R3" s="34">
        <f t="shared" si="4"/>
        <v>5292.83490971625</v>
      </c>
      <c r="S3" s="34">
        <f t="shared" si="4"/>
        <v>4601.5049011177989</v>
      </c>
      <c r="T3" s="34">
        <f t="shared" si="4"/>
        <v>5079.159071367153</v>
      </c>
      <c r="U3" s="34">
        <f t="shared" si="4"/>
        <v>4559.9490111779878</v>
      </c>
      <c r="V3" s="34">
        <f t="shared" si="4"/>
        <v>4051.5615649183142</v>
      </c>
      <c r="W3" s="34">
        <f t="shared" si="4"/>
        <v>3083.2177128116941</v>
      </c>
      <c r="X3" s="34">
        <f t="shared" ref="X3" si="5">SUM(X4,X8,X11)</f>
        <v>3991.3508168529661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406.80326741186587</v>
      </c>
      <c r="D4" s="29">
        <f t="shared" ref="D4:W4" si="7">SUM(D5:D7)</f>
        <v>754.80601891659501</v>
      </c>
      <c r="E4" s="29">
        <f t="shared" si="7"/>
        <v>618.00490111779879</v>
      </c>
      <c r="F4" s="29">
        <f t="shared" si="7"/>
        <v>727.20576096302659</v>
      </c>
      <c r="G4" s="29">
        <f t="shared" si="7"/>
        <v>630.83525365434207</v>
      </c>
      <c r="H4" s="29">
        <f t="shared" si="7"/>
        <v>758.30094582975062</v>
      </c>
      <c r="I4" s="29">
        <f t="shared" si="7"/>
        <v>789.54694754944092</v>
      </c>
      <c r="J4" s="29">
        <f t="shared" si="7"/>
        <v>1070.3815133276009</v>
      </c>
      <c r="K4" s="29">
        <f t="shared" si="7"/>
        <v>1087.9151332760102</v>
      </c>
      <c r="L4" s="29">
        <f t="shared" si="7"/>
        <v>695.46526225279445</v>
      </c>
      <c r="M4" s="29">
        <f t="shared" si="7"/>
        <v>825.69613069647448</v>
      </c>
      <c r="N4" s="29">
        <f t="shared" si="7"/>
        <v>792.98254514187443</v>
      </c>
      <c r="O4" s="29">
        <f t="shared" si="7"/>
        <v>397.92312983662941</v>
      </c>
      <c r="P4" s="29">
        <f t="shared" si="7"/>
        <v>154.35313843508163</v>
      </c>
      <c r="Q4" s="29">
        <f t="shared" si="7"/>
        <v>256.97523645743763</v>
      </c>
      <c r="R4" s="29">
        <f t="shared" si="7"/>
        <v>5.8904557179707648</v>
      </c>
      <c r="S4" s="29">
        <f t="shared" si="7"/>
        <v>4.6834909716251074</v>
      </c>
      <c r="T4" s="29">
        <f t="shared" si="7"/>
        <v>2.7096302665520211</v>
      </c>
      <c r="U4" s="29">
        <f t="shared" si="7"/>
        <v>1.1524505588993981</v>
      </c>
      <c r="V4" s="29">
        <f t="shared" si="7"/>
        <v>0.14161650902837489</v>
      </c>
      <c r="W4" s="29">
        <f t="shared" si="7"/>
        <v>0</v>
      </c>
      <c r="X4" s="29">
        <f t="shared" ref="X4" si="8">SUM(X5:X7)</f>
        <v>15.293465176268271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605.51977644024066</v>
      </c>
      <c r="H5" s="10">
        <v>693.90799656061904</v>
      </c>
      <c r="I5" s="10">
        <v>752.87790197764389</v>
      </c>
      <c r="J5" s="10">
        <v>966.1718830610489</v>
      </c>
      <c r="K5" s="10">
        <v>911.70189165950126</v>
      </c>
      <c r="L5" s="10">
        <v>577.32209802235593</v>
      </c>
      <c r="M5" s="10">
        <v>771.41986242476344</v>
      </c>
      <c r="N5" s="10">
        <v>792.98254514187443</v>
      </c>
      <c r="O5" s="10">
        <v>397.92312983662941</v>
      </c>
      <c r="P5" s="10">
        <v>153.73447979363709</v>
      </c>
      <c r="Q5" s="10">
        <v>247.1279449699054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406.80326741186587</v>
      </c>
      <c r="D7" s="10">
        <v>754.80601891659501</v>
      </c>
      <c r="E7" s="10">
        <v>618.00490111779879</v>
      </c>
      <c r="F7" s="10">
        <v>727.20576096302659</v>
      </c>
      <c r="G7" s="10">
        <v>25.31547721410146</v>
      </c>
      <c r="H7" s="10">
        <v>64.392949269131549</v>
      </c>
      <c r="I7" s="10">
        <v>36.669045571797078</v>
      </c>
      <c r="J7" s="10">
        <v>104.209630266552</v>
      </c>
      <c r="K7" s="10">
        <v>176.21324161650901</v>
      </c>
      <c r="L7" s="10">
        <v>118.1431642304385</v>
      </c>
      <c r="M7" s="10">
        <v>54.276268271711082</v>
      </c>
      <c r="N7" s="10">
        <v>0</v>
      </c>
      <c r="O7" s="10">
        <v>0</v>
      </c>
      <c r="P7" s="10">
        <v>0.61865864144453997</v>
      </c>
      <c r="Q7" s="10">
        <v>9.8472914875322441</v>
      </c>
      <c r="R7" s="10">
        <v>5.8904557179707648</v>
      </c>
      <c r="S7" s="10">
        <v>4.6834909716251074</v>
      </c>
      <c r="T7" s="10">
        <v>2.7096302665520211</v>
      </c>
      <c r="U7" s="10">
        <v>1.1524505588993981</v>
      </c>
      <c r="V7" s="10">
        <v>0.14161650902837489</v>
      </c>
      <c r="W7" s="10">
        <v>0</v>
      </c>
      <c r="X7" s="10">
        <v>15.293465176268271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3231.2689595872739</v>
      </c>
      <c r="D8" s="29">
        <f t="shared" ref="D8:W8" si="10">SUM(D9:D10)</f>
        <v>3584.023215821152</v>
      </c>
      <c r="E8" s="29">
        <f t="shared" si="10"/>
        <v>3253.0604471195179</v>
      </c>
      <c r="F8" s="29">
        <f t="shared" si="10"/>
        <v>3670.6534823731722</v>
      </c>
      <c r="G8" s="29">
        <f t="shared" si="10"/>
        <v>3580.9109200343928</v>
      </c>
      <c r="H8" s="29">
        <f t="shared" si="10"/>
        <v>3283.6049011177979</v>
      </c>
      <c r="I8" s="29">
        <f t="shared" si="10"/>
        <v>3347.126999140155</v>
      </c>
      <c r="J8" s="29">
        <f t="shared" si="10"/>
        <v>3854.569389509888</v>
      </c>
      <c r="K8" s="29">
        <f t="shared" si="10"/>
        <v>3839.966638005159</v>
      </c>
      <c r="L8" s="29">
        <f t="shared" si="10"/>
        <v>3758.733190025795</v>
      </c>
      <c r="M8" s="29">
        <f t="shared" si="10"/>
        <v>4208.2285468615646</v>
      </c>
      <c r="N8" s="29">
        <f t="shared" si="10"/>
        <v>5598.5754944110058</v>
      </c>
      <c r="O8" s="29">
        <f t="shared" si="10"/>
        <v>4838.874032674119</v>
      </c>
      <c r="P8" s="29">
        <f t="shared" si="10"/>
        <v>4060.489853826311</v>
      </c>
      <c r="Q8" s="29">
        <f t="shared" si="10"/>
        <v>4375.2430782459151</v>
      </c>
      <c r="R8" s="29">
        <f t="shared" si="10"/>
        <v>5215.3302665520196</v>
      </c>
      <c r="S8" s="29">
        <f t="shared" si="10"/>
        <v>4513.3784178847809</v>
      </c>
      <c r="T8" s="29">
        <f t="shared" si="10"/>
        <v>4983.8227858985374</v>
      </c>
      <c r="U8" s="29">
        <f t="shared" si="10"/>
        <v>4505.3134135855544</v>
      </c>
      <c r="V8" s="29">
        <f t="shared" si="10"/>
        <v>4035.8231298366291</v>
      </c>
      <c r="W8" s="29">
        <f t="shared" si="10"/>
        <v>3064.531384350817</v>
      </c>
      <c r="X8" s="29">
        <f t="shared" ref="X8" si="11">SUM(X9:X10)</f>
        <v>3933.2588134135849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3231.2689595872739</v>
      </c>
      <c r="D10" s="10">
        <v>3584.023215821152</v>
      </c>
      <c r="E10" s="10">
        <v>3253.0604471195179</v>
      </c>
      <c r="F10" s="10">
        <v>3670.6534823731722</v>
      </c>
      <c r="G10" s="10">
        <v>3580.9109200343928</v>
      </c>
      <c r="H10" s="10">
        <v>3283.6049011177979</v>
      </c>
      <c r="I10" s="10">
        <v>3347.126999140155</v>
      </c>
      <c r="J10" s="10">
        <v>3854.569389509888</v>
      </c>
      <c r="K10" s="10">
        <v>3839.966638005159</v>
      </c>
      <c r="L10" s="10">
        <v>3758.733190025795</v>
      </c>
      <c r="M10" s="10">
        <v>4208.2285468615646</v>
      </c>
      <c r="N10" s="10">
        <v>5598.5754944110058</v>
      </c>
      <c r="O10" s="10">
        <v>4838.874032674119</v>
      </c>
      <c r="P10" s="10">
        <v>4060.489853826311</v>
      </c>
      <c r="Q10" s="10">
        <v>4375.2430782459151</v>
      </c>
      <c r="R10" s="10">
        <v>5215.3302665520196</v>
      </c>
      <c r="S10" s="10">
        <v>4513.3784178847809</v>
      </c>
      <c r="T10" s="10">
        <v>4983.8227858985374</v>
      </c>
      <c r="U10" s="10">
        <v>4505.3134135855544</v>
      </c>
      <c r="V10" s="10">
        <v>4035.8231298366291</v>
      </c>
      <c r="W10" s="10">
        <v>3064.531384350817</v>
      </c>
      <c r="X10" s="10">
        <v>3933.2588134135849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18.003697334479789</v>
      </c>
      <c r="H11" s="29">
        <f t="shared" si="13"/>
        <v>127.2511607910576</v>
      </c>
      <c r="I11" s="29">
        <f t="shared" si="13"/>
        <v>219.64264832330181</v>
      </c>
      <c r="J11" s="29">
        <f t="shared" si="13"/>
        <v>249.5711951848667</v>
      </c>
      <c r="K11" s="29">
        <f t="shared" si="13"/>
        <v>232.10481513327599</v>
      </c>
      <c r="L11" s="29">
        <f t="shared" si="13"/>
        <v>236.48753224419599</v>
      </c>
      <c r="M11" s="29">
        <f t="shared" si="13"/>
        <v>207.01418744625971</v>
      </c>
      <c r="N11" s="29">
        <f t="shared" si="13"/>
        <v>84.343422184006869</v>
      </c>
      <c r="O11" s="29">
        <f t="shared" si="13"/>
        <v>105.7370593293207</v>
      </c>
      <c r="P11" s="29">
        <f t="shared" si="13"/>
        <v>212.44170249355119</v>
      </c>
      <c r="Q11" s="29">
        <f t="shared" si="13"/>
        <v>166.5041272570937</v>
      </c>
      <c r="R11" s="29">
        <f t="shared" si="13"/>
        <v>71.614187446259677</v>
      </c>
      <c r="S11" s="29">
        <f t="shared" si="13"/>
        <v>83.442992261392945</v>
      </c>
      <c r="T11" s="29">
        <f t="shared" si="13"/>
        <v>92.626655202063631</v>
      </c>
      <c r="U11" s="29">
        <f t="shared" si="13"/>
        <v>53.48314703353396</v>
      </c>
      <c r="V11" s="29">
        <f t="shared" si="13"/>
        <v>15.59681857265692</v>
      </c>
      <c r="W11" s="29">
        <f t="shared" si="13"/>
        <v>18.686328460877039</v>
      </c>
      <c r="X11" s="29">
        <f t="shared" ref="X11" si="14">SUM(X12:X16)</f>
        <v>42.79853826311264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18.003697334479789</v>
      </c>
      <c r="H16" s="10">
        <v>127.2511607910576</v>
      </c>
      <c r="I16" s="10">
        <v>219.64264832330181</v>
      </c>
      <c r="J16" s="10">
        <v>249.5711951848667</v>
      </c>
      <c r="K16" s="10">
        <v>232.10481513327599</v>
      </c>
      <c r="L16" s="10">
        <v>236.48753224419599</v>
      </c>
      <c r="M16" s="10">
        <v>207.01418744625971</v>
      </c>
      <c r="N16" s="10">
        <v>84.343422184006869</v>
      </c>
      <c r="O16" s="10">
        <v>105.7370593293207</v>
      </c>
      <c r="P16" s="10">
        <v>212.44170249355119</v>
      </c>
      <c r="Q16" s="10">
        <v>166.5041272570937</v>
      </c>
      <c r="R16" s="10">
        <v>71.614187446259677</v>
      </c>
      <c r="S16" s="10">
        <v>83.442992261392945</v>
      </c>
      <c r="T16" s="10">
        <v>92.626655202063631</v>
      </c>
      <c r="U16" s="10">
        <v>53.48314703353396</v>
      </c>
      <c r="V16" s="10">
        <v>15.59681857265692</v>
      </c>
      <c r="W16" s="10">
        <v>18.686328460877039</v>
      </c>
      <c r="X16" s="10">
        <v>42.79853826311264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19.422871883061042</v>
      </c>
      <c r="D26" s="37">
        <f t="shared" ref="D26:W26" si="22">SUM(D27,D33)</f>
        <v>25.212467755803953</v>
      </c>
      <c r="E26" s="37">
        <f t="shared" si="22"/>
        <v>59.054686156491819</v>
      </c>
      <c r="F26" s="37">
        <f t="shared" si="22"/>
        <v>50.317626827171104</v>
      </c>
      <c r="G26" s="37">
        <f t="shared" si="22"/>
        <v>48.396044711951852</v>
      </c>
      <c r="H26" s="37">
        <f t="shared" si="22"/>
        <v>52.356835769561471</v>
      </c>
      <c r="I26" s="37">
        <f t="shared" si="22"/>
        <v>30.850386930352535</v>
      </c>
      <c r="J26" s="37">
        <f t="shared" si="22"/>
        <v>27.042906276870163</v>
      </c>
      <c r="K26" s="37">
        <f t="shared" si="22"/>
        <v>23.178675838349097</v>
      </c>
      <c r="L26" s="37">
        <f t="shared" si="22"/>
        <v>21.018400687876181</v>
      </c>
      <c r="M26" s="37">
        <f t="shared" si="22"/>
        <v>57.554686156491826</v>
      </c>
      <c r="N26" s="37">
        <f t="shared" si="22"/>
        <v>20.535941530524507</v>
      </c>
      <c r="O26" s="37">
        <f t="shared" si="22"/>
        <v>17.361736887360273</v>
      </c>
      <c r="P26" s="37">
        <f t="shared" si="22"/>
        <v>13.485210662080826</v>
      </c>
      <c r="Q26" s="37">
        <f t="shared" si="22"/>
        <v>11.574462596732587</v>
      </c>
      <c r="R26" s="37">
        <f t="shared" si="22"/>
        <v>9.6087704213241611</v>
      </c>
      <c r="S26" s="37">
        <f t="shared" si="22"/>
        <v>30.762166809974211</v>
      </c>
      <c r="T26" s="37">
        <f t="shared" si="22"/>
        <v>25.431040412725704</v>
      </c>
      <c r="U26" s="37">
        <f t="shared" si="22"/>
        <v>20.252708512467755</v>
      </c>
      <c r="V26" s="37">
        <f t="shared" si="22"/>
        <v>18.285984522785895</v>
      </c>
      <c r="W26" s="37">
        <f t="shared" si="22"/>
        <v>15.217368873602751</v>
      </c>
      <c r="X26" s="37">
        <f t="shared" ref="X26" si="23">SUM(X27,X33)</f>
        <v>17.20464316423044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19.422871883061042</v>
      </c>
      <c r="D33" s="29">
        <f t="shared" ref="D33:W33" si="28">SUM(D34:D50)</f>
        <v>25.212467755803953</v>
      </c>
      <c r="E33" s="29">
        <f t="shared" si="28"/>
        <v>59.054686156491819</v>
      </c>
      <c r="F33" s="29">
        <f t="shared" si="28"/>
        <v>50.317626827171104</v>
      </c>
      <c r="G33" s="29">
        <f t="shared" si="28"/>
        <v>48.396044711951852</v>
      </c>
      <c r="H33" s="29">
        <f t="shared" si="28"/>
        <v>52.356835769561471</v>
      </c>
      <c r="I33" s="29">
        <f t="shared" si="28"/>
        <v>30.850386930352535</v>
      </c>
      <c r="J33" s="29">
        <f t="shared" si="28"/>
        <v>27.042906276870163</v>
      </c>
      <c r="K33" s="29">
        <f t="shared" si="28"/>
        <v>23.178675838349097</v>
      </c>
      <c r="L33" s="29">
        <f t="shared" si="28"/>
        <v>21.018400687876181</v>
      </c>
      <c r="M33" s="29">
        <f t="shared" si="28"/>
        <v>57.554686156491826</v>
      </c>
      <c r="N33" s="29">
        <f t="shared" si="28"/>
        <v>20.535941530524507</v>
      </c>
      <c r="O33" s="29">
        <f t="shared" si="28"/>
        <v>17.361736887360273</v>
      </c>
      <c r="P33" s="29">
        <f t="shared" si="28"/>
        <v>13.485210662080826</v>
      </c>
      <c r="Q33" s="29">
        <f t="shared" si="28"/>
        <v>11.574462596732587</v>
      </c>
      <c r="R33" s="29">
        <f t="shared" si="28"/>
        <v>9.6087704213241611</v>
      </c>
      <c r="S33" s="29">
        <f t="shared" si="28"/>
        <v>30.762166809974211</v>
      </c>
      <c r="T33" s="29">
        <f t="shared" si="28"/>
        <v>25.431040412725704</v>
      </c>
      <c r="U33" s="29">
        <f t="shared" si="28"/>
        <v>20.252708512467755</v>
      </c>
      <c r="V33" s="29">
        <f t="shared" si="28"/>
        <v>18.285984522785895</v>
      </c>
      <c r="W33" s="29">
        <f t="shared" si="28"/>
        <v>15.217368873602751</v>
      </c>
      <c r="X33" s="29">
        <f t="shared" ref="X33" si="29">SUM(X34:X50)</f>
        <v>17.20464316423044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1.182287188306105</v>
      </c>
      <c r="G34" s="10">
        <v>1.0804815133276009</v>
      </c>
      <c r="H34" s="10">
        <v>2.1609630266552018</v>
      </c>
      <c r="I34" s="10">
        <v>2.1609630266552018</v>
      </c>
      <c r="J34" s="10">
        <v>1.1942390369733451</v>
      </c>
      <c r="K34" s="10">
        <v>1.1942390369733451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4.3219260533104036</v>
      </c>
      <c r="T34" s="10">
        <v>6.2592433361994839</v>
      </c>
      <c r="U34" s="10">
        <v>3.292261392949269</v>
      </c>
      <c r="V34" s="10">
        <v>7.1301805674978507</v>
      </c>
      <c r="W34" s="10">
        <v>7.9416165090283748</v>
      </c>
      <c r="X34" s="10">
        <v>3.27420464316423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1.129750644883921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9.888220120378332E-3</v>
      </c>
      <c r="U36" s="10">
        <v>1.212381771281169E-2</v>
      </c>
      <c r="V36" s="10">
        <v>1.977644024075666E-2</v>
      </c>
      <c r="W36" s="10">
        <v>1.1006018916595009E-2</v>
      </c>
      <c r="X36" s="10">
        <v>2.4161650902837489E-2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2.053998280309544</v>
      </c>
      <c r="D43" s="10">
        <v>2.053998280309544</v>
      </c>
      <c r="E43" s="10">
        <v>1.026999140154772</v>
      </c>
      <c r="F43" s="10">
        <v>1.026999140154772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39.402407566637997</v>
      </c>
      <c r="N43" s="10">
        <v>6.0619088564058474</v>
      </c>
      <c r="O43" s="10">
        <v>3.0309544282029228</v>
      </c>
      <c r="P43" s="10">
        <v>2.020636285468616</v>
      </c>
      <c r="Q43" s="10">
        <v>2.020636285468616</v>
      </c>
      <c r="R43" s="10">
        <v>1.010318142734308</v>
      </c>
      <c r="S43" s="10">
        <v>2.020636285468616</v>
      </c>
      <c r="T43" s="10">
        <v>1.8084264832330179</v>
      </c>
      <c r="U43" s="10">
        <v>2.2277730008598451</v>
      </c>
      <c r="V43" s="10">
        <v>1.5124677558039548</v>
      </c>
      <c r="W43" s="10">
        <v>1.5811693895098879</v>
      </c>
      <c r="X43" s="10">
        <v>2.030782459157352</v>
      </c>
    </row>
    <row r="44" spans="1:24" ht="11.25" customHeight="1" x14ac:dyDescent="0.2">
      <c r="A44" s="41" t="s">
        <v>75</v>
      </c>
      <c r="B44" s="9" t="s">
        <v>76</v>
      </c>
      <c r="C44" s="10">
        <v>17.368873602751499</v>
      </c>
      <c r="D44" s="10">
        <v>23.15846947549441</v>
      </c>
      <c r="E44" s="10">
        <v>50.176784178847797</v>
      </c>
      <c r="F44" s="10">
        <v>20.263714531384348</v>
      </c>
      <c r="G44" s="10">
        <v>18.33379191745486</v>
      </c>
      <c r="H44" s="10">
        <v>33.772828890799651</v>
      </c>
      <c r="I44" s="10">
        <v>17.096732588134131</v>
      </c>
      <c r="J44" s="10">
        <v>21.018400687876181</v>
      </c>
      <c r="K44" s="10">
        <v>21.018400687876181</v>
      </c>
      <c r="L44" s="10">
        <v>21.018400687876181</v>
      </c>
      <c r="M44" s="10">
        <v>18.152278589853829</v>
      </c>
      <c r="N44" s="10">
        <v>14.474032674118661</v>
      </c>
      <c r="O44" s="10">
        <v>14.33078245915735</v>
      </c>
      <c r="P44" s="10">
        <v>11.464574376612211</v>
      </c>
      <c r="Q44" s="10">
        <v>9.5538263112639719</v>
      </c>
      <c r="R44" s="10">
        <v>8.5984522785898534</v>
      </c>
      <c r="S44" s="10">
        <v>12.419948409286331</v>
      </c>
      <c r="T44" s="10">
        <v>16.760275150472911</v>
      </c>
      <c r="U44" s="10">
        <v>14.720550300945829</v>
      </c>
      <c r="V44" s="10">
        <v>9.6235597592433351</v>
      </c>
      <c r="W44" s="10">
        <v>5.6835769561478937</v>
      </c>
      <c r="X44" s="10">
        <v>11.875494411006018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11.99965606190886</v>
      </c>
      <c r="T48" s="10">
        <v>0.59320722269991399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6.7211521926053308</v>
      </c>
      <c r="F50" s="10">
        <v>27.844625967325879</v>
      </c>
      <c r="G50" s="10">
        <v>28.98177128116939</v>
      </c>
      <c r="H50" s="10">
        <v>16.42304385210662</v>
      </c>
      <c r="I50" s="10">
        <v>11.592691315563201</v>
      </c>
      <c r="J50" s="10">
        <v>4.8302665520206363</v>
      </c>
      <c r="K50" s="10">
        <v>0.96603611349956997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2.1066208082545139</v>
      </c>
      <c r="D51" s="37">
        <v>19.131814273430784</v>
      </c>
      <c r="E51" s="37">
        <v>31.943508168529661</v>
      </c>
      <c r="F51" s="37">
        <v>8.9424763542562342</v>
      </c>
      <c r="G51" s="37">
        <v>11.178073946689596</v>
      </c>
      <c r="H51" s="37">
        <v>19.389509888220118</v>
      </c>
      <c r="I51" s="37">
        <v>29.901031814273434</v>
      </c>
      <c r="J51" s="37">
        <v>8.9894656444004717</v>
      </c>
      <c r="K51" s="37">
        <v>7.3547470134348725</v>
      </c>
      <c r="L51" s="37">
        <v>3.0309544282029228</v>
      </c>
      <c r="M51" s="37">
        <v>4.6217540842648317</v>
      </c>
      <c r="N51" s="37">
        <v>3.7403267411865859</v>
      </c>
      <c r="O51" s="37">
        <v>3.1169389509888221</v>
      </c>
      <c r="P51" s="37">
        <v>2.020636285468616</v>
      </c>
      <c r="Q51" s="37">
        <v>1.461736887360275</v>
      </c>
      <c r="R51" s="37">
        <v>1.053310404127257</v>
      </c>
      <c r="S51" s="37">
        <v>15.170491146261325</v>
      </c>
      <c r="T51" s="37">
        <v>12.705120504509338</v>
      </c>
      <c r="U51" s="37">
        <v>25.247170347457228</v>
      </c>
      <c r="V51" s="37">
        <v>11.230536144695021</v>
      </c>
      <c r="W51" s="37">
        <v>49.5227441597915</v>
      </c>
      <c r="X51" s="37">
        <v>179.79543063882213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226.225279449699</v>
      </c>
      <c r="D52" s="37">
        <f t="shared" ref="D52:W52" si="31">SUM(D53:D70)</f>
        <v>141.96044711951851</v>
      </c>
      <c r="E52" s="37">
        <f t="shared" si="31"/>
        <v>181.9432502149613</v>
      </c>
      <c r="F52" s="37">
        <f t="shared" si="31"/>
        <v>257.52364574376611</v>
      </c>
      <c r="G52" s="37">
        <f t="shared" si="31"/>
        <v>269.97515047291489</v>
      </c>
      <c r="H52" s="37">
        <f t="shared" si="31"/>
        <v>369.90670679277719</v>
      </c>
      <c r="I52" s="37">
        <f t="shared" si="31"/>
        <v>363.97429062768697</v>
      </c>
      <c r="J52" s="37">
        <f t="shared" si="31"/>
        <v>247.35245055889936</v>
      </c>
      <c r="K52" s="37">
        <f t="shared" si="31"/>
        <v>250.61349957007738</v>
      </c>
      <c r="L52" s="37">
        <f t="shared" si="31"/>
        <v>315.73413585554596</v>
      </c>
      <c r="M52" s="37">
        <f t="shared" si="31"/>
        <v>492.48280309544276</v>
      </c>
      <c r="N52" s="37">
        <f t="shared" si="31"/>
        <v>329.62493551160787</v>
      </c>
      <c r="O52" s="37">
        <f t="shared" si="31"/>
        <v>445.16165090283744</v>
      </c>
      <c r="P52" s="37">
        <f t="shared" si="31"/>
        <v>585.76698194325013</v>
      </c>
      <c r="Q52" s="37">
        <f t="shared" si="31"/>
        <v>626.41840068787633</v>
      </c>
      <c r="R52" s="37">
        <f t="shared" si="31"/>
        <v>734.9472914875322</v>
      </c>
      <c r="S52" s="37">
        <f t="shared" si="31"/>
        <v>589.13946689595866</v>
      </c>
      <c r="T52" s="37">
        <f t="shared" si="31"/>
        <v>508.24453478012293</v>
      </c>
      <c r="U52" s="37">
        <f t="shared" si="31"/>
        <v>902.84075666380033</v>
      </c>
      <c r="V52" s="37">
        <f t="shared" si="31"/>
        <v>594.01908856405851</v>
      </c>
      <c r="W52" s="37">
        <f t="shared" si="31"/>
        <v>557.78718830610489</v>
      </c>
      <c r="X52" s="37">
        <f t="shared" ref="X52" si="32">SUM(X53:X70)</f>
        <v>777.51977644024066</v>
      </c>
    </row>
    <row r="53" spans="1:24" ht="11.25" customHeight="1" x14ac:dyDescent="0.2">
      <c r="A53" s="42" t="s">
        <v>93</v>
      </c>
      <c r="B53" s="9" t="s">
        <v>94</v>
      </c>
      <c r="C53" s="10">
        <v>226.225279449699</v>
      </c>
      <c r="D53" s="10">
        <v>141.96044711951851</v>
      </c>
      <c r="E53" s="10">
        <v>181.9432502149613</v>
      </c>
      <c r="F53" s="10">
        <v>257.52364574376611</v>
      </c>
      <c r="G53" s="10">
        <v>269.88916595012898</v>
      </c>
      <c r="H53" s="10">
        <v>369.51229578675827</v>
      </c>
      <c r="I53" s="10">
        <v>362.25055889939807</v>
      </c>
      <c r="J53" s="10">
        <v>243.32304385210659</v>
      </c>
      <c r="K53" s="10">
        <v>240.1298366294067</v>
      </c>
      <c r="L53" s="10">
        <v>295.0741186586414</v>
      </c>
      <c r="M53" s="10">
        <v>432.61745485812548</v>
      </c>
      <c r="N53" s="10">
        <v>246.9115219260533</v>
      </c>
      <c r="O53" s="10">
        <v>273.22751504729149</v>
      </c>
      <c r="P53" s="10">
        <v>347.04539982803101</v>
      </c>
      <c r="Q53" s="10">
        <v>395.66887360275149</v>
      </c>
      <c r="R53" s="10">
        <v>486.20309544282031</v>
      </c>
      <c r="S53" s="10">
        <v>333.60636285468621</v>
      </c>
      <c r="T53" s="10">
        <v>243.17308684436799</v>
      </c>
      <c r="U53" s="10">
        <v>442.52605331040411</v>
      </c>
      <c r="V53" s="10">
        <v>251.89157351676701</v>
      </c>
      <c r="W53" s="10">
        <v>242.51057609630271</v>
      </c>
      <c r="X53" s="10">
        <v>414.37704213241608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8.5984522785898534E-2</v>
      </c>
      <c r="H55" s="10">
        <v>0.39441100601891649</v>
      </c>
      <c r="I55" s="10">
        <v>1.723731728288908</v>
      </c>
      <c r="J55" s="10">
        <v>4.0242476354256231</v>
      </c>
      <c r="K55" s="10">
        <v>10.469303525365429</v>
      </c>
      <c r="L55" s="10">
        <v>20.379105760963029</v>
      </c>
      <c r="M55" s="10">
        <v>58.587188306104899</v>
      </c>
      <c r="N55" s="10">
        <v>74.040842648323306</v>
      </c>
      <c r="O55" s="10">
        <v>104.9783319002579</v>
      </c>
      <c r="P55" s="10">
        <v>118.1007738607051</v>
      </c>
      <c r="Q55" s="10">
        <v>114.4090283748925</v>
      </c>
      <c r="R55" s="10">
        <v>124.8074806534824</v>
      </c>
      <c r="S55" s="10">
        <v>122.5253654342218</v>
      </c>
      <c r="T55" s="10">
        <v>129.32622527944969</v>
      </c>
      <c r="U55" s="10">
        <v>113.3381771281169</v>
      </c>
      <c r="V55" s="10">
        <v>113.2405846947549</v>
      </c>
      <c r="W55" s="10">
        <v>127.0104041272571</v>
      </c>
      <c r="X55" s="10">
        <v>123.2640584694755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5.1590713671539118E-3</v>
      </c>
      <c r="K56" s="10">
        <v>1.4359415305245061E-2</v>
      </c>
      <c r="L56" s="10">
        <v>0.28091143594153051</v>
      </c>
      <c r="M56" s="10">
        <v>1.2781599312123819</v>
      </c>
      <c r="N56" s="10">
        <v>8.6725709372312973</v>
      </c>
      <c r="O56" s="10">
        <v>66.955803955288047</v>
      </c>
      <c r="P56" s="10">
        <v>119.68933791917451</v>
      </c>
      <c r="Q56" s="10">
        <v>108.05253654342221</v>
      </c>
      <c r="R56" s="10">
        <v>118.8014617368874</v>
      </c>
      <c r="S56" s="10">
        <v>119.3456577815993</v>
      </c>
      <c r="T56" s="10">
        <v>120.6337059329321</v>
      </c>
      <c r="U56" s="10">
        <v>115.4589853826311</v>
      </c>
      <c r="V56" s="10">
        <v>121.86466036113499</v>
      </c>
      <c r="W56" s="10">
        <v>126.28718830610489</v>
      </c>
      <c r="X56" s="10">
        <v>126.10472914875319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0.85984522785898532</v>
      </c>
      <c r="Q59" s="10">
        <v>6.4488392089423892</v>
      </c>
      <c r="R59" s="10">
        <v>0.9792777300085983</v>
      </c>
      <c r="S59" s="10">
        <v>1.5525365434221841</v>
      </c>
      <c r="T59" s="10">
        <v>2.5303473338632561</v>
      </c>
      <c r="U59" s="10">
        <v>196.38804815133278</v>
      </c>
      <c r="V59" s="10">
        <v>89.806018916595008</v>
      </c>
      <c r="W59" s="10">
        <v>46.631814273430777</v>
      </c>
      <c r="X59" s="10">
        <v>100.21384350816849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7.1625107480653469E-2</v>
      </c>
      <c r="Q61" s="10">
        <v>1.8391229578675836</v>
      </c>
      <c r="R61" s="10">
        <v>4.1559759243336192</v>
      </c>
      <c r="S61" s="10">
        <v>12.109544282029233</v>
      </c>
      <c r="T61" s="10">
        <v>12.581169389509888</v>
      </c>
      <c r="U61" s="10">
        <v>13.762338779019773</v>
      </c>
      <c r="V61" s="10">
        <v>13.371453138435074</v>
      </c>
      <c r="W61" s="10">
        <v>15.133190025795352</v>
      </c>
      <c r="X61" s="10">
        <v>13.560103181427342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21.36715391229578</v>
      </c>
      <c r="V62" s="10">
        <v>3.8447979363714531</v>
      </c>
      <c r="W62" s="10">
        <v>0.21401547721410141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4720.0343938091146</v>
      </c>
      <c r="D74" s="37">
        <v>5086.4000859845219</v>
      </c>
      <c r="E74" s="37">
        <v>5265.3482373172828</v>
      </c>
      <c r="F74" s="37">
        <v>4506.1622527944965</v>
      </c>
      <c r="G74" s="37">
        <v>4379.6216680997413</v>
      </c>
      <c r="H74" s="37">
        <v>4854.7435081685298</v>
      </c>
      <c r="I74" s="37">
        <v>5070.2063628546857</v>
      </c>
      <c r="J74" s="37">
        <v>3838.4064488392087</v>
      </c>
      <c r="K74" s="37">
        <v>4131.5563198624241</v>
      </c>
      <c r="L74" s="37">
        <v>3877.9099742046419</v>
      </c>
      <c r="M74" s="37">
        <v>3849.1199484092858</v>
      </c>
      <c r="N74" s="37">
        <v>4105.0699914015477</v>
      </c>
      <c r="O74" s="37">
        <v>4020.2399828030957</v>
      </c>
      <c r="P74" s="37">
        <v>3667.5799656061913</v>
      </c>
      <c r="Q74" s="37">
        <v>4046.7</v>
      </c>
      <c r="R74" s="37">
        <v>3911.9999999999995</v>
      </c>
      <c r="S74" s="37">
        <v>4010.8999999999996</v>
      </c>
      <c r="T74" s="37">
        <v>3940.6999999999994</v>
      </c>
      <c r="U74" s="37">
        <v>4168.2999999999993</v>
      </c>
      <c r="V74" s="37">
        <v>4301.7619948409283</v>
      </c>
      <c r="W74" s="37">
        <v>4334.6770421324154</v>
      </c>
      <c r="X74" s="37">
        <v>4294.9440240756658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2239.8552880481516</v>
      </c>
      <c r="D2" s="31">
        <f t="shared" ref="D2:W2" si="1">SUM(D3,D17,D22,D25,D26,D51,D52,D71,D74,D75,D76)</f>
        <v>2343.7404127257091</v>
      </c>
      <c r="E2" s="31">
        <f t="shared" si="1"/>
        <v>2138.6181427343076</v>
      </c>
      <c r="F2" s="31">
        <f t="shared" si="1"/>
        <v>2275.3840068787617</v>
      </c>
      <c r="G2" s="31">
        <f t="shared" si="1"/>
        <v>2242.7463456577816</v>
      </c>
      <c r="H2" s="31">
        <f t="shared" si="1"/>
        <v>2278.3434221840071</v>
      </c>
      <c r="I2" s="31">
        <f t="shared" si="1"/>
        <v>2153.7468615649186</v>
      </c>
      <c r="J2" s="31">
        <f t="shared" si="1"/>
        <v>2306.986925015719</v>
      </c>
      <c r="K2" s="31">
        <f t="shared" si="1"/>
        <v>2376.575190970043</v>
      </c>
      <c r="L2" s="31">
        <f t="shared" si="1"/>
        <v>2146.9784810915849</v>
      </c>
      <c r="M2" s="31">
        <f t="shared" si="1"/>
        <v>1969.8550339111657</v>
      </c>
      <c r="N2" s="31">
        <f t="shared" si="1"/>
        <v>1894.3261942686379</v>
      </c>
      <c r="O2" s="31">
        <f t="shared" si="1"/>
        <v>1975.1576356376361</v>
      </c>
      <c r="P2" s="31">
        <f t="shared" si="1"/>
        <v>1970.6511601292807</v>
      </c>
      <c r="Q2" s="31">
        <f t="shared" si="1"/>
        <v>1975.3608596671131</v>
      </c>
      <c r="R2" s="31">
        <f t="shared" si="1"/>
        <v>1604.1104475119369</v>
      </c>
      <c r="S2" s="31">
        <f t="shared" si="1"/>
        <v>1503.445481523524</v>
      </c>
      <c r="T2" s="31">
        <f t="shared" si="1"/>
        <v>1322.3494143360285</v>
      </c>
      <c r="U2" s="31">
        <f t="shared" si="1"/>
        <v>1200.1291581052399</v>
      </c>
      <c r="V2" s="31">
        <f t="shared" si="1"/>
        <v>1607.7820128810572</v>
      </c>
      <c r="W2" s="31">
        <f t="shared" si="1"/>
        <v>1587.6932084102555</v>
      </c>
      <c r="X2" s="31">
        <f t="shared" ref="X2" si="2">SUM(X3,X17,X22,X25,X26,X51,X52,X71,X74,X75,X76)</f>
        <v>1863.1481253806055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1222.9092003439382</v>
      </c>
      <c r="D3" s="34">
        <f t="shared" ref="D3:W3" si="4">SUM(D4,D8,D11)</f>
        <v>1395.2630266552019</v>
      </c>
      <c r="E3" s="34">
        <f t="shared" si="4"/>
        <v>1292.8417884780738</v>
      </c>
      <c r="F3" s="34">
        <f t="shared" si="4"/>
        <v>1350.2081685296646</v>
      </c>
      <c r="G3" s="34">
        <f t="shared" si="4"/>
        <v>1406.6900257953569</v>
      </c>
      <c r="H3" s="34">
        <f t="shared" si="4"/>
        <v>1497.7704213241618</v>
      </c>
      <c r="I3" s="34">
        <f t="shared" si="4"/>
        <v>1403.7531384350816</v>
      </c>
      <c r="J3" s="34">
        <f t="shared" si="4"/>
        <v>1397.0178847807395</v>
      </c>
      <c r="K3" s="34">
        <f t="shared" si="4"/>
        <v>1526.7829750644883</v>
      </c>
      <c r="L3" s="34">
        <f t="shared" si="4"/>
        <v>1295.2552020636283</v>
      </c>
      <c r="M3" s="34">
        <f t="shared" si="4"/>
        <v>1123.9202923473774</v>
      </c>
      <c r="N3" s="34">
        <f t="shared" si="4"/>
        <v>1037.4294067067926</v>
      </c>
      <c r="O3" s="34">
        <f t="shared" si="4"/>
        <v>1021.2350816852966</v>
      </c>
      <c r="P3" s="34">
        <f t="shared" si="4"/>
        <v>1005.976698194325</v>
      </c>
      <c r="Q3" s="34">
        <f t="shared" si="4"/>
        <v>1058.4263112639724</v>
      </c>
      <c r="R3" s="34">
        <f t="shared" si="4"/>
        <v>782.93276010318129</v>
      </c>
      <c r="S3" s="34">
        <f t="shared" si="4"/>
        <v>646.49466895958722</v>
      </c>
      <c r="T3" s="34">
        <f t="shared" si="4"/>
        <v>542.13929492691318</v>
      </c>
      <c r="U3" s="34">
        <f t="shared" si="4"/>
        <v>334.54703353396383</v>
      </c>
      <c r="V3" s="34">
        <f t="shared" si="4"/>
        <v>456.24582975064487</v>
      </c>
      <c r="W3" s="34">
        <f t="shared" si="4"/>
        <v>480.7316423043851</v>
      </c>
      <c r="X3" s="34">
        <f t="shared" ref="X3" si="5">SUM(X4,X8,X11)</f>
        <v>443.71805674978498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614.72846087704215</v>
      </c>
      <c r="D4" s="29">
        <f t="shared" ref="D4:W4" si="7">SUM(D5:D7)</f>
        <v>651.15236457437663</v>
      </c>
      <c r="E4" s="29">
        <f t="shared" si="7"/>
        <v>665.1052450558899</v>
      </c>
      <c r="F4" s="29">
        <f t="shared" si="7"/>
        <v>711.79518486672396</v>
      </c>
      <c r="G4" s="29">
        <f t="shared" si="7"/>
        <v>775.02596732588131</v>
      </c>
      <c r="H4" s="29">
        <f t="shared" si="7"/>
        <v>768.70971625107484</v>
      </c>
      <c r="I4" s="29">
        <f t="shared" si="7"/>
        <v>798.63525365434214</v>
      </c>
      <c r="J4" s="29">
        <f t="shared" si="7"/>
        <v>787.73912295786749</v>
      </c>
      <c r="K4" s="29">
        <f t="shared" si="7"/>
        <v>908.10378331900256</v>
      </c>
      <c r="L4" s="29">
        <f t="shared" si="7"/>
        <v>776.05503009458289</v>
      </c>
      <c r="M4" s="29">
        <f t="shared" si="7"/>
        <v>675.67962166809968</v>
      </c>
      <c r="N4" s="29">
        <f t="shared" si="7"/>
        <v>692.82476354256232</v>
      </c>
      <c r="O4" s="29">
        <f t="shared" si="7"/>
        <v>642.58641444539967</v>
      </c>
      <c r="P4" s="29">
        <f t="shared" si="7"/>
        <v>624.54127257093728</v>
      </c>
      <c r="Q4" s="29">
        <f t="shared" si="7"/>
        <v>613.57042132416154</v>
      </c>
      <c r="R4" s="29">
        <f t="shared" si="7"/>
        <v>375.24978503869301</v>
      </c>
      <c r="S4" s="29">
        <f t="shared" si="7"/>
        <v>270.62605331040407</v>
      </c>
      <c r="T4" s="29">
        <f t="shared" si="7"/>
        <v>180.29922613929494</v>
      </c>
      <c r="U4" s="29">
        <f t="shared" si="7"/>
        <v>81.96079105760964</v>
      </c>
      <c r="V4" s="29">
        <f t="shared" si="7"/>
        <v>75.97325881341358</v>
      </c>
      <c r="W4" s="29">
        <f t="shared" si="7"/>
        <v>72.157695614789333</v>
      </c>
      <c r="X4" s="29">
        <f t="shared" ref="X4" si="8">SUM(X5:X7)</f>
        <v>76.371539122957856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30.50653482373173</v>
      </c>
      <c r="J5" s="10">
        <v>56.589165950128979</v>
      </c>
      <c r="K5" s="10">
        <v>81.2042132416165</v>
      </c>
      <c r="L5" s="10">
        <v>68.021152192605328</v>
      </c>
      <c r="M5" s="10">
        <v>43.080051590713673</v>
      </c>
      <c r="N5" s="10">
        <v>143.55717970765261</v>
      </c>
      <c r="O5" s="10">
        <v>101.7246775580395</v>
      </c>
      <c r="P5" s="10">
        <v>85.668787618228706</v>
      </c>
      <c r="Q5" s="10">
        <v>137.82132416165089</v>
      </c>
      <c r="R5" s="10">
        <v>33.605588993981087</v>
      </c>
      <c r="S5" s="10">
        <v>0.74041272570937233</v>
      </c>
      <c r="T5" s="10">
        <v>7.454858125537403E-2</v>
      </c>
      <c r="U5" s="10">
        <v>0</v>
      </c>
      <c r="V5" s="10">
        <v>0</v>
      </c>
      <c r="W5" s="10">
        <v>0</v>
      </c>
      <c r="X5" s="10">
        <v>3.5226999140154769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614.72846087704215</v>
      </c>
      <c r="D7" s="10">
        <v>651.15236457437663</v>
      </c>
      <c r="E7" s="10">
        <v>665.1052450558899</v>
      </c>
      <c r="F7" s="10">
        <v>711.79518486672396</v>
      </c>
      <c r="G7" s="10">
        <v>775.02596732588131</v>
      </c>
      <c r="H7" s="10">
        <v>768.70971625107484</v>
      </c>
      <c r="I7" s="10">
        <v>768.12871883061041</v>
      </c>
      <c r="J7" s="10">
        <v>731.14995700773852</v>
      </c>
      <c r="K7" s="10">
        <v>826.8995700773861</v>
      </c>
      <c r="L7" s="10">
        <v>708.03387790197758</v>
      </c>
      <c r="M7" s="10">
        <v>632.59957007738603</v>
      </c>
      <c r="N7" s="10">
        <v>549.26758383490971</v>
      </c>
      <c r="O7" s="10">
        <v>540.86173688736017</v>
      </c>
      <c r="P7" s="10">
        <v>538.87248495270853</v>
      </c>
      <c r="Q7" s="10">
        <v>475.74909716251068</v>
      </c>
      <c r="R7" s="10">
        <v>341.64419604471192</v>
      </c>
      <c r="S7" s="10">
        <v>269.88564058469473</v>
      </c>
      <c r="T7" s="10">
        <v>180.22467755803956</v>
      </c>
      <c r="U7" s="10">
        <v>81.96079105760964</v>
      </c>
      <c r="V7" s="10">
        <v>75.97325881341358</v>
      </c>
      <c r="W7" s="10">
        <v>72.157695614789333</v>
      </c>
      <c r="X7" s="10">
        <v>72.84883920894238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397.77188306104898</v>
      </c>
      <c r="D8" s="29">
        <f t="shared" ref="D8:W8" si="10">SUM(D9:D10)</f>
        <v>486.97128116938939</v>
      </c>
      <c r="E8" s="29">
        <f t="shared" si="10"/>
        <v>381.4126397248495</v>
      </c>
      <c r="F8" s="29">
        <f t="shared" si="10"/>
        <v>388.66723989681861</v>
      </c>
      <c r="G8" s="29">
        <f t="shared" si="10"/>
        <v>388.4989681857266</v>
      </c>
      <c r="H8" s="29">
        <f t="shared" si="10"/>
        <v>417.88589853826312</v>
      </c>
      <c r="I8" s="29">
        <f t="shared" si="10"/>
        <v>374.44574376612212</v>
      </c>
      <c r="J8" s="29">
        <f t="shared" si="10"/>
        <v>359.74204643164228</v>
      </c>
      <c r="K8" s="29">
        <f t="shared" si="10"/>
        <v>308.70773860705071</v>
      </c>
      <c r="L8" s="29">
        <f t="shared" si="10"/>
        <v>294.52261392949259</v>
      </c>
      <c r="M8" s="29">
        <f t="shared" si="10"/>
        <v>263.54290627687021</v>
      </c>
      <c r="N8" s="29">
        <f t="shared" si="10"/>
        <v>224.9478933791917</v>
      </c>
      <c r="O8" s="29">
        <f t="shared" si="10"/>
        <v>245.50859845227859</v>
      </c>
      <c r="P8" s="29">
        <f t="shared" si="10"/>
        <v>231.89544282029229</v>
      </c>
      <c r="Q8" s="29">
        <f t="shared" si="10"/>
        <v>220.84772141014611</v>
      </c>
      <c r="R8" s="29">
        <f t="shared" si="10"/>
        <v>181.74978503869301</v>
      </c>
      <c r="S8" s="29">
        <f t="shared" si="10"/>
        <v>108.1901977644024</v>
      </c>
      <c r="T8" s="29">
        <f t="shared" si="10"/>
        <v>144.5345657781599</v>
      </c>
      <c r="U8" s="29">
        <f t="shared" si="10"/>
        <v>103.2857265692175</v>
      </c>
      <c r="V8" s="29">
        <f t="shared" si="10"/>
        <v>246.60834049871019</v>
      </c>
      <c r="W8" s="29">
        <f t="shared" si="10"/>
        <v>267.95657781599311</v>
      </c>
      <c r="X8" s="29">
        <f t="shared" ref="X8" si="11">SUM(X9:X10)</f>
        <v>201.48469475494409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397.77188306104898</v>
      </c>
      <c r="D10" s="10">
        <v>486.97128116938939</v>
      </c>
      <c r="E10" s="10">
        <v>381.4126397248495</v>
      </c>
      <c r="F10" s="10">
        <v>388.66723989681861</v>
      </c>
      <c r="G10" s="10">
        <v>388.4989681857266</v>
      </c>
      <c r="H10" s="10">
        <v>417.88589853826312</v>
      </c>
      <c r="I10" s="10">
        <v>374.44574376612212</v>
      </c>
      <c r="J10" s="10">
        <v>359.74204643164228</v>
      </c>
      <c r="K10" s="10">
        <v>308.70773860705071</v>
      </c>
      <c r="L10" s="10">
        <v>294.52261392949259</v>
      </c>
      <c r="M10" s="10">
        <v>263.54290627687021</v>
      </c>
      <c r="N10" s="10">
        <v>224.9478933791917</v>
      </c>
      <c r="O10" s="10">
        <v>245.50859845227859</v>
      </c>
      <c r="P10" s="10">
        <v>231.89544282029229</v>
      </c>
      <c r="Q10" s="10">
        <v>220.84772141014611</v>
      </c>
      <c r="R10" s="10">
        <v>181.74978503869301</v>
      </c>
      <c r="S10" s="10">
        <v>108.1901977644024</v>
      </c>
      <c r="T10" s="10">
        <v>144.5345657781599</v>
      </c>
      <c r="U10" s="10">
        <v>103.2857265692175</v>
      </c>
      <c r="V10" s="10">
        <v>246.60834049871019</v>
      </c>
      <c r="W10" s="10">
        <v>267.95657781599311</v>
      </c>
      <c r="X10" s="10">
        <v>201.48469475494409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210.40885640584699</v>
      </c>
      <c r="D11" s="29">
        <f t="shared" ref="D11:W11" si="13">SUM(D12:D16)</f>
        <v>257.13938091143592</v>
      </c>
      <c r="E11" s="29">
        <f t="shared" si="13"/>
        <v>246.32390369733446</v>
      </c>
      <c r="F11" s="29">
        <f t="shared" si="13"/>
        <v>249.7457437661221</v>
      </c>
      <c r="G11" s="29">
        <f t="shared" si="13"/>
        <v>243.16509028374887</v>
      </c>
      <c r="H11" s="29">
        <f t="shared" si="13"/>
        <v>311.17480653482369</v>
      </c>
      <c r="I11" s="29">
        <f t="shared" si="13"/>
        <v>230.67214101461735</v>
      </c>
      <c r="J11" s="29">
        <f t="shared" si="13"/>
        <v>249.53671539122954</v>
      </c>
      <c r="K11" s="29">
        <f t="shared" si="13"/>
        <v>309.97145313843509</v>
      </c>
      <c r="L11" s="29">
        <f t="shared" si="13"/>
        <v>224.67755803955291</v>
      </c>
      <c r="M11" s="29">
        <f t="shared" si="13"/>
        <v>184.6977644024075</v>
      </c>
      <c r="N11" s="29">
        <f t="shared" si="13"/>
        <v>119.6567497850387</v>
      </c>
      <c r="O11" s="29">
        <f t="shared" si="13"/>
        <v>133.14006878761819</v>
      </c>
      <c r="P11" s="29">
        <f t="shared" si="13"/>
        <v>149.5399828030954</v>
      </c>
      <c r="Q11" s="29">
        <f t="shared" si="13"/>
        <v>224.00816852966469</v>
      </c>
      <c r="R11" s="29">
        <f t="shared" si="13"/>
        <v>225.93319002579531</v>
      </c>
      <c r="S11" s="29">
        <f t="shared" si="13"/>
        <v>267.67841788478069</v>
      </c>
      <c r="T11" s="29">
        <f t="shared" si="13"/>
        <v>217.30550300945831</v>
      </c>
      <c r="U11" s="29">
        <f t="shared" si="13"/>
        <v>149.30051590713671</v>
      </c>
      <c r="V11" s="29">
        <f t="shared" si="13"/>
        <v>133.66423043852109</v>
      </c>
      <c r="W11" s="29">
        <f t="shared" si="13"/>
        <v>140.61736887360269</v>
      </c>
      <c r="X11" s="29">
        <f t="shared" ref="X11" si="14">SUM(X12:X16)</f>
        <v>165.86182287188299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5.452020636285468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12.550730868443679</v>
      </c>
      <c r="D15" s="10">
        <v>9.3468615649183135</v>
      </c>
      <c r="E15" s="10">
        <v>8.999484092863284</v>
      </c>
      <c r="F15" s="10">
        <v>9.9030954428202911</v>
      </c>
      <c r="G15" s="10">
        <v>8.7636285468615647</v>
      </c>
      <c r="H15" s="10">
        <v>6.8938091143594136</v>
      </c>
      <c r="I15" s="10">
        <v>5.7748065348237319</v>
      </c>
      <c r="J15" s="10">
        <v>5.4026655202063623</v>
      </c>
      <c r="K15" s="10">
        <v>3.426225279449699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197.85812553740331</v>
      </c>
      <c r="D16" s="10">
        <v>247.79251934651759</v>
      </c>
      <c r="E16" s="10">
        <v>237.32441960447119</v>
      </c>
      <c r="F16" s="10">
        <v>239.8426483233018</v>
      </c>
      <c r="G16" s="10">
        <v>234.40146173688731</v>
      </c>
      <c r="H16" s="10">
        <v>304.2809974204643</v>
      </c>
      <c r="I16" s="10">
        <v>224.89733447979361</v>
      </c>
      <c r="J16" s="10">
        <v>244.13404987102317</v>
      </c>
      <c r="K16" s="10">
        <v>301.0932072226999</v>
      </c>
      <c r="L16" s="10">
        <v>224.67755803955291</v>
      </c>
      <c r="M16" s="10">
        <v>184.6977644024075</v>
      </c>
      <c r="N16" s="10">
        <v>119.6567497850387</v>
      </c>
      <c r="O16" s="10">
        <v>133.14006878761819</v>
      </c>
      <c r="P16" s="10">
        <v>149.5399828030954</v>
      </c>
      <c r="Q16" s="10">
        <v>224.00816852966469</v>
      </c>
      <c r="R16" s="10">
        <v>225.93319002579531</v>
      </c>
      <c r="S16" s="10">
        <v>267.67841788478069</v>
      </c>
      <c r="T16" s="10">
        <v>217.30550300945831</v>
      </c>
      <c r="U16" s="10">
        <v>149.30051590713671</v>
      </c>
      <c r="V16" s="10">
        <v>133.66423043852109</v>
      </c>
      <c r="W16" s="10">
        <v>140.61736887360269</v>
      </c>
      <c r="X16" s="10">
        <v>165.86182287188299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59.646947549441094</v>
      </c>
      <c r="D17" s="37">
        <f t="shared" ref="D17:W17" si="16">SUM(D18:D21)</f>
        <v>44.274892519346508</v>
      </c>
      <c r="E17" s="37">
        <f t="shared" si="16"/>
        <v>34.1</v>
      </c>
      <c r="F17" s="37">
        <f t="shared" si="16"/>
        <v>39.603009458297507</v>
      </c>
      <c r="G17" s="37">
        <f t="shared" si="16"/>
        <v>37.45580395528804</v>
      </c>
      <c r="H17" s="37">
        <f t="shared" si="16"/>
        <v>32.700429922613921</v>
      </c>
      <c r="I17" s="37">
        <f t="shared" si="16"/>
        <v>27.1018056749785</v>
      </c>
      <c r="J17" s="37">
        <f t="shared" si="16"/>
        <v>22.312983662940667</v>
      </c>
      <c r="K17" s="37">
        <f t="shared" si="16"/>
        <v>11.435941530524506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19.067067927773</v>
      </c>
      <c r="D19" s="10">
        <v>12.747205503009461</v>
      </c>
      <c r="E19" s="10">
        <v>10.38263112639725</v>
      </c>
      <c r="F19" s="10">
        <v>9.4368013757523634</v>
      </c>
      <c r="G19" s="10">
        <v>11.56491831470335</v>
      </c>
      <c r="H19" s="10">
        <v>8.7919174548581243</v>
      </c>
      <c r="I19" s="10">
        <v>6.7282889079965598</v>
      </c>
      <c r="J19" s="10">
        <v>4.4711951848667244</v>
      </c>
      <c r="K19" s="10">
        <v>1.547721410146174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40.579879621668098</v>
      </c>
      <c r="D20" s="10">
        <v>31.527687016337051</v>
      </c>
      <c r="E20" s="10">
        <v>23.717368873602751</v>
      </c>
      <c r="F20" s="10">
        <v>30.16620808254514</v>
      </c>
      <c r="G20" s="10">
        <v>25.890885640584688</v>
      </c>
      <c r="H20" s="10">
        <v>23.908512467755799</v>
      </c>
      <c r="I20" s="10">
        <v>20.37351676698194</v>
      </c>
      <c r="J20" s="10">
        <v>17.841788478073941</v>
      </c>
      <c r="K20" s="10">
        <v>9.8882201203783318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6.8295786758383494</v>
      </c>
      <c r="W25" s="37">
        <v>5.2281169389509881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152.76577815993119</v>
      </c>
      <c r="D26" s="37">
        <f t="shared" ref="D26:W26" si="22">SUM(D27,D33)</f>
        <v>173.33998280309544</v>
      </c>
      <c r="E26" s="37">
        <f t="shared" si="22"/>
        <v>141.35623387790196</v>
      </c>
      <c r="F26" s="37">
        <f t="shared" si="22"/>
        <v>168.6754084264833</v>
      </c>
      <c r="G26" s="37">
        <f t="shared" si="22"/>
        <v>149.21762682717113</v>
      </c>
      <c r="H26" s="37">
        <f t="shared" si="22"/>
        <v>121.9219260533104</v>
      </c>
      <c r="I26" s="37">
        <f t="shared" si="22"/>
        <v>61.133104041272567</v>
      </c>
      <c r="J26" s="37">
        <f t="shared" si="22"/>
        <v>120.8639724849527</v>
      </c>
      <c r="K26" s="37">
        <f t="shared" si="22"/>
        <v>85.003869303525363</v>
      </c>
      <c r="L26" s="37">
        <f t="shared" si="22"/>
        <v>172.20077386070508</v>
      </c>
      <c r="M26" s="37">
        <f t="shared" si="22"/>
        <v>161.29750644883919</v>
      </c>
      <c r="N26" s="37">
        <f t="shared" si="22"/>
        <v>87.55365434221838</v>
      </c>
      <c r="O26" s="37">
        <f t="shared" si="22"/>
        <v>148.1967325881341</v>
      </c>
      <c r="P26" s="37">
        <f t="shared" si="22"/>
        <v>162.03473774720547</v>
      </c>
      <c r="Q26" s="37">
        <f t="shared" si="22"/>
        <v>175.42433361994836</v>
      </c>
      <c r="R26" s="37">
        <f t="shared" si="22"/>
        <v>160.53250214961307</v>
      </c>
      <c r="S26" s="37">
        <f t="shared" si="22"/>
        <v>191.64823731728285</v>
      </c>
      <c r="T26" s="37">
        <f t="shared" si="22"/>
        <v>134.9922613929493</v>
      </c>
      <c r="U26" s="37">
        <f t="shared" si="22"/>
        <v>46.668873602751503</v>
      </c>
      <c r="V26" s="37">
        <f t="shared" si="22"/>
        <v>51.928374892519344</v>
      </c>
      <c r="W26" s="37">
        <f t="shared" si="22"/>
        <v>46.587188306104899</v>
      </c>
      <c r="X26" s="37">
        <f t="shared" ref="X26" si="23">SUM(X27,X33)</f>
        <v>59.294840928632844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152.76577815993119</v>
      </c>
      <c r="D33" s="29">
        <f t="shared" ref="D33:W33" si="28">SUM(D34:D50)</f>
        <v>173.33998280309544</v>
      </c>
      <c r="E33" s="29">
        <f t="shared" si="28"/>
        <v>141.35623387790196</v>
      </c>
      <c r="F33" s="29">
        <f t="shared" si="28"/>
        <v>168.6754084264833</v>
      </c>
      <c r="G33" s="29">
        <f t="shared" si="28"/>
        <v>149.21762682717113</v>
      </c>
      <c r="H33" s="29">
        <f t="shared" si="28"/>
        <v>121.9219260533104</v>
      </c>
      <c r="I33" s="29">
        <f t="shared" si="28"/>
        <v>61.133104041272567</v>
      </c>
      <c r="J33" s="29">
        <f t="shared" si="28"/>
        <v>120.8639724849527</v>
      </c>
      <c r="K33" s="29">
        <f t="shared" si="28"/>
        <v>85.003869303525363</v>
      </c>
      <c r="L33" s="29">
        <f t="shared" si="28"/>
        <v>172.20077386070508</v>
      </c>
      <c r="M33" s="29">
        <f t="shared" si="28"/>
        <v>161.29750644883919</v>
      </c>
      <c r="N33" s="29">
        <f t="shared" si="28"/>
        <v>87.55365434221838</v>
      </c>
      <c r="O33" s="29">
        <f t="shared" si="28"/>
        <v>148.1967325881341</v>
      </c>
      <c r="P33" s="29">
        <f t="shared" si="28"/>
        <v>162.03473774720547</v>
      </c>
      <c r="Q33" s="29">
        <f t="shared" si="28"/>
        <v>175.42433361994836</v>
      </c>
      <c r="R33" s="29">
        <f t="shared" si="28"/>
        <v>160.53250214961307</v>
      </c>
      <c r="S33" s="29">
        <f t="shared" si="28"/>
        <v>191.64823731728285</v>
      </c>
      <c r="T33" s="29">
        <f t="shared" si="28"/>
        <v>134.9922613929493</v>
      </c>
      <c r="U33" s="29">
        <f t="shared" si="28"/>
        <v>46.668873602751503</v>
      </c>
      <c r="V33" s="29">
        <f t="shared" si="28"/>
        <v>51.928374892519344</v>
      </c>
      <c r="W33" s="29">
        <f t="shared" si="28"/>
        <v>46.587188306104899</v>
      </c>
      <c r="X33" s="29">
        <f t="shared" ref="X33" si="29">SUM(X34:X50)</f>
        <v>59.294840928632844</v>
      </c>
    </row>
    <row r="34" spans="1:24" ht="11.25" customHeight="1" x14ac:dyDescent="0.2">
      <c r="A34" s="41" t="s">
        <v>55</v>
      </c>
      <c r="B34" s="9" t="s">
        <v>56</v>
      </c>
      <c r="C34" s="10">
        <v>2.36457437661221</v>
      </c>
      <c r="D34" s="10">
        <v>4.7291487532244192</v>
      </c>
      <c r="E34" s="10">
        <v>3.5468615649183151</v>
      </c>
      <c r="F34" s="10">
        <v>2.36457437661221</v>
      </c>
      <c r="G34" s="10">
        <v>6.4829750644883921</v>
      </c>
      <c r="H34" s="10">
        <v>7.5634565778159919</v>
      </c>
      <c r="I34" s="10">
        <v>7.5634565778159919</v>
      </c>
      <c r="J34" s="10">
        <v>17.913413585554601</v>
      </c>
      <c r="K34" s="10">
        <v>22.690369733447973</v>
      </c>
      <c r="L34" s="10">
        <v>23.88460877042132</v>
      </c>
      <c r="M34" s="10">
        <v>15.5250214961307</v>
      </c>
      <c r="N34" s="10">
        <v>5.9711092003439381</v>
      </c>
      <c r="O34" s="10">
        <v>17.913413585554601</v>
      </c>
      <c r="P34" s="10">
        <v>16.20739466895958</v>
      </c>
      <c r="Q34" s="10">
        <v>7.5634565778159919</v>
      </c>
      <c r="R34" s="10">
        <v>2.1609630266552018</v>
      </c>
      <c r="S34" s="10">
        <v>6.4829750644883921</v>
      </c>
      <c r="T34" s="10">
        <v>14.598538263112641</v>
      </c>
      <c r="U34" s="10">
        <v>5.6477214101461737</v>
      </c>
      <c r="V34" s="10">
        <v>13.428460877042131</v>
      </c>
      <c r="W34" s="10">
        <v>11.0743766122098</v>
      </c>
      <c r="X34" s="10">
        <v>14.73568357695615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1.026999140154772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1.010318142734308</v>
      </c>
      <c r="M43" s="10">
        <v>0</v>
      </c>
      <c r="N43" s="10">
        <v>1.010318142734308</v>
      </c>
      <c r="O43" s="10">
        <v>1.010318142734308</v>
      </c>
      <c r="P43" s="10">
        <v>1.010318142734308</v>
      </c>
      <c r="Q43" s="10">
        <v>0</v>
      </c>
      <c r="R43" s="10">
        <v>1.010318142734308</v>
      </c>
      <c r="S43" s="10">
        <v>1.010318142734308</v>
      </c>
      <c r="T43" s="10">
        <v>0.74359415305245047</v>
      </c>
      <c r="U43" s="10">
        <v>8.9939810834049866E-2</v>
      </c>
      <c r="V43" s="10">
        <v>6.0619088564058461E-2</v>
      </c>
      <c r="W43" s="10">
        <v>3.3361994840928631E-2</v>
      </c>
      <c r="X43" s="10">
        <v>6.4660361134995695E-2</v>
      </c>
    </row>
    <row r="44" spans="1:24" ht="11.25" customHeight="1" x14ac:dyDescent="0.2">
      <c r="A44" s="41" t="s">
        <v>75</v>
      </c>
      <c r="B44" s="9" t="s">
        <v>76</v>
      </c>
      <c r="C44" s="10">
        <v>110.96775580395528</v>
      </c>
      <c r="D44" s="10">
        <v>104.21324161650902</v>
      </c>
      <c r="E44" s="10">
        <v>102.28340498710232</v>
      </c>
      <c r="F44" s="10">
        <v>16.403955288048152</v>
      </c>
      <c r="G44" s="10">
        <v>11.579191745485813</v>
      </c>
      <c r="H44" s="10">
        <v>4.8246775580395536</v>
      </c>
      <c r="I44" s="10">
        <v>5.6988822012037827</v>
      </c>
      <c r="J44" s="10">
        <v>6.6877042132416165</v>
      </c>
      <c r="K44" s="10">
        <v>42.992261392949267</v>
      </c>
      <c r="L44" s="10">
        <v>116.5568357695615</v>
      </c>
      <c r="M44" s="10">
        <v>4.7769561478933786</v>
      </c>
      <c r="N44" s="10">
        <v>4.8246775580395536</v>
      </c>
      <c r="O44" s="10">
        <v>4.7769561478933786</v>
      </c>
      <c r="P44" s="10">
        <v>3.8214961306964752</v>
      </c>
      <c r="Q44" s="10">
        <v>2.8661220980223558</v>
      </c>
      <c r="R44" s="10">
        <v>2.8661220980223558</v>
      </c>
      <c r="S44" s="10">
        <v>1.9107480653482369</v>
      </c>
      <c r="T44" s="10">
        <v>1.645141874462597</v>
      </c>
      <c r="U44" s="10">
        <v>1.5247635425623389</v>
      </c>
      <c r="V44" s="10">
        <v>3.9141874462596729</v>
      </c>
      <c r="W44" s="10">
        <v>4.6221840068787614</v>
      </c>
      <c r="X44" s="10">
        <v>9.9188306104901098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11.64376612209802</v>
      </c>
      <c r="G48" s="10">
        <v>7.4997420464316411</v>
      </c>
      <c r="H48" s="10">
        <v>32.24901117798796</v>
      </c>
      <c r="I48" s="10">
        <v>1.4999140154772139</v>
      </c>
      <c r="J48" s="10">
        <v>11.249613069647459</v>
      </c>
      <c r="K48" s="10">
        <v>0</v>
      </c>
      <c r="L48" s="10">
        <v>30.74901117798796</v>
      </c>
      <c r="M48" s="10">
        <v>140.99552880481511</v>
      </c>
      <c r="N48" s="10">
        <v>75.747549441100588</v>
      </c>
      <c r="O48" s="10">
        <v>124.4960447119518</v>
      </c>
      <c r="P48" s="10">
        <v>140.99552880481511</v>
      </c>
      <c r="Q48" s="10">
        <v>164.99475494411001</v>
      </c>
      <c r="R48" s="10">
        <v>154.49509888220121</v>
      </c>
      <c r="S48" s="10">
        <v>182.24419604471191</v>
      </c>
      <c r="T48" s="10">
        <v>118.00498710232162</v>
      </c>
      <c r="U48" s="10">
        <v>39.406448839208942</v>
      </c>
      <c r="V48" s="10">
        <v>34.525107480653482</v>
      </c>
      <c r="W48" s="10">
        <v>30.85726569217541</v>
      </c>
      <c r="X48" s="10">
        <v>34.575666380051587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38.406448839208927</v>
      </c>
      <c r="D50" s="10">
        <v>63.370593293207222</v>
      </c>
      <c r="E50" s="10">
        <v>35.525967325881339</v>
      </c>
      <c r="F50" s="10">
        <v>138.26311263972491</v>
      </c>
      <c r="G50" s="10">
        <v>123.65571797076529</v>
      </c>
      <c r="H50" s="10">
        <v>77.284780739466896</v>
      </c>
      <c r="I50" s="10">
        <v>46.37085124677558</v>
      </c>
      <c r="J50" s="10">
        <v>85.013241616509021</v>
      </c>
      <c r="K50" s="10">
        <v>19.321238177128119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801.23731728288908</v>
      </c>
      <c r="D51" s="37">
        <v>730.59974204643163</v>
      </c>
      <c r="E51" s="37">
        <v>665.35210662080829</v>
      </c>
      <c r="F51" s="37">
        <v>714.58065348237312</v>
      </c>
      <c r="G51" s="37">
        <v>646.77944969905411</v>
      </c>
      <c r="H51" s="37">
        <v>624.18314703353394</v>
      </c>
      <c r="I51" s="37">
        <v>660.23018056749777</v>
      </c>
      <c r="J51" s="37">
        <v>765.2873549383329</v>
      </c>
      <c r="K51" s="37">
        <v>751.22669569919196</v>
      </c>
      <c r="L51" s="37">
        <v>678.71046733406126</v>
      </c>
      <c r="M51" s="37">
        <v>680.8635463789218</v>
      </c>
      <c r="N51" s="37">
        <v>759.81312462117467</v>
      </c>
      <c r="O51" s="37">
        <v>792.51765283454074</v>
      </c>
      <c r="P51" s="37">
        <v>783.55606124707981</v>
      </c>
      <c r="Q51" s="37">
        <v>709.40926895344194</v>
      </c>
      <c r="R51" s="37">
        <v>619.3965180192456</v>
      </c>
      <c r="S51" s="37">
        <v>604.32527516066955</v>
      </c>
      <c r="T51" s="37">
        <v>580.87600995960577</v>
      </c>
      <c r="U51" s="37">
        <v>589.95117014307311</v>
      </c>
      <c r="V51" s="37">
        <v>644.21133360332703</v>
      </c>
      <c r="W51" s="37">
        <v>627.77025054267199</v>
      </c>
      <c r="X51" s="37">
        <v>711.75423028172327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2.3903697334479789E-2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2.1257093723129841</v>
      </c>
      <c r="L52" s="37">
        <f t="shared" si="31"/>
        <v>0.81203783319002587</v>
      </c>
      <c r="M52" s="37">
        <f t="shared" si="31"/>
        <v>3.7736887360275153</v>
      </c>
      <c r="N52" s="37">
        <f t="shared" si="31"/>
        <v>9.5300085984522784</v>
      </c>
      <c r="O52" s="37">
        <f t="shared" si="31"/>
        <v>13.208168529664661</v>
      </c>
      <c r="P52" s="37">
        <f t="shared" si="31"/>
        <v>19.083662940670674</v>
      </c>
      <c r="Q52" s="37">
        <f t="shared" si="31"/>
        <v>32.100945829750643</v>
      </c>
      <c r="R52" s="37">
        <f t="shared" si="31"/>
        <v>41.248667239896818</v>
      </c>
      <c r="S52" s="37">
        <f t="shared" si="31"/>
        <v>60.97730008598451</v>
      </c>
      <c r="T52" s="37">
        <f t="shared" si="31"/>
        <v>64.341848056560082</v>
      </c>
      <c r="U52" s="37">
        <f t="shared" si="31"/>
        <v>223.8797076526225</v>
      </c>
      <c r="V52" s="37">
        <f t="shared" si="31"/>
        <v>445.17480653482374</v>
      </c>
      <c r="W52" s="37">
        <f t="shared" si="31"/>
        <v>426.19415305245053</v>
      </c>
      <c r="X52" s="37">
        <f t="shared" ref="X52" si="32">SUM(X53:X70)</f>
        <v>648.38099742046438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2.3903697334479789E-2</v>
      </c>
      <c r="H59" s="10">
        <v>0</v>
      </c>
      <c r="I59" s="10">
        <v>0</v>
      </c>
      <c r="J59" s="10">
        <v>0</v>
      </c>
      <c r="K59" s="10">
        <v>2.1257093723129841</v>
      </c>
      <c r="L59" s="10">
        <v>0.62098022355975924</v>
      </c>
      <c r="M59" s="10">
        <v>2.1734307824591572</v>
      </c>
      <c r="N59" s="10">
        <v>7.5475494411006014</v>
      </c>
      <c r="O59" s="10">
        <v>13.112639724849528</v>
      </c>
      <c r="P59" s="10">
        <v>17.220722269991398</v>
      </c>
      <c r="Q59" s="10">
        <v>24.099570077386069</v>
      </c>
      <c r="R59" s="10">
        <v>29.616852966466038</v>
      </c>
      <c r="S59" s="10">
        <v>35.611865864144448</v>
      </c>
      <c r="T59" s="10">
        <v>37.977531633516222</v>
      </c>
      <c r="U59" s="10">
        <v>192.86973344797934</v>
      </c>
      <c r="V59" s="10">
        <v>405.01332760103179</v>
      </c>
      <c r="W59" s="10">
        <v>394.55588993981087</v>
      </c>
      <c r="X59" s="10">
        <v>612.59036973344803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0.19105760963026661</v>
      </c>
      <c r="M61" s="10">
        <v>1.6002579535683581</v>
      </c>
      <c r="N61" s="10">
        <v>1.982459157351677</v>
      </c>
      <c r="O61" s="10">
        <v>9.5528804815133275E-2</v>
      </c>
      <c r="P61" s="10">
        <v>1.8629406706792773</v>
      </c>
      <c r="Q61" s="10">
        <v>8.0013757523645737</v>
      </c>
      <c r="R61" s="10">
        <v>11.631814273430781</v>
      </c>
      <c r="S61" s="10">
        <v>25.365434221840061</v>
      </c>
      <c r="T61" s="10">
        <v>26.364316423043856</v>
      </c>
      <c r="U61" s="10">
        <v>31.009974204643161</v>
      </c>
      <c r="V61" s="10">
        <v>30.201461736887357</v>
      </c>
      <c r="W61" s="10">
        <v>31.444110060189161</v>
      </c>
      <c r="X61" s="10">
        <v>35.79062768701634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9.9600171969045554</v>
      </c>
      <c r="W62" s="10">
        <v>0.19415305245055889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3.2960447119518479</v>
      </c>
      <c r="D71" s="37">
        <f t="shared" ref="D71:W71" si="34">SUM(D72:D73)</f>
        <v>0.26276870163370591</v>
      </c>
      <c r="E71" s="37">
        <f t="shared" si="34"/>
        <v>4.9680137575236456</v>
      </c>
      <c r="F71" s="37">
        <f t="shared" si="34"/>
        <v>2.3167669819432501</v>
      </c>
      <c r="G71" s="37">
        <f t="shared" si="34"/>
        <v>2.5795356835769558</v>
      </c>
      <c r="H71" s="37">
        <f t="shared" si="34"/>
        <v>1.7674978503869301</v>
      </c>
      <c r="I71" s="37">
        <f t="shared" si="34"/>
        <v>1.5286328460877039</v>
      </c>
      <c r="J71" s="37">
        <f t="shared" si="34"/>
        <v>1.5047291487532239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5.0823731728288903</v>
      </c>
      <c r="V71" s="37">
        <f t="shared" si="34"/>
        <v>3.3920894239036974</v>
      </c>
      <c r="W71" s="37">
        <f t="shared" si="34"/>
        <v>1.1818572656921749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3.2960447119518479</v>
      </c>
      <c r="D72" s="10">
        <v>0.26276870163370591</v>
      </c>
      <c r="E72" s="10">
        <v>4.9680137575236456</v>
      </c>
      <c r="F72" s="10">
        <v>2.3167669819432501</v>
      </c>
      <c r="G72" s="10">
        <v>2.5795356835769558</v>
      </c>
      <c r="H72" s="10">
        <v>1.7674978503869301</v>
      </c>
      <c r="I72" s="10">
        <v>1.5286328460877039</v>
      </c>
      <c r="J72" s="10">
        <v>1.5047291487532239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5.0823731728288903</v>
      </c>
      <c r="V72" s="10">
        <v>3.3920894239036974</v>
      </c>
      <c r="W72" s="10">
        <v>1.1818572656921749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324.32355975924338</v>
      </c>
      <c r="D2" s="31">
        <f t="shared" ref="D2:W2" si="1">SUM(D3,D17,D22,D25,D26,D51,D52,D71,D74,D75,D76)</f>
        <v>307.36018916595015</v>
      </c>
      <c r="E2" s="31">
        <f t="shared" si="1"/>
        <v>278.78254514187444</v>
      </c>
      <c r="F2" s="31">
        <f t="shared" si="1"/>
        <v>311.95649183147037</v>
      </c>
      <c r="G2" s="31">
        <f t="shared" si="1"/>
        <v>275.12553740326734</v>
      </c>
      <c r="H2" s="31">
        <f t="shared" si="1"/>
        <v>368.02562338779018</v>
      </c>
      <c r="I2" s="31">
        <f t="shared" si="1"/>
        <v>347.11014617368869</v>
      </c>
      <c r="J2" s="31">
        <f t="shared" si="1"/>
        <v>228.9518982478771</v>
      </c>
      <c r="K2" s="31">
        <f t="shared" si="1"/>
        <v>244.59671721858535</v>
      </c>
      <c r="L2" s="31">
        <f t="shared" si="1"/>
        <v>266.71034092045289</v>
      </c>
      <c r="M2" s="31">
        <f t="shared" si="1"/>
        <v>304.20506927026116</v>
      </c>
      <c r="N2" s="31">
        <f t="shared" si="1"/>
        <v>274.47982464795678</v>
      </c>
      <c r="O2" s="31">
        <f t="shared" si="1"/>
        <v>211.93926891954348</v>
      </c>
      <c r="P2" s="31">
        <f t="shared" si="1"/>
        <v>156.47781665489771</v>
      </c>
      <c r="Q2" s="31">
        <f t="shared" si="1"/>
        <v>189.33028392703963</v>
      </c>
      <c r="R2" s="31">
        <f t="shared" si="1"/>
        <v>225.08473735478702</v>
      </c>
      <c r="S2" s="31">
        <f t="shared" si="1"/>
        <v>235.01799121671479</v>
      </c>
      <c r="T2" s="31">
        <f t="shared" si="1"/>
        <v>254.66533278690616</v>
      </c>
      <c r="U2" s="31">
        <f t="shared" si="1"/>
        <v>233.78841789296067</v>
      </c>
      <c r="V2" s="31">
        <f t="shared" si="1"/>
        <v>179.92562810236484</v>
      </c>
      <c r="W2" s="31">
        <f t="shared" si="1"/>
        <v>191.77295542651322</v>
      </c>
      <c r="X2" s="31">
        <f t="shared" ref="X2" si="2">SUM(X3,X17,X22,X25,X26,X51,X52,X71,X74,X75,X76)</f>
        <v>190.5708033958775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0.96053310404127257</v>
      </c>
      <c r="D3" s="34">
        <f t="shared" ref="D3:W3" si="4">SUM(D4,D8,D11)</f>
        <v>0.85012897678417887</v>
      </c>
      <c r="E3" s="34">
        <f t="shared" si="4"/>
        <v>0.16500429922613929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15.448237317282894</v>
      </c>
      <c r="N3" s="34">
        <f t="shared" si="4"/>
        <v>25.66629406706793</v>
      </c>
      <c r="O3" s="34">
        <f t="shared" si="4"/>
        <v>7.9651762682717102</v>
      </c>
      <c r="P3" s="34">
        <f t="shared" si="4"/>
        <v>5.5361994840928617</v>
      </c>
      <c r="Q3" s="34">
        <f t="shared" si="4"/>
        <v>6.7272570937231295</v>
      </c>
      <c r="R3" s="34">
        <f t="shared" si="4"/>
        <v>3.4236457437661212</v>
      </c>
      <c r="S3" s="34">
        <f t="shared" si="4"/>
        <v>2.4691315563198617</v>
      </c>
      <c r="T3" s="34">
        <f t="shared" si="4"/>
        <v>5.6914875322441958</v>
      </c>
      <c r="U3" s="34">
        <f t="shared" si="4"/>
        <v>10.080137575236458</v>
      </c>
      <c r="V3" s="34">
        <f t="shared" si="4"/>
        <v>0</v>
      </c>
      <c r="W3" s="34">
        <f t="shared" si="4"/>
        <v>2.2355975924333621E-3</v>
      </c>
      <c r="X3" s="34">
        <f t="shared" ref="X3" si="5">SUM(X4,X8,X11)</f>
        <v>5.6749785038693037E-3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15.448237317282894</v>
      </c>
      <c r="N4" s="29">
        <f t="shared" si="7"/>
        <v>25.66629406706793</v>
      </c>
      <c r="O4" s="29">
        <f t="shared" si="7"/>
        <v>7.9651762682717102</v>
      </c>
      <c r="P4" s="29">
        <f t="shared" si="7"/>
        <v>5.5361994840928617</v>
      </c>
      <c r="Q4" s="29">
        <f t="shared" si="7"/>
        <v>6.7272570937231295</v>
      </c>
      <c r="R4" s="29">
        <f t="shared" si="7"/>
        <v>2.945227858985382</v>
      </c>
      <c r="S4" s="29">
        <f t="shared" si="7"/>
        <v>1.7563198624247629</v>
      </c>
      <c r="T4" s="29">
        <f t="shared" si="7"/>
        <v>1.2460877042132417</v>
      </c>
      <c r="U4" s="29">
        <f t="shared" si="7"/>
        <v>8.8398968185726563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1.7232158211521931</v>
      </c>
      <c r="N5" s="10">
        <v>9.1147033533963882</v>
      </c>
      <c r="O5" s="10">
        <v>1.196732588134136</v>
      </c>
      <c r="P5" s="10">
        <v>0.58675838349097154</v>
      </c>
      <c r="Q5" s="10">
        <v>1.1881341358555459</v>
      </c>
      <c r="R5" s="10">
        <v>0</v>
      </c>
      <c r="S5" s="10">
        <v>0</v>
      </c>
      <c r="T5" s="10">
        <v>3.5769561478933787E-2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13.725021496130701</v>
      </c>
      <c r="N7" s="10">
        <v>16.551590713671541</v>
      </c>
      <c r="O7" s="10">
        <v>6.7684436801375742</v>
      </c>
      <c r="P7" s="10">
        <v>4.9494411006018906</v>
      </c>
      <c r="Q7" s="10">
        <v>5.5391229578675834</v>
      </c>
      <c r="R7" s="10">
        <v>2.945227858985382</v>
      </c>
      <c r="S7" s="10">
        <v>1.7563198624247629</v>
      </c>
      <c r="T7" s="10">
        <v>1.2103181427343079</v>
      </c>
      <c r="U7" s="10">
        <v>8.8398968185726563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0.62742906276870158</v>
      </c>
      <c r="D8" s="29">
        <f t="shared" ref="D8:W8" si="10">SUM(D9:D10)</f>
        <v>0.494067067927773</v>
      </c>
      <c r="E8" s="29">
        <f t="shared" si="10"/>
        <v>0.16500429922613929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0.16156491831470329</v>
      </c>
      <c r="S8" s="29">
        <f t="shared" si="10"/>
        <v>0.16199484092863281</v>
      </c>
      <c r="T8" s="29">
        <f t="shared" si="10"/>
        <v>2.510748065348237E-2</v>
      </c>
      <c r="U8" s="29">
        <f t="shared" si="10"/>
        <v>0.92837489251934646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0.62742906276870158</v>
      </c>
      <c r="D10" s="10">
        <v>0.494067067927773</v>
      </c>
      <c r="E10" s="10">
        <v>0.16500429922613929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0.16156491831470329</v>
      </c>
      <c r="S10" s="10">
        <v>0.16199484092863281</v>
      </c>
      <c r="T10" s="10">
        <v>2.510748065348237E-2</v>
      </c>
      <c r="U10" s="10">
        <v>0.92837489251934646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0.33310404127257093</v>
      </c>
      <c r="D11" s="29">
        <f t="shared" ref="D11:W11" si="13">SUM(D12:D16)</f>
        <v>0.35606190885640582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0.31685296646603611</v>
      </c>
      <c r="S11" s="29">
        <f t="shared" si="13"/>
        <v>0.55081685296646599</v>
      </c>
      <c r="T11" s="29">
        <f t="shared" si="13"/>
        <v>4.4202923473774716</v>
      </c>
      <c r="U11" s="29">
        <f t="shared" si="13"/>
        <v>0.31186586414445389</v>
      </c>
      <c r="V11" s="29">
        <f t="shared" si="13"/>
        <v>0</v>
      </c>
      <c r="W11" s="29">
        <f t="shared" si="13"/>
        <v>2.2355975924333621E-3</v>
      </c>
      <c r="X11" s="29">
        <f t="shared" ref="X11" si="14">SUM(X12:X16)</f>
        <v>5.6749785038693037E-3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0.33310404127257093</v>
      </c>
      <c r="D16" s="10">
        <v>0.35606190885640582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0.31685296646603611</v>
      </c>
      <c r="S16" s="10">
        <v>0.55081685296646599</v>
      </c>
      <c r="T16" s="10">
        <v>4.4202923473774716</v>
      </c>
      <c r="U16" s="10">
        <v>0.31186586414445389</v>
      </c>
      <c r="V16" s="10">
        <v>0</v>
      </c>
      <c r="W16" s="10">
        <v>2.2355975924333621E-3</v>
      </c>
      <c r="X16" s="10">
        <v>5.6749785038693037E-3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42.519346517626829</v>
      </c>
      <c r="D26" s="37">
        <f t="shared" ref="D26:W26" si="22">SUM(D27,D33)</f>
        <v>36.729664660361131</v>
      </c>
      <c r="E26" s="37">
        <f t="shared" si="22"/>
        <v>31.904987102321577</v>
      </c>
      <c r="F26" s="37">
        <f t="shared" si="22"/>
        <v>40.651504729148755</v>
      </c>
      <c r="G26" s="37">
        <f t="shared" si="22"/>
        <v>36.667583834909713</v>
      </c>
      <c r="H26" s="37">
        <f t="shared" si="22"/>
        <v>30.94006878761823</v>
      </c>
      <c r="I26" s="37">
        <f t="shared" si="22"/>
        <v>24.745485812553738</v>
      </c>
      <c r="J26" s="37">
        <f t="shared" si="22"/>
        <v>25.850300945829748</v>
      </c>
      <c r="K26" s="37">
        <f t="shared" si="22"/>
        <v>18.684952708512466</v>
      </c>
      <c r="L26" s="37">
        <f t="shared" si="22"/>
        <v>36.12072226999139</v>
      </c>
      <c r="M26" s="37">
        <f t="shared" si="22"/>
        <v>14.170679277730006</v>
      </c>
      <c r="N26" s="37">
        <f t="shared" si="22"/>
        <v>10.884178847807394</v>
      </c>
      <c r="O26" s="37">
        <f t="shared" si="22"/>
        <v>6.6159931212381764</v>
      </c>
      <c r="P26" s="37">
        <f t="shared" si="22"/>
        <v>3.749871023215821</v>
      </c>
      <c r="Q26" s="37">
        <f t="shared" si="22"/>
        <v>6.3303525365434217</v>
      </c>
      <c r="R26" s="37">
        <f t="shared" si="22"/>
        <v>2.2499570077386069</v>
      </c>
      <c r="S26" s="37">
        <f t="shared" si="22"/>
        <v>2.2499570077386069</v>
      </c>
      <c r="T26" s="37">
        <f t="shared" si="22"/>
        <v>2.1372312983662938</v>
      </c>
      <c r="U26" s="37">
        <f t="shared" si="22"/>
        <v>5.3568357695614778E-2</v>
      </c>
      <c r="V26" s="37">
        <f t="shared" si="22"/>
        <v>4.5485812553740318E-2</v>
      </c>
      <c r="W26" s="37">
        <f t="shared" si="22"/>
        <v>6.6723989681857263E-2</v>
      </c>
      <c r="X26" s="37">
        <f t="shared" ref="X26" si="23">SUM(X27,X33)</f>
        <v>0.1071367153912296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42.519346517626829</v>
      </c>
      <c r="D33" s="29">
        <f t="shared" ref="D33:W33" si="28">SUM(D34:D50)</f>
        <v>36.729664660361131</v>
      </c>
      <c r="E33" s="29">
        <f t="shared" si="28"/>
        <v>31.904987102321577</v>
      </c>
      <c r="F33" s="29">
        <f t="shared" si="28"/>
        <v>40.651504729148755</v>
      </c>
      <c r="G33" s="29">
        <f t="shared" si="28"/>
        <v>36.667583834909713</v>
      </c>
      <c r="H33" s="29">
        <f t="shared" si="28"/>
        <v>30.94006878761823</v>
      </c>
      <c r="I33" s="29">
        <f t="shared" si="28"/>
        <v>24.745485812553738</v>
      </c>
      <c r="J33" s="29">
        <f t="shared" si="28"/>
        <v>25.850300945829748</v>
      </c>
      <c r="K33" s="29">
        <f t="shared" si="28"/>
        <v>18.684952708512466</v>
      </c>
      <c r="L33" s="29">
        <f t="shared" si="28"/>
        <v>36.12072226999139</v>
      </c>
      <c r="M33" s="29">
        <f t="shared" si="28"/>
        <v>14.170679277730006</v>
      </c>
      <c r="N33" s="29">
        <f t="shared" si="28"/>
        <v>10.884178847807394</v>
      </c>
      <c r="O33" s="29">
        <f t="shared" si="28"/>
        <v>6.6159931212381764</v>
      </c>
      <c r="P33" s="29">
        <f t="shared" si="28"/>
        <v>3.749871023215821</v>
      </c>
      <c r="Q33" s="29">
        <f t="shared" si="28"/>
        <v>6.3303525365434217</v>
      </c>
      <c r="R33" s="29">
        <f t="shared" si="28"/>
        <v>2.2499570077386069</v>
      </c>
      <c r="S33" s="29">
        <f t="shared" si="28"/>
        <v>2.2499570077386069</v>
      </c>
      <c r="T33" s="29">
        <f t="shared" si="28"/>
        <v>2.1372312983662938</v>
      </c>
      <c r="U33" s="29">
        <f t="shared" si="28"/>
        <v>5.3568357695614778E-2</v>
      </c>
      <c r="V33" s="29">
        <f t="shared" si="28"/>
        <v>4.5485812553740318E-2</v>
      </c>
      <c r="W33" s="29">
        <f t="shared" si="28"/>
        <v>6.6723989681857263E-2</v>
      </c>
      <c r="X33" s="29">
        <f t="shared" ref="X33" si="29">SUM(X34:X50)</f>
        <v>0.1071367153912296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2.3884780739466889</v>
      </c>
      <c r="L34" s="10">
        <v>3.5827171109200342</v>
      </c>
      <c r="M34" s="10">
        <v>0</v>
      </c>
      <c r="N34" s="10">
        <v>1.1942390369733451</v>
      </c>
      <c r="O34" s="10">
        <v>0</v>
      </c>
      <c r="P34" s="10">
        <v>0</v>
      </c>
      <c r="Q34" s="10">
        <v>1.0804815133276009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1.026999140154772</v>
      </c>
      <c r="E43" s="10">
        <v>1.026999140154772</v>
      </c>
      <c r="F43" s="10">
        <v>2.0540842648323299</v>
      </c>
      <c r="G43" s="10">
        <v>0</v>
      </c>
      <c r="H43" s="10">
        <v>1.026999140154772</v>
      </c>
      <c r="I43" s="10">
        <v>1</v>
      </c>
      <c r="J43" s="10">
        <v>1.010318142734308</v>
      </c>
      <c r="K43" s="10">
        <v>1.010318142734308</v>
      </c>
      <c r="L43" s="10">
        <v>1.010318142734308</v>
      </c>
      <c r="M43" s="10">
        <v>1.010318142734308</v>
      </c>
      <c r="N43" s="10">
        <v>1.010318142734308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7.0765262252794489E-2</v>
      </c>
      <c r="U43" s="10">
        <v>5.3568357695614778E-2</v>
      </c>
      <c r="V43" s="10">
        <v>4.5485812553740318E-2</v>
      </c>
      <c r="W43" s="10">
        <v>6.6723989681857263E-2</v>
      </c>
      <c r="X43" s="10">
        <v>0.1071367153912296</v>
      </c>
    </row>
    <row r="44" spans="1:24" ht="11.25" customHeight="1" x14ac:dyDescent="0.2">
      <c r="A44" s="41" t="s">
        <v>75</v>
      </c>
      <c r="B44" s="9" t="s">
        <v>76</v>
      </c>
      <c r="C44" s="10">
        <v>41.492347377472058</v>
      </c>
      <c r="D44" s="10">
        <v>35.702665520206359</v>
      </c>
      <c r="E44" s="10">
        <v>30.877987962166806</v>
      </c>
      <c r="F44" s="10">
        <v>38.597420464316421</v>
      </c>
      <c r="G44" s="10">
        <v>36.667583834909713</v>
      </c>
      <c r="H44" s="10">
        <v>29.913069647463459</v>
      </c>
      <c r="I44" s="10">
        <v>23.745485812553738</v>
      </c>
      <c r="J44" s="10">
        <v>24.839982803095438</v>
      </c>
      <c r="K44" s="10">
        <v>15.28615649183147</v>
      </c>
      <c r="L44" s="10">
        <v>31.527687016337051</v>
      </c>
      <c r="M44" s="10">
        <v>1.9107480653482374</v>
      </c>
      <c r="N44" s="10">
        <v>1.9298366294067066</v>
      </c>
      <c r="O44" s="10">
        <v>2.8661220980223554</v>
      </c>
      <c r="P44" s="10">
        <v>0</v>
      </c>
      <c r="Q44" s="10">
        <v>0</v>
      </c>
      <c r="R44" s="10">
        <v>0</v>
      </c>
      <c r="S44" s="10">
        <v>0</v>
      </c>
      <c r="T44" s="10">
        <v>4.2992261392949267E-2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11.249613069647459</v>
      </c>
      <c r="N48" s="10">
        <v>6.7497850386930347</v>
      </c>
      <c r="O48" s="10">
        <v>3.749871023215821</v>
      </c>
      <c r="P48" s="10">
        <v>3.749871023215821</v>
      </c>
      <c r="Q48" s="10">
        <v>5.249871023215821</v>
      </c>
      <c r="R48" s="10">
        <v>2.2499570077386069</v>
      </c>
      <c r="S48" s="10">
        <v>2.2499570077386069</v>
      </c>
      <c r="T48" s="10">
        <v>2.02347377472055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280.84368013757529</v>
      </c>
      <c r="D51" s="37">
        <v>269.78039552880483</v>
      </c>
      <c r="E51" s="37">
        <v>246.71255374032674</v>
      </c>
      <c r="F51" s="37">
        <v>271.3049871023216</v>
      </c>
      <c r="G51" s="37">
        <v>238.45795356835765</v>
      </c>
      <c r="H51" s="37">
        <v>333.81341358555454</v>
      </c>
      <c r="I51" s="37">
        <v>319.2595872742906</v>
      </c>
      <c r="J51" s="37">
        <v>202.86273229774812</v>
      </c>
      <c r="K51" s="37">
        <v>222.85449881789748</v>
      </c>
      <c r="L51" s="37">
        <v>229.10879319904274</v>
      </c>
      <c r="M51" s="37">
        <v>272.43653960560084</v>
      </c>
      <c r="N51" s="37">
        <v>235.75583496609951</v>
      </c>
      <c r="O51" s="37">
        <v>194.37254492986162</v>
      </c>
      <c r="P51" s="37">
        <v>145.92588200313503</v>
      </c>
      <c r="Q51" s="37">
        <v>170.61196922368626</v>
      </c>
      <c r="R51" s="37">
        <v>211.72024896269761</v>
      </c>
      <c r="S51" s="37">
        <v>207.39357161224359</v>
      </c>
      <c r="T51" s="37">
        <v>241.6045101205797</v>
      </c>
      <c r="U51" s="37">
        <v>215.44697335297786</v>
      </c>
      <c r="V51" s="37">
        <v>162.63826782721435</v>
      </c>
      <c r="W51" s="37">
        <v>173.9541248160231</v>
      </c>
      <c r="X51" s="37">
        <v>166.24174062717586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0.95537403267411869</v>
      </c>
      <c r="I52" s="37">
        <f t="shared" si="31"/>
        <v>0.90765262252794487</v>
      </c>
      <c r="J52" s="37">
        <f t="shared" si="31"/>
        <v>4.7807394668959592E-2</v>
      </c>
      <c r="K52" s="37">
        <f t="shared" si="31"/>
        <v>3.0572656921754078</v>
      </c>
      <c r="L52" s="37">
        <f t="shared" si="31"/>
        <v>1.4808254514187444</v>
      </c>
      <c r="M52" s="37">
        <f t="shared" si="31"/>
        <v>2.1496130696474633</v>
      </c>
      <c r="N52" s="37">
        <f t="shared" si="31"/>
        <v>2.1735167669819426</v>
      </c>
      <c r="O52" s="37">
        <f t="shared" si="31"/>
        <v>2.9855546001719691</v>
      </c>
      <c r="P52" s="37">
        <f t="shared" si="31"/>
        <v>1.2658641444539982</v>
      </c>
      <c r="Q52" s="37">
        <f t="shared" si="31"/>
        <v>5.6607050730868433</v>
      </c>
      <c r="R52" s="37">
        <f t="shared" si="31"/>
        <v>7.6908856405846935</v>
      </c>
      <c r="S52" s="37">
        <f t="shared" si="31"/>
        <v>22.905331040412719</v>
      </c>
      <c r="T52" s="37">
        <f t="shared" si="31"/>
        <v>5.1425079629730579</v>
      </c>
      <c r="U52" s="37">
        <f t="shared" si="31"/>
        <v>6.891229578675838</v>
      </c>
      <c r="V52" s="37">
        <f t="shared" si="31"/>
        <v>11.349527085124677</v>
      </c>
      <c r="W52" s="37">
        <f t="shared" si="31"/>
        <v>11.274978503869303</v>
      </c>
      <c r="X52" s="37">
        <f t="shared" ref="X52" si="32">SUM(X53:X70)</f>
        <v>17.548409286328457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0.95537403267411869</v>
      </c>
      <c r="I59" s="10">
        <v>0.90765262252794487</v>
      </c>
      <c r="J59" s="10">
        <v>4.7807394668959592E-2</v>
      </c>
      <c r="K59" s="10">
        <v>3.0572656921754078</v>
      </c>
      <c r="L59" s="10">
        <v>1.4808254514187444</v>
      </c>
      <c r="M59" s="10">
        <v>2.1496130696474633</v>
      </c>
      <c r="N59" s="10">
        <v>2.1735167669819426</v>
      </c>
      <c r="O59" s="10">
        <v>2.9855546001719691</v>
      </c>
      <c r="P59" s="10">
        <v>1.2658641444539982</v>
      </c>
      <c r="Q59" s="10">
        <v>5.6607050730868433</v>
      </c>
      <c r="R59" s="10">
        <v>7.6908856405846935</v>
      </c>
      <c r="S59" s="10">
        <v>22.905331040412719</v>
      </c>
      <c r="T59" s="10">
        <v>5.1425079629730579</v>
      </c>
      <c r="U59" s="10">
        <v>6.891229578675838</v>
      </c>
      <c r="V59" s="10">
        <v>11.349527085124677</v>
      </c>
      <c r="W59" s="10">
        <v>11.274978503869303</v>
      </c>
      <c r="X59" s="10">
        <v>17.548409286328457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2.3167669819432501</v>
      </c>
      <c r="I71" s="37">
        <f t="shared" si="34"/>
        <v>2.1974204643164228</v>
      </c>
      <c r="J71" s="37">
        <f t="shared" si="34"/>
        <v>0.19105760963026661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8.9595872742906271E-2</v>
      </c>
      <c r="U71" s="37">
        <f t="shared" si="34"/>
        <v>1.3165090283748919</v>
      </c>
      <c r="V71" s="37">
        <f t="shared" si="34"/>
        <v>5.8923473774720554</v>
      </c>
      <c r="W71" s="37">
        <f t="shared" si="34"/>
        <v>6.4748925193465174</v>
      </c>
      <c r="X71" s="37">
        <f t="shared" ref="X71" si="35">SUM(X72:X73)</f>
        <v>6.6678417884780732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2.3167669819432501</v>
      </c>
      <c r="I72" s="10">
        <v>2.1974204643164228</v>
      </c>
      <c r="J72" s="10">
        <v>0.19105760963026661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8.9595872742906271E-2</v>
      </c>
      <c r="U72" s="10">
        <v>1.3165090283748919</v>
      </c>
      <c r="V72" s="10">
        <v>5.8923473774720554</v>
      </c>
      <c r="W72" s="10">
        <v>6.4748925193465174</v>
      </c>
      <c r="X72" s="10">
        <v>6.6678417884780732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47.119518486672398</v>
      </c>
      <c r="D2" s="31">
        <f t="shared" si="0"/>
        <v>67.153912295786753</v>
      </c>
      <c r="E2" s="31">
        <f t="shared" si="0"/>
        <v>71.797076526225268</v>
      </c>
      <c r="F2" s="31">
        <f t="shared" si="0"/>
        <v>45.915735167669823</v>
      </c>
      <c r="G2" s="31">
        <f t="shared" si="0"/>
        <v>28.546861564918309</v>
      </c>
      <c r="H2" s="31">
        <f t="shared" si="0"/>
        <v>51.934651762682712</v>
      </c>
      <c r="I2" s="31">
        <f t="shared" si="0"/>
        <v>43.594153052450558</v>
      </c>
      <c r="J2" s="31">
        <f t="shared" si="0"/>
        <v>52.794496990541703</v>
      </c>
      <c r="K2" s="31">
        <f t="shared" si="0"/>
        <v>65.262252794496987</v>
      </c>
      <c r="L2" s="31">
        <f t="shared" si="0"/>
        <v>77.300085984522781</v>
      </c>
      <c r="M2" s="31">
        <f t="shared" si="0"/>
        <v>84.35081685296646</v>
      </c>
      <c r="N2" s="31">
        <f t="shared" si="0"/>
        <v>103.0094582975064</v>
      </c>
      <c r="O2" s="31">
        <f t="shared" si="0"/>
        <v>100.7738607050731</v>
      </c>
      <c r="P2" s="31">
        <f t="shared" si="0"/>
        <v>95.70077386070507</v>
      </c>
      <c r="Q2" s="31">
        <f t="shared" si="0"/>
        <v>70.765262252794486</v>
      </c>
      <c r="R2" s="31">
        <f t="shared" si="0"/>
        <v>62.596732588134131</v>
      </c>
      <c r="S2" s="31">
        <f t="shared" si="0"/>
        <v>87.274290627687009</v>
      </c>
      <c r="T2" s="31">
        <f t="shared" si="0"/>
        <v>81.644625967325879</v>
      </c>
      <c r="U2" s="31">
        <f t="shared" si="0"/>
        <v>35.702579535683583</v>
      </c>
      <c r="V2" s="31">
        <f t="shared" si="0"/>
        <v>55.865348237317278</v>
      </c>
      <c r="W2" s="31">
        <f t="shared" si="0"/>
        <v>61.943766122098012</v>
      </c>
      <c r="X2" s="31">
        <f t="shared" ref="X2" si="1">SUM(X3,X17,X22,X25,X26,X51,X52,X71,X74,X75,X76)</f>
        <v>32.410060189165947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47.119518486672398</v>
      </c>
      <c r="D76" s="40">
        <v>67.153912295786753</v>
      </c>
      <c r="E76" s="40">
        <v>71.797076526225268</v>
      </c>
      <c r="F76" s="40">
        <v>45.915735167669823</v>
      </c>
      <c r="G76" s="40">
        <v>28.546861564918309</v>
      </c>
      <c r="H76" s="40">
        <v>51.934651762682712</v>
      </c>
      <c r="I76" s="40">
        <v>43.594153052450558</v>
      </c>
      <c r="J76" s="40">
        <v>52.794496990541703</v>
      </c>
      <c r="K76" s="40">
        <v>65.262252794496987</v>
      </c>
      <c r="L76" s="40">
        <v>77.300085984522781</v>
      </c>
      <c r="M76" s="40">
        <v>84.35081685296646</v>
      </c>
      <c r="N76" s="40">
        <v>103.0094582975064</v>
      </c>
      <c r="O76" s="40">
        <v>100.7738607050731</v>
      </c>
      <c r="P76" s="40">
        <v>95.70077386070507</v>
      </c>
      <c r="Q76" s="40">
        <v>70.765262252794486</v>
      </c>
      <c r="R76" s="40">
        <v>62.596732588134131</v>
      </c>
      <c r="S76" s="40">
        <v>87.274290627687009</v>
      </c>
      <c r="T76" s="40">
        <v>81.644625967325879</v>
      </c>
      <c r="U76" s="40">
        <v>35.702579535683583</v>
      </c>
      <c r="V76" s="40">
        <v>55.865348237317278</v>
      </c>
      <c r="W76" s="40">
        <v>61.943766122098012</v>
      </c>
      <c r="X76" s="40">
        <v>32.410060189165947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49.273946689595867</v>
      </c>
      <c r="M2" s="31">
        <f t="shared" si="0"/>
        <v>61.713069647463456</v>
      </c>
      <c r="N2" s="31">
        <f t="shared" si="0"/>
        <v>83.968615649183135</v>
      </c>
      <c r="O2" s="31">
        <f t="shared" si="0"/>
        <v>61.001203783318999</v>
      </c>
      <c r="P2" s="31">
        <f t="shared" si="0"/>
        <v>55.393121238177123</v>
      </c>
      <c r="Q2" s="31">
        <f t="shared" si="0"/>
        <v>46.259673258813407</v>
      </c>
      <c r="R2" s="31">
        <f t="shared" si="0"/>
        <v>55.020550300945821</v>
      </c>
      <c r="S2" s="31">
        <f t="shared" si="0"/>
        <v>67.946861564918308</v>
      </c>
      <c r="T2" s="31">
        <f t="shared" si="0"/>
        <v>62.603525365434209</v>
      </c>
      <c r="U2" s="31">
        <f t="shared" si="0"/>
        <v>56.197936371453139</v>
      </c>
      <c r="V2" s="31">
        <f t="shared" si="0"/>
        <v>68.370593293207222</v>
      </c>
      <c r="W2" s="31">
        <f t="shared" si="0"/>
        <v>75.420636285468618</v>
      </c>
      <c r="X2" s="31">
        <f t="shared" ref="X2" si="1">SUM(X3,X17,X22,X25,X26,X51,X52,X71,X74,X75,X76)</f>
        <v>72.526655202063623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49.273946689595867</v>
      </c>
      <c r="M75" s="37">
        <v>61.713069647463456</v>
      </c>
      <c r="N75" s="37">
        <v>83.968615649183135</v>
      </c>
      <c r="O75" s="37">
        <v>61.001203783318999</v>
      </c>
      <c r="P75" s="37">
        <v>55.393121238177123</v>
      </c>
      <c r="Q75" s="37">
        <v>46.259673258813407</v>
      </c>
      <c r="R75" s="37">
        <v>55.020550300945821</v>
      </c>
      <c r="S75" s="37">
        <v>67.946861564918308</v>
      </c>
      <c r="T75" s="37">
        <v>62.603525365434209</v>
      </c>
      <c r="U75" s="37">
        <v>56.197936371453139</v>
      </c>
      <c r="V75" s="37">
        <v>68.370593293207222</v>
      </c>
      <c r="W75" s="37">
        <v>75.420636285468618</v>
      </c>
      <c r="X75" s="37">
        <v>72.526655202063623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1033.4987102321579</v>
      </c>
      <c r="D2" s="31">
        <f t="shared" si="0"/>
        <v>880.61891659501282</v>
      </c>
      <c r="E2" s="31">
        <f t="shared" si="0"/>
        <v>836.15898538263116</v>
      </c>
      <c r="F2" s="31">
        <f t="shared" si="0"/>
        <v>926.63886500429908</v>
      </c>
      <c r="G2" s="31">
        <f t="shared" si="0"/>
        <v>801.67815993121235</v>
      </c>
      <c r="H2" s="31">
        <f t="shared" si="0"/>
        <v>718.8661220980224</v>
      </c>
      <c r="I2" s="31">
        <f t="shared" si="0"/>
        <v>637.23680137575229</v>
      </c>
      <c r="J2" s="31">
        <f t="shared" si="0"/>
        <v>500.75631986242468</v>
      </c>
      <c r="K2" s="31">
        <f t="shared" si="0"/>
        <v>296.48581255374029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1033.4987102321579</v>
      </c>
      <c r="D3" s="34">
        <f t="shared" si="2"/>
        <v>880.61891659501282</v>
      </c>
      <c r="E3" s="34">
        <f t="shared" si="2"/>
        <v>836.15898538263116</v>
      </c>
      <c r="F3" s="34">
        <f t="shared" si="2"/>
        <v>926.63886500429908</v>
      </c>
      <c r="G3" s="34">
        <f t="shared" si="2"/>
        <v>801.67815993121235</v>
      </c>
      <c r="H3" s="34">
        <f t="shared" si="2"/>
        <v>718.8661220980224</v>
      </c>
      <c r="I3" s="34">
        <f t="shared" si="2"/>
        <v>637.23680137575229</v>
      </c>
      <c r="J3" s="34">
        <f t="shared" si="2"/>
        <v>500.75631986242468</v>
      </c>
      <c r="K3" s="34">
        <f t="shared" si="2"/>
        <v>296.48581255374029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1033.4987102321579</v>
      </c>
      <c r="D4" s="29">
        <f t="shared" si="4"/>
        <v>880.61891659501282</v>
      </c>
      <c r="E4" s="29">
        <f t="shared" si="4"/>
        <v>836.15898538263116</v>
      </c>
      <c r="F4" s="29">
        <f t="shared" si="4"/>
        <v>926.63886500429908</v>
      </c>
      <c r="G4" s="29">
        <f t="shared" si="4"/>
        <v>801.67815993121235</v>
      </c>
      <c r="H4" s="29">
        <f t="shared" si="4"/>
        <v>718.8661220980224</v>
      </c>
      <c r="I4" s="29">
        <f t="shared" si="4"/>
        <v>637.23680137575229</v>
      </c>
      <c r="J4" s="29">
        <f t="shared" si="4"/>
        <v>500.75631986242468</v>
      </c>
      <c r="K4" s="29">
        <f t="shared" si="4"/>
        <v>296.48581255374029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1033.4987102321579</v>
      </c>
      <c r="D6" s="10">
        <v>880.61891659501282</v>
      </c>
      <c r="E6" s="10">
        <v>836.15898538263116</v>
      </c>
      <c r="F6" s="10">
        <v>926.63886500429908</v>
      </c>
      <c r="G6" s="10">
        <v>801.67815993121235</v>
      </c>
      <c r="H6" s="10">
        <v>718.8661220980224</v>
      </c>
      <c r="I6" s="10">
        <v>637.23680137575229</v>
      </c>
      <c r="J6" s="10">
        <v>500.75631986242468</v>
      </c>
      <c r="K6" s="10">
        <v>296.48581255374029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504.67721410146169</v>
      </c>
      <c r="D2" s="31">
        <f t="shared" si="0"/>
        <v>481.47515047291478</v>
      </c>
      <c r="E2" s="31">
        <f t="shared" si="0"/>
        <v>436.13568357695613</v>
      </c>
      <c r="F2" s="31">
        <f t="shared" si="0"/>
        <v>539.744196044712</v>
      </c>
      <c r="G2" s="31">
        <f t="shared" si="0"/>
        <v>433.56741186586413</v>
      </c>
      <c r="H2" s="31">
        <f t="shared" si="0"/>
        <v>440.95227858985379</v>
      </c>
      <c r="I2" s="31">
        <f t="shared" si="0"/>
        <v>480.24505588993981</v>
      </c>
      <c r="J2" s="31">
        <f t="shared" si="0"/>
        <v>417.27575236457437</v>
      </c>
      <c r="K2" s="31">
        <f t="shared" si="0"/>
        <v>205.57463456577821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504.67721410146169</v>
      </c>
      <c r="D3" s="34">
        <f t="shared" si="2"/>
        <v>481.47515047291478</v>
      </c>
      <c r="E3" s="34">
        <f t="shared" si="2"/>
        <v>436.13568357695613</v>
      </c>
      <c r="F3" s="34">
        <f t="shared" si="2"/>
        <v>539.744196044712</v>
      </c>
      <c r="G3" s="34">
        <f t="shared" si="2"/>
        <v>433.56741186586413</v>
      </c>
      <c r="H3" s="34">
        <f t="shared" si="2"/>
        <v>440.95227858985379</v>
      </c>
      <c r="I3" s="34">
        <f t="shared" si="2"/>
        <v>480.24505588993981</v>
      </c>
      <c r="J3" s="34">
        <f t="shared" si="2"/>
        <v>417.27575236457437</v>
      </c>
      <c r="K3" s="34">
        <f t="shared" si="2"/>
        <v>205.57463456577821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5.2058469475494409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5.2058469475494409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504.67721410146169</v>
      </c>
      <c r="D11" s="29">
        <f t="shared" si="8"/>
        <v>481.47515047291478</v>
      </c>
      <c r="E11" s="29">
        <f t="shared" si="8"/>
        <v>436.13568357695613</v>
      </c>
      <c r="F11" s="29">
        <f t="shared" si="8"/>
        <v>539.744196044712</v>
      </c>
      <c r="G11" s="29">
        <f t="shared" si="8"/>
        <v>428.36156491831468</v>
      </c>
      <c r="H11" s="29">
        <f t="shared" si="8"/>
        <v>440.95227858985379</v>
      </c>
      <c r="I11" s="29">
        <f t="shared" si="8"/>
        <v>480.24505588993981</v>
      </c>
      <c r="J11" s="29">
        <f t="shared" si="8"/>
        <v>417.27575236457437</v>
      </c>
      <c r="K11" s="29">
        <f t="shared" si="8"/>
        <v>205.57463456577821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504.67721410146169</v>
      </c>
      <c r="D13" s="10">
        <v>481.47515047291478</v>
      </c>
      <c r="E13" s="10">
        <v>436.13568357695613</v>
      </c>
      <c r="F13" s="10">
        <v>539.744196044712</v>
      </c>
      <c r="G13" s="10">
        <v>428.36156491831468</v>
      </c>
      <c r="H13" s="10">
        <v>440.95227858985379</v>
      </c>
      <c r="I13" s="10">
        <v>480.24505588993981</v>
      </c>
      <c r="J13" s="10">
        <v>417.27575236457437</v>
      </c>
      <c r="K13" s="10">
        <v>205.57463456577821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5444.9564058469459</v>
      </c>
      <c r="D2" s="31">
        <f t="shared" si="0"/>
        <v>5933.8394668959581</v>
      </c>
      <c r="E2" s="31">
        <f t="shared" si="0"/>
        <v>6074.747549441101</v>
      </c>
      <c r="F2" s="31">
        <f t="shared" si="0"/>
        <v>5916.543938091143</v>
      </c>
      <c r="G2" s="31">
        <f t="shared" si="0"/>
        <v>6457.3157351676682</v>
      </c>
      <c r="H2" s="31">
        <f t="shared" si="0"/>
        <v>7171.3385210662091</v>
      </c>
      <c r="I2" s="31">
        <f t="shared" si="0"/>
        <v>7939.7631126397237</v>
      </c>
      <c r="J2" s="31">
        <f t="shared" si="0"/>
        <v>7930.6950988822</v>
      </c>
      <c r="K2" s="31">
        <f t="shared" si="0"/>
        <v>7717.9266552020626</v>
      </c>
      <c r="L2" s="31">
        <f t="shared" si="0"/>
        <v>6856.1181427343072</v>
      </c>
      <c r="M2" s="31">
        <f t="shared" si="0"/>
        <v>6270.7278589853822</v>
      </c>
      <c r="N2" s="31">
        <f t="shared" si="0"/>
        <v>6539.1688736027509</v>
      </c>
      <c r="O2" s="31">
        <f t="shared" si="0"/>
        <v>6899.313241616509</v>
      </c>
      <c r="P2" s="31">
        <f t="shared" si="0"/>
        <v>6916.2072226999135</v>
      </c>
      <c r="Q2" s="31">
        <f t="shared" si="0"/>
        <v>6600.3397248495266</v>
      </c>
      <c r="R2" s="31">
        <f t="shared" si="0"/>
        <v>7174.468873602751</v>
      </c>
      <c r="S2" s="31">
        <f t="shared" si="0"/>
        <v>7581.6526225279449</v>
      </c>
      <c r="T2" s="31">
        <f t="shared" si="0"/>
        <v>8060.6668959587269</v>
      </c>
      <c r="U2" s="31">
        <f t="shared" si="0"/>
        <v>6895.8114359415313</v>
      </c>
      <c r="V2" s="31">
        <f t="shared" si="0"/>
        <v>7752.5518486672372</v>
      </c>
      <c r="W2" s="31">
        <f t="shared" si="0"/>
        <v>5609.5930352536534</v>
      </c>
      <c r="X2" s="31">
        <f t="shared" ref="X2" si="1">SUM(X3,X17,X22,X25,X26,X51,X52,X71,X74,X75,X76)</f>
        <v>4950.3649183147027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5444.9564058469459</v>
      </c>
      <c r="D26" s="37">
        <f t="shared" si="14"/>
        <v>5933.8394668959581</v>
      </c>
      <c r="E26" s="37">
        <f t="shared" si="14"/>
        <v>6074.747549441101</v>
      </c>
      <c r="F26" s="37">
        <f t="shared" si="14"/>
        <v>5916.543938091143</v>
      </c>
      <c r="G26" s="37">
        <f t="shared" si="14"/>
        <v>6457.3157351676682</v>
      </c>
      <c r="H26" s="37">
        <f t="shared" si="14"/>
        <v>7171.3385210662091</v>
      </c>
      <c r="I26" s="37">
        <f t="shared" si="14"/>
        <v>7939.7631126397237</v>
      </c>
      <c r="J26" s="37">
        <f t="shared" si="14"/>
        <v>7930.6950988822</v>
      </c>
      <c r="K26" s="37">
        <f t="shared" si="14"/>
        <v>7717.9266552020626</v>
      </c>
      <c r="L26" s="37">
        <f t="shared" si="14"/>
        <v>6856.1181427343072</v>
      </c>
      <c r="M26" s="37">
        <f t="shared" si="14"/>
        <v>6270.7278589853822</v>
      </c>
      <c r="N26" s="37">
        <f t="shared" si="14"/>
        <v>6539.1688736027509</v>
      </c>
      <c r="O26" s="37">
        <f t="shared" si="14"/>
        <v>6899.313241616509</v>
      </c>
      <c r="P26" s="37">
        <f t="shared" si="14"/>
        <v>6916.2072226999135</v>
      </c>
      <c r="Q26" s="37">
        <f t="shared" si="14"/>
        <v>6600.3397248495266</v>
      </c>
      <c r="R26" s="37">
        <f t="shared" si="14"/>
        <v>7174.468873602751</v>
      </c>
      <c r="S26" s="37">
        <f t="shared" si="14"/>
        <v>7581.6526225279449</v>
      </c>
      <c r="T26" s="37">
        <f t="shared" si="14"/>
        <v>8060.6668959587269</v>
      </c>
      <c r="U26" s="37">
        <f t="shared" si="14"/>
        <v>6895.8114359415313</v>
      </c>
      <c r="V26" s="37">
        <f t="shared" si="14"/>
        <v>7752.5518486672372</v>
      </c>
      <c r="W26" s="37">
        <f t="shared" si="14"/>
        <v>5609.5930352536534</v>
      </c>
      <c r="X26" s="37">
        <f t="shared" ref="X26" si="15">SUM(X27,X33)</f>
        <v>4950.3649183147027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5444.9564058469459</v>
      </c>
      <c r="D27" s="29">
        <f t="shared" si="16"/>
        <v>5933.8394668959581</v>
      </c>
      <c r="E27" s="29">
        <f t="shared" si="16"/>
        <v>5681.4877042132421</v>
      </c>
      <c r="F27" s="29">
        <f t="shared" si="16"/>
        <v>5504.1525365434218</v>
      </c>
      <c r="G27" s="29">
        <f t="shared" si="16"/>
        <v>6019.7251934651749</v>
      </c>
      <c r="H27" s="29">
        <f t="shared" si="16"/>
        <v>6791.5429922613939</v>
      </c>
      <c r="I27" s="29">
        <f t="shared" si="16"/>
        <v>7526.9417884780732</v>
      </c>
      <c r="J27" s="29">
        <f t="shared" si="16"/>
        <v>7493.5116079105746</v>
      </c>
      <c r="K27" s="29">
        <f t="shared" si="16"/>
        <v>7481.3096302665508</v>
      </c>
      <c r="L27" s="29">
        <f t="shared" si="16"/>
        <v>6594.6599312123808</v>
      </c>
      <c r="M27" s="29">
        <f t="shared" si="16"/>
        <v>6195.6003439380911</v>
      </c>
      <c r="N27" s="29">
        <f t="shared" si="16"/>
        <v>6253.1835769561476</v>
      </c>
      <c r="O27" s="29">
        <f t="shared" si="16"/>
        <v>6711.8349097162509</v>
      </c>
      <c r="P27" s="29">
        <f t="shared" si="16"/>
        <v>6727.0043852106619</v>
      </c>
      <c r="Q27" s="29">
        <f t="shared" si="16"/>
        <v>6342.9289767841783</v>
      </c>
      <c r="R27" s="29">
        <f t="shared" si="16"/>
        <v>7005.8432502149608</v>
      </c>
      <c r="S27" s="29">
        <f t="shared" si="16"/>
        <v>7361.8665520206359</v>
      </c>
      <c r="T27" s="29">
        <f t="shared" si="16"/>
        <v>7708.0040412725702</v>
      </c>
      <c r="U27" s="29">
        <f t="shared" si="16"/>
        <v>6599.3615649183157</v>
      </c>
      <c r="V27" s="29">
        <f t="shared" si="16"/>
        <v>7481.452450558897</v>
      </c>
      <c r="W27" s="29">
        <f t="shared" si="16"/>
        <v>5421.9834909716246</v>
      </c>
      <c r="X27" s="29">
        <f t="shared" ref="X27" si="17">SUM(X28:X32)</f>
        <v>4723.9217540842637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5369.8409286328451</v>
      </c>
      <c r="D28" s="10">
        <f>TI_RPI_RI_E!D28+TI_RPI_BPI_E!D28+TI_RPI_PT_E!D28+TI_RPI_IT_E!D28+TI_RPI_DU_E!D28+TI_RPI_PII_E!D28</f>
        <v>5613.258899398108</v>
      </c>
      <c r="E28" s="10">
        <f>TI_RPI_RI_E!E28+TI_RPI_BPI_E!E28+TI_RPI_PT_E!E28+TI_RPI_IT_E!E28+TI_RPI_DU_E!E28+TI_RPI_PII_E!E28</f>
        <v>5401.9074806534827</v>
      </c>
      <c r="F28" s="10">
        <f>TI_RPI_RI_E!F28+TI_RPI_BPI_E!F28+TI_RPI_PT_E!F28+TI_RPI_IT_E!F28+TI_RPI_DU_E!F28+TI_RPI_PII_E!F28</f>
        <v>5092.003439380911</v>
      </c>
      <c r="G28" s="10">
        <f>TI_RPI_RI_E!G28+TI_RPI_BPI_E!G28+TI_RPI_PT_E!G28+TI_RPI_IT_E!G28+TI_RPI_DU_E!G28+TI_RPI_PII_E!G28</f>
        <v>5371.6061049011169</v>
      </c>
      <c r="H28" s="10">
        <f>TI_RPI_RI_E!H28+TI_RPI_BPI_E!H28+TI_RPI_PT_E!H28+TI_RPI_IT_E!H28+TI_RPI_DU_E!H28+TI_RPI_PII_E!H28</f>
        <v>6284.9925193465178</v>
      </c>
      <c r="I28" s="10">
        <f>TI_RPI_RI_E!I28+TI_RPI_BPI_E!I28+TI_RPI_PT_E!I28+TI_RPI_IT_E!I28+TI_RPI_DU_E!I28+TI_RPI_PII_E!I28</f>
        <v>7224.7950128976781</v>
      </c>
      <c r="J28" s="10">
        <f>TI_RPI_RI_E!J28+TI_RPI_BPI_E!J28+TI_RPI_PT_E!J28+TI_RPI_IT_E!J28+TI_RPI_DU_E!J28+TI_RPI_PII_E!J28</f>
        <v>7210.5709372312976</v>
      </c>
      <c r="K28" s="10">
        <f>TI_RPI_RI_E!K28+TI_RPI_BPI_E!K28+TI_RPI_PT_E!K28+TI_RPI_IT_E!K28+TI_RPI_DU_E!K28+TI_RPI_PII_E!K28</f>
        <v>7260.3551160791048</v>
      </c>
      <c r="L28" s="10">
        <f>TI_RPI_RI_E!L28+TI_RPI_BPI_E!L28+TI_RPI_PT_E!L28+TI_RPI_IT_E!L28+TI_RPI_DU_E!L28+TI_RPI_PII_E!L28</f>
        <v>6346.9687016337057</v>
      </c>
      <c r="M28" s="10">
        <f>TI_RPI_RI_E!M28+TI_RPI_BPI_E!M28+TI_RPI_PT_E!M28+TI_RPI_IT_E!M28+TI_RPI_DU_E!M28+TI_RPI_PII_E!M28</f>
        <v>5562.614617368873</v>
      </c>
      <c r="N28" s="10">
        <f>TI_RPI_RI_E!N28+TI_RPI_BPI_E!N28+TI_RPI_PT_E!N28+TI_RPI_IT_E!N28+TI_RPI_DU_E!N28+TI_RPI_PII_E!N28</f>
        <v>5164.3416165090284</v>
      </c>
      <c r="O28" s="10">
        <f>TI_RPI_RI_E!O28+TI_RPI_BPI_E!O28+TI_RPI_PT_E!O28+TI_RPI_IT_E!O28+TI_RPI_DU_E!O28+TI_RPI_PII_E!O28</f>
        <v>5988.3197764402403</v>
      </c>
      <c r="P28" s="10">
        <f>TI_RPI_RI_E!P28+TI_RPI_BPI_E!P28+TI_RPI_PT_E!P28+TI_RPI_IT_E!P28+TI_RPI_DU_E!P28+TI_RPI_PII_E!P28</f>
        <v>5711.9670679277724</v>
      </c>
      <c r="Q28" s="10">
        <f>TI_RPI_RI_E!Q28+TI_RPI_BPI_E!Q28+TI_RPI_PT_E!Q28+TI_RPI_IT_E!Q28+TI_RPI_DU_E!Q28+TI_RPI_PII_E!Q28</f>
        <v>5236.4778159931211</v>
      </c>
      <c r="R28" s="10">
        <f>TI_RPI_RI_E!R28+TI_RPI_BPI_E!R28+TI_RPI_PT_E!R28+TI_RPI_IT_E!R28+TI_RPI_DU_E!R28+TI_RPI_PII_E!R28</f>
        <v>6133.608168529664</v>
      </c>
      <c r="S28" s="10">
        <f>TI_RPI_RI_E!S28+TI_RPI_BPI_E!S28+TI_RPI_PT_E!S28+TI_RPI_IT_E!S28+TI_RPI_DU_E!S28+TI_RPI_PII_E!S28</f>
        <v>6358.144711951848</v>
      </c>
      <c r="T28" s="10">
        <f>TI_RPI_RI_E!T28+TI_RPI_BPI_E!T28+TI_RPI_PT_E!T28+TI_RPI_IT_E!T28+TI_RPI_DU_E!T28+TI_RPI_PII_E!T28</f>
        <v>6892.9685296646603</v>
      </c>
      <c r="U28" s="10">
        <f>TI_RPI_RI_E!U28+TI_RPI_BPI_E!U28+TI_RPI_PT_E!U28+TI_RPI_IT_E!U28+TI_RPI_DU_E!U28+TI_RPI_PII_E!U28</f>
        <v>5973.8559759243344</v>
      </c>
      <c r="V28" s="10">
        <f>TI_RPI_RI_E!V28+TI_RPI_BPI_E!V28+TI_RPI_PT_E!V28+TI_RPI_IT_E!V28+TI_RPI_DU_E!V28+TI_RPI_PII_E!V28</f>
        <v>6954.2284608770406</v>
      </c>
      <c r="W28" s="10">
        <f>TI_RPI_RI_E!W28+TI_RPI_BPI_E!W28+TI_RPI_PT_E!W28+TI_RPI_IT_E!W28+TI_RPI_DU_E!W28+TI_RPI_PII_E!W28</f>
        <v>4942.8590713671538</v>
      </c>
      <c r="X28" s="10">
        <f>TI_RPI_RI_E!X28+TI_RPI_BPI_E!X28+TI_RPI_PT_E!X28+TI_RPI_IT_E!X28+TI_RPI_DU_E!X28+TI_RPI_PII_E!X28</f>
        <v>4234.4847807394663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34.919260533104037</v>
      </c>
      <c r="D30" s="10">
        <f>TI_RPI_RI_E!D30+TI_RPI_BPI_E!D30+TI_RPI_PT_E!D30+TI_RPI_IT_E!D30+TI_RPI_DU_E!D30+TI_RPI_PII_E!D30</f>
        <v>279.35417024935509</v>
      </c>
      <c r="E30" s="10">
        <f>TI_RPI_RI_E!E30+TI_RPI_BPI_E!E30+TI_RPI_PT_E!E30+TI_RPI_IT_E!E30+TI_RPI_DU_E!E30+TI_RPI_PII_E!E30</f>
        <v>241.35382631126393</v>
      </c>
      <c r="F30" s="10">
        <f>TI_RPI_RI_E!F30+TI_RPI_BPI_E!F30+TI_RPI_PT_E!F30+TI_RPI_IT_E!F30+TI_RPI_DU_E!F30+TI_RPI_PII_E!F30</f>
        <v>376.92269991401542</v>
      </c>
      <c r="G30" s="10">
        <f>TI_RPI_RI_E!G30+TI_RPI_BPI_E!G30+TI_RPI_PT_E!G30+TI_RPI_IT_E!G30+TI_RPI_DU_E!G30+TI_RPI_PII_E!G30</f>
        <v>613.3585554600171</v>
      </c>
      <c r="H30" s="10">
        <f>TI_RPI_RI_E!H30+TI_RPI_BPI_E!H30+TI_RPI_PT_E!H30+TI_RPI_IT_E!H30+TI_RPI_DU_E!H30+TI_RPI_PII_E!H30</f>
        <v>474.33215821152186</v>
      </c>
      <c r="I30" s="10">
        <f>TI_RPI_RI_E!I30+TI_RPI_BPI_E!I30+TI_RPI_PT_E!I30+TI_RPI_IT_E!I30+TI_RPI_DU_E!I30+TI_RPI_PII_E!I30</f>
        <v>267.30171969045568</v>
      </c>
      <c r="J30" s="10">
        <f>TI_RPI_RI_E!J30+TI_RPI_BPI_E!J30+TI_RPI_PT_E!J30+TI_RPI_IT_E!J30+TI_RPI_DU_E!J30+TI_RPI_PII_E!J30</f>
        <v>244.63791917454859</v>
      </c>
      <c r="K30" s="10">
        <f>TI_RPI_RI_E!K30+TI_RPI_BPI_E!K30+TI_RPI_PT_E!K30+TI_RPI_IT_E!K30+TI_RPI_DU_E!K30+TI_RPI_PII_E!K30</f>
        <v>179.67179707652625</v>
      </c>
      <c r="L30" s="10">
        <f>TI_RPI_RI_E!L30+TI_RPI_BPI_E!L30+TI_RPI_PT_E!L30+TI_RPI_IT_E!L30+TI_RPI_DU_E!L30+TI_RPI_PII_E!L30</f>
        <v>218.24539982803091</v>
      </c>
      <c r="M30" s="10">
        <f>TI_RPI_RI_E!M30+TI_RPI_BPI_E!M30+TI_RPI_PT_E!M30+TI_RPI_IT_E!M30+TI_RPI_DU_E!M30+TI_RPI_PII_E!M30</f>
        <v>578.60421324161655</v>
      </c>
      <c r="N30" s="10">
        <f>TI_RPI_RI_E!N30+TI_RPI_BPI_E!N30+TI_RPI_PT_E!N30+TI_RPI_IT_E!N30+TI_RPI_DU_E!N30+TI_RPI_PII_E!N30</f>
        <v>1041.487532244196</v>
      </c>
      <c r="O30" s="10">
        <f>TI_RPI_RI_E!O30+TI_RPI_BPI_E!O30+TI_RPI_PT_E!O30+TI_RPI_IT_E!O30+TI_RPI_DU_E!O30+TI_RPI_PII_E!O30</f>
        <v>674.02312983662932</v>
      </c>
      <c r="P30" s="10">
        <f>TI_RPI_RI_E!P30+TI_RPI_BPI_E!P30+TI_RPI_PT_E!P30+TI_RPI_IT_E!P30+TI_RPI_DU_E!P30+TI_RPI_PII_E!P30</f>
        <v>966.10773860705069</v>
      </c>
      <c r="Q30" s="10">
        <f>TI_RPI_RI_E!Q30+TI_RPI_BPI_E!Q30+TI_RPI_PT_E!Q30+TI_RPI_IT_E!Q30+TI_RPI_DU_E!Q30+TI_RPI_PII_E!Q30</f>
        <v>1044.8003439380909</v>
      </c>
      <c r="R30" s="10">
        <f>TI_RPI_RI_E!R30+TI_RPI_BPI_E!R30+TI_RPI_PT_E!R30+TI_RPI_IT_E!R30+TI_RPI_DU_E!R30+TI_RPI_PII_E!R30</f>
        <v>740.16904557179691</v>
      </c>
      <c r="S30" s="10">
        <f>TI_RPI_RI_E!S30+TI_RPI_BPI_E!S30+TI_RPI_PT_E!S30+TI_RPI_IT_E!S30+TI_RPI_DU_E!S30+TI_RPI_PII_E!S30</f>
        <v>791.66457437661211</v>
      </c>
      <c r="T30" s="10">
        <f>TI_RPI_RI_E!T30+TI_RPI_BPI_E!T30+TI_RPI_PT_E!T30+TI_RPI_IT_E!T30+TI_RPI_DU_E!T30+TI_RPI_PII_E!T30</f>
        <v>573.64170249355118</v>
      </c>
      <c r="U30" s="10">
        <f>TI_RPI_RI_E!U30+TI_RPI_BPI_E!U30+TI_RPI_PT_E!U30+TI_RPI_IT_E!U30+TI_RPI_DU_E!U30+TI_RPI_PII_E!U30</f>
        <v>427.34428202923471</v>
      </c>
      <c r="V30" s="10">
        <f>TI_RPI_RI_E!V30+TI_RPI_BPI_E!V30+TI_RPI_PT_E!V30+TI_RPI_IT_E!V30+TI_RPI_DU_E!V30+TI_RPI_PII_E!V30</f>
        <v>290.96689595872738</v>
      </c>
      <c r="W30" s="10">
        <f>TI_RPI_RI_E!W30+TI_RPI_BPI_E!W30+TI_RPI_PT_E!W30+TI_RPI_IT_E!W30+TI_RPI_DU_E!W30+TI_RPI_PII_E!W30</f>
        <v>266.59415305245051</v>
      </c>
      <c r="X30" s="10">
        <f>TI_RPI_RI_E!X30+TI_RPI_BPI_E!X30+TI_RPI_PT_E!X30+TI_RPI_IT_E!X30+TI_RPI_DU_E!X30+TI_RPI_PII_E!X30</f>
        <v>314.95279449699052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13.19621668099742</v>
      </c>
      <c r="D31" s="10">
        <f>TI_RPI_RI_E!D31+TI_RPI_BPI_E!D31+TI_RPI_PT_E!D31+TI_RPI_IT_E!D31+TI_RPI_DU_E!D31+TI_RPI_PII_E!D31</f>
        <v>15.226397248495269</v>
      </c>
      <c r="E31" s="10">
        <f>TI_RPI_RI_E!E31+TI_RPI_BPI_E!E31+TI_RPI_PT_E!E31+TI_RPI_IT_E!E31+TI_RPI_DU_E!E31+TI_RPI_PII_E!E31</f>
        <v>15.226397248495269</v>
      </c>
      <c r="F31" s="10">
        <f>TI_RPI_RI_E!F31+TI_RPI_BPI_E!F31+TI_RPI_PT_E!F31+TI_RPI_IT_E!F31+TI_RPI_DU_E!F31+TI_RPI_PII_E!F31</f>
        <v>15.226397248495269</v>
      </c>
      <c r="G31" s="10">
        <f>TI_RPI_RI_E!G31+TI_RPI_BPI_E!G31+TI_RPI_PT_E!G31+TI_RPI_IT_E!G31+TI_RPI_DU_E!G31+TI_RPI_PII_E!G31</f>
        <v>9.7605331040412722</v>
      </c>
      <c r="H31" s="10">
        <f>TI_RPI_RI_E!H31+TI_RPI_BPI_E!H31+TI_RPI_PT_E!H31+TI_RPI_IT_E!H31+TI_RPI_DU_E!H31+TI_RPI_PII_E!H31</f>
        <v>9.2183147033533963</v>
      </c>
      <c r="I31" s="10">
        <f>TI_RPI_RI_E!I31+TI_RPI_BPI_E!I31+TI_RPI_PT_E!I31+TI_RPI_IT_E!I31+TI_RPI_DU_E!I31+TI_RPI_PII_E!I31</f>
        <v>10.845055889939809</v>
      </c>
      <c r="J31" s="10">
        <f>TI_RPI_RI_E!J31+TI_RPI_BPI_E!J31+TI_RPI_PT_E!J31+TI_RPI_IT_E!J31+TI_RPI_DU_E!J31+TI_RPI_PII_E!J31</f>
        <v>10.30275150472915</v>
      </c>
      <c r="K31" s="10">
        <f>TI_RPI_RI_E!K31+TI_RPI_BPI_E!K31+TI_RPI_PT_E!K31+TI_RPI_IT_E!K31+TI_RPI_DU_E!K31+TI_RPI_PII_E!K31</f>
        <v>10.845055889939809</v>
      </c>
      <c r="L31" s="10">
        <f>TI_RPI_RI_E!L31+TI_RPI_BPI_E!L31+TI_RPI_PT_E!L31+TI_RPI_IT_E!L31+TI_RPI_DU_E!L31+TI_RPI_PII_E!L31</f>
        <v>9.390025795356836</v>
      </c>
      <c r="M31" s="10">
        <f>TI_RPI_RI_E!M31+TI_RPI_BPI_E!M31+TI_RPI_PT_E!M31+TI_RPI_IT_E!M31+TI_RPI_DU_E!M31+TI_RPI_PII_E!M31</f>
        <v>20.26139294926913</v>
      </c>
      <c r="N31" s="10">
        <f>TI_RPI_RI_E!N31+TI_RPI_BPI_E!N31+TI_RPI_PT_E!N31+TI_RPI_IT_E!N31+TI_RPI_DU_E!N31+TI_RPI_PII_E!N31</f>
        <v>13.19974204643164</v>
      </c>
      <c r="O31" s="10">
        <f>TI_RPI_RI_E!O31+TI_RPI_BPI_E!O31+TI_RPI_PT_E!O31+TI_RPI_IT_E!O31+TI_RPI_DU_E!O31+TI_RPI_PII_E!O31</f>
        <v>17.583748925193461</v>
      </c>
      <c r="P31" s="10">
        <f>TI_RPI_RI_E!P31+TI_RPI_BPI_E!P31+TI_RPI_PT_E!P31+TI_RPI_IT_E!P31+TI_RPI_DU_E!P31+TI_RPI_PII_E!P31</f>
        <v>15.731212381771281</v>
      </c>
      <c r="Q31" s="10">
        <f>TI_RPI_RI_E!Q31+TI_RPI_BPI_E!Q31+TI_RPI_PT_E!Q31+TI_RPI_IT_E!Q31+TI_RPI_DU_E!Q31+TI_RPI_PII_E!Q31</f>
        <v>28.230438521066201</v>
      </c>
      <c r="R31" s="10">
        <f>TI_RPI_RI_E!R31+TI_RPI_BPI_E!R31+TI_RPI_PT_E!R31+TI_RPI_IT_E!R31+TI_RPI_DU_E!R31+TI_RPI_PII_E!R31</f>
        <v>16.057609630266551</v>
      </c>
      <c r="S31" s="10">
        <f>TI_RPI_RI_E!S31+TI_RPI_BPI_E!S31+TI_RPI_PT_E!S31+TI_RPI_IT_E!S31+TI_RPI_DU_E!S31+TI_RPI_PII_E!S31</f>
        <v>16.21049011177988</v>
      </c>
      <c r="T31" s="10">
        <f>TI_RPI_RI_E!T31+TI_RPI_BPI_E!T31+TI_RPI_PT_E!T31+TI_RPI_IT_E!T31+TI_RPI_DU_E!T31+TI_RPI_PII_E!T31</f>
        <v>23.80696474634566</v>
      </c>
      <c r="U31" s="10">
        <f>TI_RPI_RI_E!U31+TI_RPI_BPI_E!U31+TI_RPI_PT_E!U31+TI_RPI_IT_E!U31+TI_RPI_DU_E!U31+TI_RPI_PII_E!U31</f>
        <v>21.923559759243332</v>
      </c>
      <c r="V31" s="10">
        <f>TI_RPI_RI_E!V31+TI_RPI_BPI_E!V31+TI_RPI_PT_E!V31+TI_RPI_IT_E!V31+TI_RPI_DU_E!V31+TI_RPI_PII_E!V31</f>
        <v>24.535167669819426</v>
      </c>
      <c r="W31" s="10">
        <f>TI_RPI_RI_E!W31+TI_RPI_BPI_E!W31+TI_RPI_PT_E!W31+TI_RPI_IT_E!W31+TI_RPI_DU_E!W31+TI_RPI_PII_E!W31</f>
        <v>17.319002579535685</v>
      </c>
      <c r="X31" s="10">
        <f>TI_RPI_RI_E!X31+TI_RPI_BPI_E!X31+TI_RPI_PT_E!X31+TI_RPI_IT_E!X31+TI_RPI_DU_E!X31+TI_RPI_PII_E!X31</f>
        <v>15.570851246775582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27</v>
      </c>
      <c r="D32" s="10">
        <f>TI_RPI_RI_E!D32+TI_RPI_BPI_E!D32+TI_RPI_PT_E!D32+TI_RPI_IT_E!D32+TI_RPI_DU_E!D32+TI_RPI_PII_E!D32</f>
        <v>26</v>
      </c>
      <c r="E32" s="10">
        <f>TI_RPI_RI_E!E32+TI_RPI_BPI_E!E32+TI_RPI_PT_E!E32+TI_RPI_IT_E!E32+TI_RPI_DU_E!E32+TI_RPI_PII_E!E32</f>
        <v>23</v>
      </c>
      <c r="F32" s="10">
        <f>TI_RPI_RI_E!F32+TI_RPI_BPI_E!F32+TI_RPI_PT_E!F32+TI_RPI_IT_E!F32+TI_RPI_DU_E!F32+TI_RPI_PII_E!F32</f>
        <v>20</v>
      </c>
      <c r="G32" s="10">
        <f>TI_RPI_RI_E!G32+TI_RPI_BPI_E!G32+TI_RPI_PT_E!G32+TI_RPI_IT_E!G32+TI_RPI_DU_E!G32+TI_RPI_PII_E!G32</f>
        <v>25</v>
      </c>
      <c r="H32" s="10">
        <f>TI_RPI_RI_E!H32+TI_RPI_BPI_E!H32+TI_RPI_PT_E!H32+TI_RPI_IT_E!H32+TI_RPI_DU_E!H32+TI_RPI_PII_E!H32</f>
        <v>23</v>
      </c>
      <c r="I32" s="10">
        <f>TI_RPI_RI_E!I32+TI_RPI_BPI_E!I32+TI_RPI_PT_E!I32+TI_RPI_IT_E!I32+TI_RPI_DU_E!I32+TI_RPI_PII_E!I32</f>
        <v>24</v>
      </c>
      <c r="J32" s="10">
        <f>TI_RPI_RI_E!J32+TI_RPI_BPI_E!J32+TI_RPI_PT_E!J32+TI_RPI_IT_E!J32+TI_RPI_DU_E!J32+TI_RPI_PII_E!J32</f>
        <v>28</v>
      </c>
      <c r="K32" s="10">
        <f>TI_RPI_RI_E!K32+TI_RPI_BPI_E!K32+TI_RPI_PT_E!K32+TI_RPI_IT_E!K32+TI_RPI_DU_E!K32+TI_RPI_PII_E!K32</f>
        <v>30.437661220980221</v>
      </c>
      <c r="L32" s="10">
        <f>TI_RPI_RI_E!L32+TI_RPI_BPI_E!L32+TI_RPI_PT_E!L32+TI_RPI_IT_E!L32+TI_RPI_DU_E!L32+TI_RPI_PII_E!L32</f>
        <v>20.055803955288049</v>
      </c>
      <c r="M32" s="10">
        <f>TI_RPI_RI_E!M32+TI_RPI_BPI_E!M32+TI_RPI_PT_E!M32+TI_RPI_IT_E!M32+TI_RPI_DU_E!M32+TI_RPI_PII_E!M32</f>
        <v>34.120120378331897</v>
      </c>
      <c r="N32" s="10">
        <f>TI_RPI_RI_E!N32+TI_RPI_BPI_E!N32+TI_RPI_PT_E!N32+TI_RPI_IT_E!N32+TI_RPI_DU_E!N32+TI_RPI_PII_E!N32</f>
        <v>34.154686156491827</v>
      </c>
      <c r="O32" s="10">
        <f>TI_RPI_RI_E!O32+TI_RPI_BPI_E!O32+TI_RPI_PT_E!O32+TI_RPI_IT_E!O32+TI_RPI_DU_E!O32+TI_RPI_PII_E!O32</f>
        <v>31.908254514187441</v>
      </c>
      <c r="P32" s="10">
        <f>TI_RPI_RI_E!P32+TI_RPI_BPI_E!P32+TI_RPI_PT_E!P32+TI_RPI_IT_E!P32+TI_RPI_DU_E!P32+TI_RPI_PII_E!P32</f>
        <v>33.198366294067057</v>
      </c>
      <c r="Q32" s="10">
        <f>TI_RPI_RI_E!Q32+TI_RPI_BPI_E!Q32+TI_RPI_PT_E!Q32+TI_RPI_IT_E!Q32+TI_RPI_DU_E!Q32+TI_RPI_PII_E!Q32</f>
        <v>33.420378331900253</v>
      </c>
      <c r="R32" s="10">
        <f>TI_RPI_RI_E!R32+TI_RPI_BPI_E!R32+TI_RPI_PT_E!R32+TI_RPI_IT_E!R32+TI_RPI_DU_E!R32+TI_RPI_PII_E!R32</f>
        <v>116.00842648323299</v>
      </c>
      <c r="S32" s="10">
        <f>TI_RPI_RI_E!S32+TI_RPI_BPI_E!S32+TI_RPI_PT_E!S32+TI_RPI_IT_E!S32+TI_RPI_DU_E!S32+TI_RPI_PII_E!S32</f>
        <v>195.8467755803955</v>
      </c>
      <c r="T32" s="10">
        <f>TI_RPI_RI_E!T32+TI_RPI_BPI_E!T32+TI_RPI_PT_E!T32+TI_RPI_IT_E!T32+TI_RPI_DU_E!T32+TI_RPI_PII_E!T32</f>
        <v>217.58684436801369</v>
      </c>
      <c r="U32" s="10">
        <f>TI_RPI_RI_E!U32+TI_RPI_BPI_E!U32+TI_RPI_PT_E!U32+TI_RPI_IT_E!U32+TI_RPI_DU_E!U32+TI_RPI_PII_E!U32</f>
        <v>176.23774720550301</v>
      </c>
      <c r="V32" s="10">
        <f>TI_RPI_RI_E!V32+TI_RPI_BPI_E!V32+TI_RPI_PT_E!V32+TI_RPI_IT_E!V32+TI_RPI_DU_E!V32+TI_RPI_PII_E!V32</f>
        <v>211.7219260533104</v>
      </c>
      <c r="W32" s="10">
        <f>TI_RPI_RI_E!W32+TI_RPI_BPI_E!W32+TI_RPI_PT_E!W32+TI_RPI_IT_E!W32+TI_RPI_DU_E!W32+TI_RPI_PII_E!W32</f>
        <v>195.21126397248489</v>
      </c>
      <c r="X32" s="10">
        <f>TI_RPI_RI_E!X32+TI_RPI_BPI_E!X32+TI_RPI_PT_E!X32+TI_RPI_IT_E!X32+TI_RPI_DU_E!X32+TI_RPI_PII_E!X32</f>
        <v>158.9133276010318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393.25984522785899</v>
      </c>
      <c r="F33" s="29">
        <f t="shared" si="18"/>
        <v>412.39140154772139</v>
      </c>
      <c r="G33" s="29">
        <f t="shared" si="18"/>
        <v>437.59054170249362</v>
      </c>
      <c r="H33" s="29">
        <f t="shared" si="18"/>
        <v>379.79552880481498</v>
      </c>
      <c r="I33" s="29">
        <f t="shared" si="18"/>
        <v>412.82132416165081</v>
      </c>
      <c r="J33" s="29">
        <f t="shared" si="18"/>
        <v>437.18349097162519</v>
      </c>
      <c r="K33" s="29">
        <f t="shared" si="18"/>
        <v>236.61702493551158</v>
      </c>
      <c r="L33" s="29">
        <f t="shared" si="18"/>
        <v>261.45821152192605</v>
      </c>
      <c r="M33" s="29">
        <f t="shared" si="18"/>
        <v>75.127515047291482</v>
      </c>
      <c r="N33" s="29">
        <f t="shared" si="18"/>
        <v>285.98529664660356</v>
      </c>
      <c r="O33" s="29">
        <f t="shared" si="18"/>
        <v>187.47833190025796</v>
      </c>
      <c r="P33" s="29">
        <f t="shared" si="18"/>
        <v>189.20283748925198</v>
      </c>
      <c r="Q33" s="29">
        <f t="shared" si="18"/>
        <v>257.41074806534823</v>
      </c>
      <c r="R33" s="29">
        <f t="shared" si="18"/>
        <v>168.62562338779017</v>
      </c>
      <c r="S33" s="29">
        <f t="shared" si="18"/>
        <v>219.78607050730869</v>
      </c>
      <c r="T33" s="29">
        <f t="shared" si="18"/>
        <v>352.66285468615649</v>
      </c>
      <c r="U33" s="29">
        <f t="shared" si="18"/>
        <v>296.44987102321568</v>
      </c>
      <c r="V33" s="29">
        <f t="shared" si="18"/>
        <v>271.09939810834049</v>
      </c>
      <c r="W33" s="29">
        <f t="shared" si="18"/>
        <v>187.60954428202919</v>
      </c>
      <c r="X33" s="29">
        <f t="shared" ref="X33" si="19">SUM(X34:X50)</f>
        <v>226.44316423043847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7.690799656061909</v>
      </c>
      <c r="T36" s="10">
        <f>TI_RPI_RI_E!T36+TI_RPI_BPI_E!T36+TI_RPI_PT_E!T36+TI_RPI_IT_E!T36+TI_RPI_DU_E!T36+TI_RPI_PII_E!T36</f>
        <v>20.177472055030091</v>
      </c>
      <c r="U36" s="10">
        <f>TI_RPI_RI_E!U36+TI_RPI_BPI_E!U36+TI_RPI_PT_E!U36+TI_RPI_IT_E!U36+TI_RPI_DU_E!U36+TI_RPI_PII_E!U36</f>
        <v>18.576698194325019</v>
      </c>
      <c r="V36" s="10">
        <f>TI_RPI_RI_E!V36+TI_RPI_BPI_E!V36+TI_RPI_PT_E!V36+TI_RPI_IT_E!V36+TI_RPI_DU_E!V36+TI_RPI_PII_E!V36</f>
        <v>15.05864144453998</v>
      </c>
      <c r="W36" s="10">
        <f>TI_RPI_RI_E!W36+TI_RPI_BPI_E!W36+TI_RPI_PT_E!W36+TI_RPI_IT_E!W36+TI_RPI_DU_E!W36+TI_RPI_PII_E!W36</f>
        <v>3.1664660361135</v>
      </c>
      <c r="X36" s="10">
        <f>TI_RPI_RI_E!X36+TI_RPI_BPI_E!X36+TI_RPI_PT_E!X36+TI_RPI_IT_E!X36+TI_RPI_DU_E!X36+TI_RPI_PII_E!X36</f>
        <v>7.6128116938950976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1.050902837489252</v>
      </c>
      <c r="L37" s="10">
        <f>TI_RPI_RI_E!L37+TI_RPI_BPI_E!L37+TI_RPI_PT_E!L37+TI_RPI_IT_E!L37+TI_RPI_DU_E!L37+TI_RPI_PII_E!L37</f>
        <v>1.050902837489252</v>
      </c>
      <c r="M37" s="10">
        <f>TI_RPI_RI_E!M37+TI_RPI_BPI_E!M37+TI_RPI_PT_E!M37+TI_RPI_IT_E!M37+TI_RPI_DU_E!M37+TI_RPI_PII_E!M37</f>
        <v>1.050902837489252</v>
      </c>
      <c r="N37" s="10">
        <f>TI_RPI_RI_E!N37+TI_RPI_BPI_E!N37+TI_RPI_PT_E!N37+TI_RPI_IT_E!N37+TI_RPI_DU_E!N37+TI_RPI_PII_E!N37</f>
        <v>1.050902837489252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1.050902837489252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0.25855546001719693</v>
      </c>
      <c r="V37" s="10">
        <f>TI_RPI_RI_E!V37+TI_RPI_BPI_E!V37+TI_RPI_PT_E!V37+TI_RPI_IT_E!V37+TI_RPI_DU_E!V37+TI_RPI_PII_E!V37</f>
        <v>0.16921754084264831</v>
      </c>
      <c r="W37" s="10">
        <f>TI_RPI_RI_E!W37+TI_RPI_BPI_E!W37+TI_RPI_PT_E!W37+TI_RPI_IT_E!W37+TI_RPI_DU_E!W37+TI_RPI_PII_E!W37</f>
        <v>2.3129836629406712E-2</v>
      </c>
      <c r="X37" s="10">
        <f>TI_RPI_RI_E!X37+TI_RPI_BPI_E!X37+TI_RPI_PT_E!X37+TI_RPI_IT_E!X37+TI_RPI_DU_E!X37+TI_RPI_PII_E!X37</f>
        <v>1.529062768701634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4.1081685296646597</v>
      </c>
      <c r="L40" s="10">
        <f>TI_RPI_RI_E!L40+TI_RPI_BPI_E!L40+TI_RPI_PT_E!L40+TI_RPI_IT_E!L40+TI_RPI_DU_E!L40+TI_RPI_PII_E!L40</f>
        <v>6.1622527944969896</v>
      </c>
      <c r="M40" s="10">
        <f>TI_RPI_RI_E!M40+TI_RPI_BPI_E!M40+TI_RPI_PT_E!M40+TI_RPI_IT_E!M40+TI_RPI_DU_E!M40+TI_RPI_PII_E!M40</f>
        <v>3.0810834049871021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3.0810834049871021</v>
      </c>
      <c r="R40" s="10">
        <f>TI_RPI_RI_E!R40+TI_RPI_BPI_E!R40+TI_RPI_PT_E!R40+TI_RPI_IT_E!R40+TI_RPI_DU_E!R40+TI_RPI_PII_E!R40</f>
        <v>1.026999140154772</v>
      </c>
      <c r="S40" s="10">
        <f>TI_RPI_RI_E!S40+TI_RPI_BPI_E!S40+TI_RPI_PT_E!S40+TI_RPI_IT_E!S40+TI_RPI_DU_E!S40+TI_RPI_PII_E!S40</f>
        <v>1.026999140154772</v>
      </c>
      <c r="T40" s="10">
        <f>TI_RPI_RI_E!T40+TI_RPI_BPI_E!T40+TI_RPI_PT_E!T40+TI_RPI_IT_E!T40+TI_RPI_DU_E!T40+TI_RPI_PII_E!T40</f>
        <v>1.1862424763542561</v>
      </c>
      <c r="U40" s="10">
        <f>TI_RPI_RI_E!U40+TI_RPI_BPI_E!U40+TI_RPI_PT_E!U40+TI_RPI_IT_E!U40+TI_RPI_DU_E!U40+TI_RPI_PII_E!U40</f>
        <v>2.9959587274290631</v>
      </c>
      <c r="V40" s="10">
        <f>TI_RPI_RI_E!V40+TI_RPI_BPI_E!V40+TI_RPI_PT_E!V40+TI_RPI_IT_E!V40+TI_RPI_DU_E!V40+TI_RPI_PII_E!V40</f>
        <v>1.2914875322441961</v>
      </c>
      <c r="W40" s="10">
        <f>TI_RPI_RI_E!W40+TI_RPI_BPI_E!W40+TI_RPI_PT_E!W40+TI_RPI_IT_E!W40+TI_RPI_DU_E!W40+TI_RPI_PII_E!W40</f>
        <v>0.26672398968185718</v>
      </c>
      <c r="X40" s="10">
        <f>TI_RPI_RI_E!X40+TI_RPI_BPI_E!X40+TI_RPI_PT_E!X40+TI_RPI_IT_E!X40+TI_RPI_DU_E!X40+TI_RPI_PII_E!X40</f>
        <v>0.2162510748065348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393.25984522785899</v>
      </c>
      <c r="F42" s="10">
        <f>TI_RPI_RI_E!F42+TI_RPI_BPI_E!F42+TI_RPI_PT_E!F42+TI_RPI_IT_E!F42+TI_RPI_DU_E!F42+TI_RPI_PII_E!F42</f>
        <v>412.39140154772139</v>
      </c>
      <c r="G42" s="10">
        <f>TI_RPI_RI_E!G42+TI_RPI_BPI_E!G42+TI_RPI_PT_E!G42+TI_RPI_IT_E!G42+TI_RPI_DU_E!G42+TI_RPI_PII_E!G42</f>
        <v>437.59054170249362</v>
      </c>
      <c r="H42" s="10">
        <f>TI_RPI_RI_E!H42+TI_RPI_BPI_E!H42+TI_RPI_PT_E!H42+TI_RPI_IT_E!H42+TI_RPI_DU_E!H42+TI_RPI_PII_E!H42</f>
        <v>379.79552880481498</v>
      </c>
      <c r="I42" s="10">
        <f>TI_RPI_RI_E!I42+TI_RPI_BPI_E!I42+TI_RPI_PT_E!I42+TI_RPI_IT_E!I42+TI_RPI_DU_E!I42+TI_RPI_PII_E!I42</f>
        <v>412.82132416165081</v>
      </c>
      <c r="J42" s="10">
        <f>TI_RPI_RI_E!J42+TI_RPI_BPI_E!J42+TI_RPI_PT_E!J42+TI_RPI_IT_E!J42+TI_RPI_DU_E!J42+TI_RPI_PII_E!J42</f>
        <v>437.18349097162519</v>
      </c>
      <c r="K42" s="10">
        <f>TI_RPI_RI_E!K42+TI_RPI_BPI_E!K42+TI_RPI_PT_E!K42+TI_RPI_IT_E!K42+TI_RPI_DU_E!K42+TI_RPI_PII_E!K42</f>
        <v>191.26775580395528</v>
      </c>
      <c r="L42" s="10">
        <f>TI_RPI_RI_E!L42+TI_RPI_BPI_E!L42+TI_RPI_PT_E!L42+TI_RPI_IT_E!L42+TI_RPI_DU_E!L42+TI_RPI_PII_E!L42</f>
        <v>69.360791057609646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6.5090283748925185E-2</v>
      </c>
      <c r="X42" s="10">
        <f>TI_RPI_RI_E!X42+TI_RPI_BPI_E!X42+TI_RPI_PT_E!X42+TI_RPI_IT_E!X42+TI_RPI_DU_E!X42+TI_RPI_PII_E!X42</f>
        <v>0.16904557179707649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73.753224419604464</v>
      </c>
      <c r="M43" s="10">
        <f>TI_RPI_RI_E!M43+TI_RPI_BPI_E!M43+TI_RPI_PT_E!M43+TI_RPI_IT_E!M43+TI_RPI_DU_E!M43+TI_RPI_PII_E!M43</f>
        <v>55.567497850386928</v>
      </c>
      <c r="N43" s="10">
        <f>TI_RPI_RI_E!N43+TI_RPI_BPI_E!N43+TI_RPI_PT_E!N43+TI_RPI_IT_E!N43+TI_RPI_DU_E!N43+TI_RPI_PII_E!N43</f>
        <v>266.72398968185718</v>
      </c>
      <c r="O43" s="10">
        <f>TI_RPI_RI_E!O43+TI_RPI_BPI_E!O43+TI_RPI_PT_E!O43+TI_RPI_IT_E!O43+TI_RPI_DU_E!O43+TI_RPI_PII_E!O43</f>
        <v>165.69217540842649</v>
      </c>
      <c r="P43" s="10">
        <f>TI_RPI_RI_E!P43+TI_RPI_BPI_E!P43+TI_RPI_PT_E!P43+TI_RPI_IT_E!P43+TI_RPI_DU_E!P43+TI_RPI_PII_E!P43</f>
        <v>162.66122098022359</v>
      </c>
      <c r="Q43" s="10">
        <f>TI_RPI_RI_E!Q43+TI_RPI_BPI_E!Q43+TI_RPI_PT_E!Q43+TI_RPI_IT_E!Q43+TI_RPI_DU_E!Q43+TI_RPI_PII_E!Q43</f>
        <v>215.19776440240756</v>
      </c>
      <c r="R43" s="10">
        <f>TI_RPI_RI_E!R43+TI_RPI_BPI_E!R43+TI_RPI_PT_E!R43+TI_RPI_IT_E!R43+TI_RPI_DU_E!R43+TI_RPI_PII_E!R43</f>
        <v>136.39294926913152</v>
      </c>
      <c r="S43" s="10">
        <f>TI_RPI_RI_E!S43+TI_RPI_BPI_E!S43+TI_RPI_PT_E!S43+TI_RPI_IT_E!S43+TI_RPI_DU_E!S43+TI_RPI_PII_E!S43</f>
        <v>158.61994840928634</v>
      </c>
      <c r="T43" s="10">
        <f>TI_RPI_RI_E!T43+TI_RPI_BPI_E!T43+TI_RPI_PT_E!T43+TI_RPI_IT_E!T43+TI_RPI_DU_E!T43+TI_RPI_PII_E!T43</f>
        <v>242.58245915735165</v>
      </c>
      <c r="U43" s="10">
        <f>TI_RPI_RI_E!U43+TI_RPI_BPI_E!U43+TI_RPI_PT_E!U43+TI_RPI_IT_E!U43+TI_RPI_DU_E!U43+TI_RPI_PII_E!U43</f>
        <v>237.72691315563191</v>
      </c>
      <c r="V43" s="10">
        <f>TI_RPI_RI_E!V43+TI_RPI_BPI_E!V43+TI_RPI_PT_E!V43+TI_RPI_IT_E!V43+TI_RPI_DU_E!V43+TI_RPI_PII_E!V43</f>
        <v>222.04170249355116</v>
      </c>
      <c r="W43" s="10">
        <f>TI_RPI_RI_E!W43+TI_RPI_BPI_E!W43+TI_RPI_PT_E!W43+TI_RPI_IT_E!W43+TI_RPI_DU_E!W43+TI_RPI_PII_E!W43</f>
        <v>166.33783319002578</v>
      </c>
      <c r="X43" s="10">
        <f>TI_RPI_RI_E!X43+TI_RPI_BPI_E!X43+TI_RPI_PT_E!X43+TI_RPI_IT_E!X43+TI_RPI_DU_E!X43+TI_RPI_PII_E!X43</f>
        <v>182.7888220120378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34.393809114359406</v>
      </c>
      <c r="L44" s="10">
        <f>TI_RPI_RI_E!L44+TI_RPI_BPI_E!L44+TI_RPI_PT_E!L44+TI_RPI_IT_E!L44+TI_RPI_DU_E!L44+TI_RPI_PII_E!L44</f>
        <v>84.073774720550304</v>
      </c>
      <c r="M44" s="10">
        <f>TI_RPI_RI_E!M44+TI_RPI_BPI_E!M44+TI_RPI_PT_E!M44+TI_RPI_IT_E!M44+TI_RPI_DU_E!M44+TI_RPI_PII_E!M44</f>
        <v>10.50920034393809</v>
      </c>
      <c r="N44" s="10">
        <f>TI_RPI_RI_E!N44+TI_RPI_BPI_E!N44+TI_RPI_PT_E!N44+TI_RPI_IT_E!N44+TI_RPI_DU_E!N44+TI_RPI_PII_E!N44</f>
        <v>11.5792777300086</v>
      </c>
      <c r="O44" s="10">
        <f>TI_RPI_RI_E!O44+TI_RPI_BPI_E!O44+TI_RPI_PT_E!O44+TI_RPI_IT_E!O44+TI_RPI_DU_E!O44+TI_RPI_PII_E!O44</f>
        <v>15.28615649183147</v>
      </c>
      <c r="P44" s="10">
        <f>TI_RPI_RI_E!P44+TI_RPI_BPI_E!P44+TI_RPI_PT_E!P44+TI_RPI_IT_E!P44+TI_RPI_DU_E!P44+TI_RPI_PII_E!P44</f>
        <v>20.063026655202059</v>
      </c>
      <c r="Q44" s="10">
        <f>TI_RPI_RI_E!Q44+TI_RPI_BPI_E!Q44+TI_RPI_PT_E!Q44+TI_RPI_IT_E!Q44+TI_RPI_DU_E!Q44+TI_RPI_PII_E!Q44</f>
        <v>26.750730868443679</v>
      </c>
      <c r="R44" s="10">
        <f>TI_RPI_RI_E!R44+TI_RPI_BPI_E!R44+TI_RPI_PT_E!R44+TI_RPI_IT_E!R44+TI_RPI_DU_E!R44+TI_RPI_PII_E!R44</f>
        <v>13.375408426483229</v>
      </c>
      <c r="S44" s="10">
        <f>TI_RPI_RI_E!S44+TI_RPI_BPI_E!S44+TI_RPI_PT_E!S44+TI_RPI_IT_E!S44+TI_RPI_DU_E!S44+TI_RPI_PII_E!S44</f>
        <v>14.33078245915735</v>
      </c>
      <c r="T44" s="10">
        <f>TI_RPI_RI_E!T44+TI_RPI_BPI_E!T44+TI_RPI_PT_E!T44+TI_RPI_IT_E!T44+TI_RPI_DU_E!T44+TI_RPI_PII_E!T44</f>
        <v>54.480739466895955</v>
      </c>
      <c r="U44" s="10">
        <f>TI_RPI_RI_E!U44+TI_RPI_BPI_E!U44+TI_RPI_PT_E!U44+TI_RPI_IT_E!U44+TI_RPI_DU_E!U44+TI_RPI_PII_E!U44</f>
        <v>18.338607050730872</v>
      </c>
      <c r="V44" s="10">
        <f>TI_RPI_RI_E!V44+TI_RPI_BPI_E!V44+TI_RPI_PT_E!V44+TI_RPI_IT_E!V44+TI_RPI_DU_E!V44+TI_RPI_PII_E!V44</f>
        <v>17.773000859845229</v>
      </c>
      <c r="W44" s="10">
        <f>TI_RPI_RI_E!W44+TI_RPI_BPI_E!W44+TI_RPI_PT_E!W44+TI_RPI_IT_E!W44+TI_RPI_DU_E!W44+TI_RPI_PII_E!W44</f>
        <v>6.562510748065348</v>
      </c>
      <c r="X44" s="10">
        <f>TI_RPI_RI_E!X44+TI_RPI_BPI_E!X44+TI_RPI_PT_E!X44+TI_RPI_IT_E!X44+TI_RPI_DU_E!X44+TI_RPI_PII_E!X44</f>
        <v>0.18538263112639719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22.226999140154771</v>
      </c>
      <c r="M46" s="10">
        <f>TI_RPI_RI_E!M46+TI_RPI_BPI_E!M46+TI_RPI_PT_E!M46+TI_RPI_IT_E!M46+TI_RPI_DU_E!M46+TI_RPI_PII_E!M46</f>
        <v>2.020636285468616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1.010318142734308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5.3307824591573514</v>
      </c>
      <c r="V46" s="10">
        <f>TI_RPI_RI_E!V46+TI_RPI_BPI_E!V46+TI_RPI_PT_E!V46+TI_RPI_IT_E!V46+TI_RPI_DU_E!V46+TI_RPI_PII_E!V46</f>
        <v>2.3744625967325881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0.15846947549441101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1.800859845227859</v>
      </c>
      <c r="O47" s="10">
        <f>TI_RPI_RI_E!O47+TI_RPI_BPI_E!O47+TI_RPI_PT_E!O47+TI_RPI_IT_E!O47+TI_RPI_DU_E!O47+TI_RPI_PII_E!O47</f>
        <v>3.6018056749785039</v>
      </c>
      <c r="P47" s="10">
        <f>TI_RPI_RI_E!P47+TI_RPI_BPI_E!P47+TI_RPI_PT_E!P47+TI_RPI_IT_E!P47+TI_RPI_DU_E!P47+TI_RPI_PII_E!P47</f>
        <v>4.5022355975924331</v>
      </c>
      <c r="Q47" s="10">
        <f>TI_RPI_RI_E!Q47+TI_RPI_BPI_E!Q47+TI_RPI_PT_E!Q47+TI_RPI_IT_E!Q47+TI_RPI_DU_E!Q47+TI_RPI_PII_E!Q47</f>
        <v>3.6018056749785039</v>
      </c>
      <c r="R47" s="10">
        <f>TI_RPI_RI_E!R47+TI_RPI_BPI_E!R47+TI_RPI_PT_E!R47+TI_RPI_IT_E!R47+TI_RPI_DU_E!R47+TI_RPI_PII_E!R47</f>
        <v>7.2036113499570078</v>
      </c>
      <c r="S47" s="10">
        <f>TI_RPI_RI_E!S47+TI_RPI_BPI_E!S47+TI_RPI_PT_E!S47+TI_RPI_IT_E!S47+TI_RPI_DU_E!S47+TI_RPI_PII_E!S47</f>
        <v>7.2036113499570078</v>
      </c>
      <c r="T47" s="10">
        <f>TI_RPI_RI_E!T47+TI_RPI_BPI_E!T47+TI_RPI_PT_E!T47+TI_RPI_IT_E!T47+TI_RPI_DU_E!T47+TI_RPI_PII_E!T47</f>
        <v>1.8729148753224421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5.7963886500429922</v>
      </c>
      <c r="L50" s="10">
        <f>TI_RPI_RI_E!L50+TI_RPI_BPI_E!L50+TI_RPI_PT_E!L50+TI_RPI_IT_E!L50+TI_RPI_DU_E!L50+TI_RPI_PII_E!L50</f>
        <v>4.8302665520206363</v>
      </c>
      <c r="M50" s="10">
        <f>TI_RPI_RI_E!M50+TI_RPI_BPI_E!M50+TI_RPI_PT_E!M50+TI_RPI_IT_E!M50+TI_RPI_DU_E!M50+TI_RPI_PII_E!M50</f>
        <v>2.8981943250214961</v>
      </c>
      <c r="N50" s="10">
        <f>TI_RPI_RI_E!N50+TI_RPI_BPI_E!N50+TI_RPI_PT_E!N50+TI_RPI_IT_E!N50+TI_RPI_DU_E!N50+TI_RPI_PII_E!N50</f>
        <v>4.8302665520206363</v>
      </c>
      <c r="O50" s="10">
        <f>TI_RPI_RI_E!O50+TI_RPI_BPI_E!O50+TI_RPI_PT_E!O50+TI_RPI_IT_E!O50+TI_RPI_DU_E!O50+TI_RPI_PII_E!O50</f>
        <v>2.8981943250214961</v>
      </c>
      <c r="P50" s="10">
        <f>TI_RPI_RI_E!P50+TI_RPI_BPI_E!P50+TI_RPI_PT_E!P50+TI_RPI_IT_E!P50+TI_RPI_DU_E!P50+TI_RPI_PII_E!P50</f>
        <v>0.96603611349956997</v>
      </c>
      <c r="Q50" s="10">
        <f>TI_RPI_RI_E!Q50+TI_RPI_BPI_E!Q50+TI_RPI_PT_E!Q50+TI_RPI_IT_E!Q50+TI_RPI_DU_E!Q50+TI_RPI_PII_E!Q50</f>
        <v>7.7284608770421324</v>
      </c>
      <c r="R50" s="10">
        <f>TI_RPI_RI_E!R50+TI_RPI_BPI_E!R50+TI_RPI_PT_E!R50+TI_RPI_IT_E!R50+TI_RPI_DU_E!R50+TI_RPI_PII_E!R50</f>
        <v>10.626655202063629</v>
      </c>
      <c r="S50" s="10">
        <f>TI_RPI_RI_E!S50+TI_RPI_BPI_E!S50+TI_RPI_PT_E!S50+TI_RPI_IT_E!S50+TI_RPI_DU_E!S50+TI_RPI_PII_E!S50</f>
        <v>30.913929492691313</v>
      </c>
      <c r="T50" s="10">
        <f>TI_RPI_RI_E!T50+TI_RPI_BPI_E!T50+TI_RPI_PT_E!T50+TI_RPI_IT_E!T50+TI_RPI_DU_E!T50+TI_RPI_PII_E!T50</f>
        <v>32.363026655202063</v>
      </c>
      <c r="U50" s="10">
        <f>TI_RPI_RI_E!U50+TI_RPI_BPI_E!U50+TI_RPI_PT_E!U50+TI_RPI_IT_E!U50+TI_RPI_DU_E!U50+TI_RPI_PII_E!U50</f>
        <v>13.22235597592433</v>
      </c>
      <c r="V50" s="10">
        <f>TI_RPI_RI_E!V50+TI_RPI_BPI_E!V50+TI_RPI_PT_E!V50+TI_RPI_IT_E!V50+TI_RPI_DU_E!V50+TI_RPI_PII_E!V50</f>
        <v>12.39088564058469</v>
      </c>
      <c r="W50" s="10">
        <f>TI_RPI_RI_E!W50+TI_RPI_BPI_E!W50+TI_RPI_PT_E!W50+TI_RPI_IT_E!W50+TI_RPI_DU_E!W50+TI_RPI_PII_E!W50</f>
        <v>11.1877901977644</v>
      </c>
      <c r="X50" s="10">
        <f>TI_RPI_RI_E!X50+TI_RPI_BPI_E!X50+TI_RPI_PT_E!X50+TI_RPI_IT_E!X50+TI_RPI_DU_E!X50+TI_RPI_PII_E!X50</f>
        <v>33.783319002579532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5443.946087704212</v>
      </c>
      <c r="D2" s="31">
        <f t="shared" si="0"/>
        <v>5928.5993121238171</v>
      </c>
      <c r="E2" s="31">
        <f t="shared" si="0"/>
        <v>5604.4213241616508</v>
      </c>
      <c r="F2" s="31">
        <f t="shared" si="0"/>
        <v>5431.2830610490109</v>
      </c>
      <c r="G2" s="31">
        <f t="shared" si="0"/>
        <v>5956.6844368013753</v>
      </c>
      <c r="H2" s="31">
        <f t="shared" si="0"/>
        <v>6721.1834049871022</v>
      </c>
      <c r="I2" s="31">
        <f t="shared" si="0"/>
        <v>7457.8103181427332</v>
      </c>
      <c r="J2" s="31">
        <f t="shared" si="0"/>
        <v>7422.4540842648312</v>
      </c>
      <c r="K2" s="31">
        <f t="shared" si="0"/>
        <v>7417.3586414445381</v>
      </c>
      <c r="L2" s="31">
        <f t="shared" si="0"/>
        <v>6561.1618228718826</v>
      </c>
      <c r="M2" s="31">
        <f t="shared" si="0"/>
        <v>6195.6003439380911</v>
      </c>
      <c r="N2" s="31">
        <f t="shared" si="0"/>
        <v>6253.1835769561476</v>
      </c>
      <c r="O2" s="31">
        <f t="shared" si="0"/>
        <v>6711.8349097162509</v>
      </c>
      <c r="P2" s="31">
        <f t="shared" si="0"/>
        <v>6727.0043852106619</v>
      </c>
      <c r="Q2" s="31">
        <f t="shared" si="0"/>
        <v>6342.9289767841783</v>
      </c>
      <c r="R2" s="31">
        <f t="shared" si="0"/>
        <v>7005.8432502149608</v>
      </c>
      <c r="S2" s="31">
        <f t="shared" si="0"/>
        <v>7361.8665520206359</v>
      </c>
      <c r="T2" s="31">
        <f t="shared" si="0"/>
        <v>7708.0040412725702</v>
      </c>
      <c r="U2" s="31">
        <f t="shared" si="0"/>
        <v>6595.7425623387799</v>
      </c>
      <c r="V2" s="31">
        <f t="shared" si="0"/>
        <v>7480.0307824591555</v>
      </c>
      <c r="W2" s="31">
        <f t="shared" si="0"/>
        <v>5420.5092003439377</v>
      </c>
      <c r="X2" s="31">
        <f t="shared" ref="X2" si="1">SUM(X3,X17,X22,X25,X26,X51,X52,X71,X74,X75,X76)</f>
        <v>4722.6832330180559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5443.946087704212</v>
      </c>
      <c r="D26" s="37">
        <f t="shared" si="14"/>
        <v>5928.5993121238171</v>
      </c>
      <c r="E26" s="37">
        <f t="shared" si="14"/>
        <v>5604.4213241616508</v>
      </c>
      <c r="F26" s="37">
        <f t="shared" si="14"/>
        <v>5431.2830610490109</v>
      </c>
      <c r="G26" s="37">
        <f t="shared" si="14"/>
        <v>5956.6844368013753</v>
      </c>
      <c r="H26" s="37">
        <f t="shared" si="14"/>
        <v>6721.1834049871022</v>
      </c>
      <c r="I26" s="37">
        <f t="shared" si="14"/>
        <v>7457.8103181427332</v>
      </c>
      <c r="J26" s="37">
        <f t="shared" si="14"/>
        <v>7422.4540842648312</v>
      </c>
      <c r="K26" s="37">
        <f t="shared" si="14"/>
        <v>7417.3586414445381</v>
      </c>
      <c r="L26" s="37">
        <f t="shared" si="14"/>
        <v>6561.1618228718826</v>
      </c>
      <c r="M26" s="37">
        <f t="shared" si="14"/>
        <v>6195.6003439380911</v>
      </c>
      <c r="N26" s="37">
        <f t="shared" si="14"/>
        <v>6253.1835769561476</v>
      </c>
      <c r="O26" s="37">
        <f t="shared" si="14"/>
        <v>6711.8349097162509</v>
      </c>
      <c r="P26" s="37">
        <f t="shared" si="14"/>
        <v>6727.0043852106619</v>
      </c>
      <c r="Q26" s="37">
        <f t="shared" si="14"/>
        <v>6342.9289767841783</v>
      </c>
      <c r="R26" s="37">
        <f t="shared" si="14"/>
        <v>7005.8432502149608</v>
      </c>
      <c r="S26" s="37">
        <f t="shared" si="14"/>
        <v>7361.8665520206359</v>
      </c>
      <c r="T26" s="37">
        <f t="shared" si="14"/>
        <v>7708.0040412725702</v>
      </c>
      <c r="U26" s="37">
        <f t="shared" si="14"/>
        <v>6595.7425623387799</v>
      </c>
      <c r="V26" s="37">
        <f t="shared" si="14"/>
        <v>7480.0307824591555</v>
      </c>
      <c r="W26" s="37">
        <f t="shared" si="14"/>
        <v>5420.5092003439377</v>
      </c>
      <c r="X26" s="37">
        <f t="shared" ref="X26" si="15">SUM(X27,X33)</f>
        <v>4722.6832330180559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5443.946087704212</v>
      </c>
      <c r="D27" s="29">
        <f t="shared" si="16"/>
        <v>5928.5993121238171</v>
      </c>
      <c r="E27" s="29">
        <f t="shared" si="16"/>
        <v>5604.4213241616508</v>
      </c>
      <c r="F27" s="29">
        <f t="shared" si="16"/>
        <v>5431.2830610490109</v>
      </c>
      <c r="G27" s="29">
        <f t="shared" si="16"/>
        <v>5956.6844368013753</v>
      </c>
      <c r="H27" s="29">
        <f t="shared" si="16"/>
        <v>6721.1834049871022</v>
      </c>
      <c r="I27" s="29">
        <f t="shared" si="16"/>
        <v>7457.8103181427332</v>
      </c>
      <c r="J27" s="29">
        <f t="shared" si="16"/>
        <v>7422.4540842648312</v>
      </c>
      <c r="K27" s="29">
        <f t="shared" si="16"/>
        <v>7417.3586414445381</v>
      </c>
      <c r="L27" s="29">
        <f t="shared" si="16"/>
        <v>6561.1618228718826</v>
      </c>
      <c r="M27" s="29">
        <f t="shared" si="16"/>
        <v>6195.6003439380911</v>
      </c>
      <c r="N27" s="29">
        <f t="shared" si="16"/>
        <v>6253.1835769561476</v>
      </c>
      <c r="O27" s="29">
        <f t="shared" si="16"/>
        <v>6711.8349097162509</v>
      </c>
      <c r="P27" s="29">
        <f t="shared" si="16"/>
        <v>6727.0043852106619</v>
      </c>
      <c r="Q27" s="29">
        <f t="shared" si="16"/>
        <v>6342.9289767841783</v>
      </c>
      <c r="R27" s="29">
        <f t="shared" si="16"/>
        <v>7005.8432502149608</v>
      </c>
      <c r="S27" s="29">
        <f t="shared" si="16"/>
        <v>7361.8665520206359</v>
      </c>
      <c r="T27" s="29">
        <f t="shared" si="16"/>
        <v>7708.0040412725702</v>
      </c>
      <c r="U27" s="29">
        <f t="shared" si="16"/>
        <v>6595.7425623387799</v>
      </c>
      <c r="V27" s="29">
        <f t="shared" si="16"/>
        <v>7480.0307824591555</v>
      </c>
      <c r="W27" s="29">
        <f t="shared" si="16"/>
        <v>5420.5092003439377</v>
      </c>
      <c r="X27" s="29">
        <f t="shared" ref="X27" si="17">SUM(X28:X32)</f>
        <v>4722.6832330180559</v>
      </c>
    </row>
    <row r="28" spans="1:24" ht="11.25" customHeight="1" x14ac:dyDescent="0.2">
      <c r="A28" s="41" t="s">
        <v>45</v>
      </c>
      <c r="B28" s="9" t="s">
        <v>46</v>
      </c>
      <c r="C28" s="10">
        <v>5368.8306104901112</v>
      </c>
      <c r="D28" s="10">
        <v>5608.018744625967</v>
      </c>
      <c r="E28" s="10">
        <v>5395.7067067927774</v>
      </c>
      <c r="F28" s="10">
        <v>5088.9724849527083</v>
      </c>
      <c r="G28" s="10">
        <v>5367.5421324161643</v>
      </c>
      <c r="H28" s="10">
        <v>6282.9605331040411</v>
      </c>
      <c r="I28" s="10">
        <v>7223.7790197764398</v>
      </c>
      <c r="J28" s="10">
        <v>7209.5549441100593</v>
      </c>
      <c r="K28" s="10">
        <v>7260.3551160791048</v>
      </c>
      <c r="L28" s="10">
        <v>6346.9687016337057</v>
      </c>
      <c r="M28" s="10">
        <v>5562.614617368873</v>
      </c>
      <c r="N28" s="10">
        <v>5164.3416165090284</v>
      </c>
      <c r="O28" s="10">
        <v>5988.3197764402403</v>
      </c>
      <c r="P28" s="10">
        <v>5711.9670679277724</v>
      </c>
      <c r="Q28" s="10">
        <v>5236.4778159931211</v>
      </c>
      <c r="R28" s="10">
        <v>6133.608168529664</v>
      </c>
      <c r="S28" s="10">
        <v>6358.144711951848</v>
      </c>
      <c r="T28" s="10">
        <v>6892.9685296646603</v>
      </c>
      <c r="U28" s="10">
        <v>5973.8559759243344</v>
      </c>
      <c r="V28" s="10">
        <v>6954.2284608770406</v>
      </c>
      <c r="W28" s="10">
        <v>4942.8590713671538</v>
      </c>
      <c r="X28" s="10">
        <v>4234.4847807394663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34.919260533104037</v>
      </c>
      <c r="D30" s="10">
        <v>279.35417024935509</v>
      </c>
      <c r="E30" s="10">
        <v>170.48822012037829</v>
      </c>
      <c r="F30" s="10">
        <v>307.08417884780738</v>
      </c>
      <c r="G30" s="10">
        <v>554.38177128116934</v>
      </c>
      <c r="H30" s="10">
        <v>406.0045571797076</v>
      </c>
      <c r="I30" s="10">
        <v>199.18624247635421</v>
      </c>
      <c r="J30" s="10">
        <v>174.596388650043</v>
      </c>
      <c r="K30" s="10">
        <v>115.7208082545142</v>
      </c>
      <c r="L30" s="10">
        <v>184.74729148753221</v>
      </c>
      <c r="M30" s="10">
        <v>578.60421324161655</v>
      </c>
      <c r="N30" s="10">
        <v>1041.487532244196</v>
      </c>
      <c r="O30" s="10">
        <v>674.02312983662932</v>
      </c>
      <c r="P30" s="10">
        <v>966.10773860705069</v>
      </c>
      <c r="Q30" s="10">
        <v>1044.8003439380909</v>
      </c>
      <c r="R30" s="10">
        <v>740.16904557179691</v>
      </c>
      <c r="S30" s="10">
        <v>791.66457437661211</v>
      </c>
      <c r="T30" s="10">
        <v>573.64170249355118</v>
      </c>
      <c r="U30" s="10">
        <v>427.34428202923471</v>
      </c>
      <c r="V30" s="10">
        <v>290.96689595872738</v>
      </c>
      <c r="W30" s="10">
        <v>266.59415305245051</v>
      </c>
      <c r="X30" s="10">
        <v>314.95279449699052</v>
      </c>
    </row>
    <row r="31" spans="1:24" ht="11.25" customHeight="1" x14ac:dyDescent="0.2">
      <c r="A31" s="41" t="s">
        <v>51</v>
      </c>
      <c r="B31" s="9" t="s">
        <v>52</v>
      </c>
      <c r="C31" s="10">
        <v>13.19621668099742</v>
      </c>
      <c r="D31" s="10">
        <v>15.226397248495269</v>
      </c>
      <c r="E31" s="10">
        <v>15.226397248495269</v>
      </c>
      <c r="F31" s="10">
        <v>15.226397248495269</v>
      </c>
      <c r="G31" s="10">
        <v>9.7605331040412722</v>
      </c>
      <c r="H31" s="10">
        <v>9.2183147033533963</v>
      </c>
      <c r="I31" s="10">
        <v>10.845055889939809</v>
      </c>
      <c r="J31" s="10">
        <v>10.30275150472915</v>
      </c>
      <c r="K31" s="10">
        <v>10.845055889939809</v>
      </c>
      <c r="L31" s="10">
        <v>9.390025795356836</v>
      </c>
      <c r="M31" s="10">
        <v>20.26139294926913</v>
      </c>
      <c r="N31" s="10">
        <v>13.19974204643164</v>
      </c>
      <c r="O31" s="10">
        <v>17.583748925193461</v>
      </c>
      <c r="P31" s="10">
        <v>15.731212381771281</v>
      </c>
      <c r="Q31" s="10">
        <v>28.230438521066201</v>
      </c>
      <c r="R31" s="10">
        <v>16.057609630266551</v>
      </c>
      <c r="S31" s="10">
        <v>16.21049011177988</v>
      </c>
      <c r="T31" s="10">
        <v>23.80696474634566</v>
      </c>
      <c r="U31" s="10">
        <v>18.304557179707651</v>
      </c>
      <c r="V31" s="10">
        <v>23.11349957007738</v>
      </c>
      <c r="W31" s="10">
        <v>15.844711951848669</v>
      </c>
      <c r="X31" s="10">
        <v>14.332330180567499</v>
      </c>
    </row>
    <row r="32" spans="1:24" ht="11.25" customHeight="1" x14ac:dyDescent="0.2">
      <c r="A32" s="41" t="s">
        <v>53</v>
      </c>
      <c r="B32" s="9" t="s">
        <v>54</v>
      </c>
      <c r="C32" s="10">
        <v>27</v>
      </c>
      <c r="D32" s="10">
        <v>26</v>
      </c>
      <c r="E32" s="10">
        <v>23</v>
      </c>
      <c r="F32" s="10">
        <v>20</v>
      </c>
      <c r="G32" s="10">
        <v>25</v>
      </c>
      <c r="H32" s="10">
        <v>23</v>
      </c>
      <c r="I32" s="10">
        <v>24</v>
      </c>
      <c r="J32" s="10">
        <v>28</v>
      </c>
      <c r="K32" s="10">
        <v>30.437661220980221</v>
      </c>
      <c r="L32" s="10">
        <v>20.055803955288049</v>
      </c>
      <c r="M32" s="10">
        <v>34.120120378331897</v>
      </c>
      <c r="N32" s="10">
        <v>34.154686156491827</v>
      </c>
      <c r="O32" s="10">
        <v>31.908254514187441</v>
      </c>
      <c r="P32" s="10">
        <v>33.198366294067057</v>
      </c>
      <c r="Q32" s="10">
        <v>33.420378331900253</v>
      </c>
      <c r="R32" s="10">
        <v>116.00842648323299</v>
      </c>
      <c r="S32" s="10">
        <v>195.8467755803955</v>
      </c>
      <c r="T32" s="10">
        <v>217.58684436801369</v>
      </c>
      <c r="U32" s="10">
        <v>176.23774720550301</v>
      </c>
      <c r="V32" s="10">
        <v>211.7219260533104</v>
      </c>
      <c r="W32" s="10">
        <v>195.21126397248489</v>
      </c>
      <c r="X32" s="10">
        <v>158.9133276010318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196.62992261392949</v>
      </c>
      <c r="F2" s="31">
        <f t="shared" si="0"/>
        <v>206.19570077386069</v>
      </c>
      <c r="G2" s="31">
        <f t="shared" si="0"/>
        <v>218.79527085124681</v>
      </c>
      <c r="H2" s="31">
        <f t="shared" si="0"/>
        <v>189.89776440240749</v>
      </c>
      <c r="I2" s="31">
        <f t="shared" si="0"/>
        <v>206.4106620808254</v>
      </c>
      <c r="J2" s="31">
        <f t="shared" si="0"/>
        <v>218.5917454858126</v>
      </c>
      <c r="K2" s="31">
        <f t="shared" si="0"/>
        <v>95.633877901977641</v>
      </c>
      <c r="L2" s="31">
        <f t="shared" si="0"/>
        <v>34.680395528804823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196.62992261392949</v>
      </c>
      <c r="F26" s="37">
        <f t="shared" si="14"/>
        <v>206.19570077386069</v>
      </c>
      <c r="G26" s="37">
        <f t="shared" si="14"/>
        <v>218.79527085124681</v>
      </c>
      <c r="H26" s="37">
        <f t="shared" si="14"/>
        <v>189.89776440240749</v>
      </c>
      <c r="I26" s="37">
        <f t="shared" si="14"/>
        <v>206.4106620808254</v>
      </c>
      <c r="J26" s="37">
        <f t="shared" si="14"/>
        <v>218.5917454858126</v>
      </c>
      <c r="K26" s="37">
        <f t="shared" si="14"/>
        <v>95.633877901977641</v>
      </c>
      <c r="L26" s="37">
        <f t="shared" si="14"/>
        <v>34.680395528804823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196.62992261392949</v>
      </c>
      <c r="F33" s="29">
        <f t="shared" si="18"/>
        <v>206.19570077386069</v>
      </c>
      <c r="G33" s="29">
        <f t="shared" si="18"/>
        <v>218.79527085124681</v>
      </c>
      <c r="H33" s="29">
        <f t="shared" si="18"/>
        <v>189.89776440240749</v>
      </c>
      <c r="I33" s="29">
        <f t="shared" si="18"/>
        <v>206.4106620808254</v>
      </c>
      <c r="J33" s="29">
        <f t="shared" si="18"/>
        <v>218.5917454858126</v>
      </c>
      <c r="K33" s="29">
        <f t="shared" si="18"/>
        <v>95.633877901977641</v>
      </c>
      <c r="L33" s="29">
        <f t="shared" si="18"/>
        <v>34.680395528804823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196.62992261392949</v>
      </c>
      <c r="F42" s="10">
        <v>206.19570077386069</v>
      </c>
      <c r="G42" s="10">
        <v>218.79527085124681</v>
      </c>
      <c r="H42" s="10">
        <v>189.89776440240749</v>
      </c>
      <c r="I42" s="10">
        <v>206.4106620808254</v>
      </c>
      <c r="J42" s="10">
        <v>218.5917454858126</v>
      </c>
      <c r="K42" s="10">
        <v>95.633877901977641</v>
      </c>
      <c r="L42" s="10">
        <v>34.680395528804823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5.7963886500429922</v>
      </c>
      <c r="L2" s="31">
        <f t="shared" si="0"/>
        <v>122.78435081685296</v>
      </c>
      <c r="M2" s="31">
        <f t="shared" si="0"/>
        <v>70.995528804815123</v>
      </c>
      <c r="N2" s="31">
        <f t="shared" si="0"/>
        <v>284.93439380911428</v>
      </c>
      <c r="O2" s="31">
        <f t="shared" si="0"/>
        <v>187.47833190025796</v>
      </c>
      <c r="P2" s="31">
        <f t="shared" si="0"/>
        <v>189.20283748925198</v>
      </c>
      <c r="Q2" s="31">
        <f t="shared" si="0"/>
        <v>248.2271711092003</v>
      </c>
      <c r="R2" s="31">
        <f t="shared" si="0"/>
        <v>163.55735167669818</v>
      </c>
      <c r="S2" s="31">
        <f t="shared" si="0"/>
        <v>206.98933791917455</v>
      </c>
      <c r="T2" s="31">
        <f t="shared" si="0"/>
        <v>346.62596732588133</v>
      </c>
      <c r="U2" s="31">
        <f t="shared" si="0"/>
        <v>289.21367153912286</v>
      </c>
      <c r="V2" s="31">
        <f t="shared" si="0"/>
        <v>260.49931212381773</v>
      </c>
      <c r="W2" s="31">
        <f t="shared" si="0"/>
        <v>166.36672398968182</v>
      </c>
      <c r="X2" s="31">
        <f t="shared" ref="X2" si="1">SUM(X3,X17,X22,X25,X26,X51,X52,X71,X74,X75,X76)</f>
        <v>207.63938091143589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5.7963886500429922</v>
      </c>
      <c r="L26" s="37">
        <f t="shared" si="14"/>
        <v>122.78435081685296</v>
      </c>
      <c r="M26" s="37">
        <f t="shared" si="14"/>
        <v>70.995528804815123</v>
      </c>
      <c r="N26" s="37">
        <f t="shared" si="14"/>
        <v>284.93439380911428</v>
      </c>
      <c r="O26" s="37">
        <f t="shared" si="14"/>
        <v>187.47833190025796</v>
      </c>
      <c r="P26" s="37">
        <f t="shared" si="14"/>
        <v>189.20283748925198</v>
      </c>
      <c r="Q26" s="37">
        <f t="shared" si="14"/>
        <v>248.2271711092003</v>
      </c>
      <c r="R26" s="37">
        <f t="shared" si="14"/>
        <v>163.55735167669818</v>
      </c>
      <c r="S26" s="37">
        <f t="shared" si="14"/>
        <v>206.98933791917455</v>
      </c>
      <c r="T26" s="37">
        <f t="shared" si="14"/>
        <v>346.62596732588133</v>
      </c>
      <c r="U26" s="37">
        <f t="shared" si="14"/>
        <v>289.21367153912286</v>
      </c>
      <c r="V26" s="37">
        <f t="shared" si="14"/>
        <v>260.49931212381773</v>
      </c>
      <c r="W26" s="37">
        <f t="shared" si="14"/>
        <v>166.36672398968182</v>
      </c>
      <c r="X26" s="37">
        <f t="shared" ref="X26" si="15">SUM(X27,X33)</f>
        <v>207.63938091143589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5.7963886500429922</v>
      </c>
      <c r="L33" s="29">
        <f t="shared" si="18"/>
        <v>122.78435081685296</v>
      </c>
      <c r="M33" s="29">
        <f t="shared" si="18"/>
        <v>70.995528804815123</v>
      </c>
      <c r="N33" s="29">
        <f t="shared" si="18"/>
        <v>284.93439380911428</v>
      </c>
      <c r="O33" s="29">
        <f t="shared" si="18"/>
        <v>187.47833190025796</v>
      </c>
      <c r="P33" s="29">
        <f t="shared" si="18"/>
        <v>189.20283748925198</v>
      </c>
      <c r="Q33" s="29">
        <f t="shared" si="18"/>
        <v>248.2271711092003</v>
      </c>
      <c r="R33" s="29">
        <f t="shared" si="18"/>
        <v>163.55735167669818</v>
      </c>
      <c r="S33" s="29">
        <f t="shared" si="18"/>
        <v>206.98933791917455</v>
      </c>
      <c r="T33" s="29">
        <f t="shared" si="18"/>
        <v>346.62596732588133</v>
      </c>
      <c r="U33" s="29">
        <f t="shared" si="18"/>
        <v>289.21367153912286</v>
      </c>
      <c r="V33" s="29">
        <f t="shared" si="18"/>
        <v>260.49931212381773</v>
      </c>
      <c r="W33" s="29">
        <f t="shared" si="18"/>
        <v>166.36672398968182</v>
      </c>
      <c r="X33" s="29">
        <f t="shared" ref="X33" si="19">SUM(X34:X50)</f>
        <v>207.63938091143589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7.690799656061909</v>
      </c>
      <c r="T36" s="10">
        <v>20.177472055030091</v>
      </c>
      <c r="U36" s="10">
        <v>18.576698194325019</v>
      </c>
      <c r="V36" s="10">
        <v>15.05864144453998</v>
      </c>
      <c r="W36" s="10">
        <v>3.1664660361135</v>
      </c>
      <c r="X36" s="10">
        <v>7.6128116938950976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1.524849527085125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73.753224419604464</v>
      </c>
      <c r="M43" s="10">
        <v>55.567497850386928</v>
      </c>
      <c r="N43" s="10">
        <v>266.72398968185718</v>
      </c>
      <c r="O43" s="10">
        <v>165.69217540842649</v>
      </c>
      <c r="P43" s="10">
        <v>162.66122098022359</v>
      </c>
      <c r="Q43" s="10">
        <v>210.14617368873601</v>
      </c>
      <c r="R43" s="10">
        <v>132.3516766981943</v>
      </c>
      <c r="S43" s="10">
        <v>154.57867583834911</v>
      </c>
      <c r="T43" s="10">
        <v>241.36801375752361</v>
      </c>
      <c r="U43" s="10">
        <v>233.74522785898529</v>
      </c>
      <c r="V43" s="10">
        <v>212.90232158211521</v>
      </c>
      <c r="W43" s="10">
        <v>156.63774720550299</v>
      </c>
      <c r="X43" s="10">
        <v>171.1034393809114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21.97386070507309</v>
      </c>
      <c r="M44" s="10">
        <v>10.50920034393809</v>
      </c>
      <c r="N44" s="10">
        <v>11.5792777300086</v>
      </c>
      <c r="O44" s="10">
        <v>15.28615649183147</v>
      </c>
      <c r="P44" s="10">
        <v>20.063026655202059</v>
      </c>
      <c r="Q44" s="10">
        <v>26.750730868443679</v>
      </c>
      <c r="R44" s="10">
        <v>13.375408426483229</v>
      </c>
      <c r="S44" s="10">
        <v>14.33078245915735</v>
      </c>
      <c r="T44" s="10">
        <v>50.844539982803092</v>
      </c>
      <c r="U44" s="10">
        <v>18.338607050730872</v>
      </c>
      <c r="V44" s="10">
        <v>17.773000859845229</v>
      </c>
      <c r="W44" s="10">
        <v>6.562510748065348</v>
      </c>
      <c r="X44" s="10">
        <v>0.18538263112639719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22.226999140154771</v>
      </c>
      <c r="M46" s="10">
        <v>2.020636285468616</v>
      </c>
      <c r="N46" s="10">
        <v>0</v>
      </c>
      <c r="O46" s="10">
        <v>0</v>
      </c>
      <c r="P46" s="10">
        <v>1.010318142734308</v>
      </c>
      <c r="Q46" s="10">
        <v>0</v>
      </c>
      <c r="R46" s="10">
        <v>0</v>
      </c>
      <c r="S46" s="10">
        <v>0</v>
      </c>
      <c r="T46" s="10">
        <v>0</v>
      </c>
      <c r="U46" s="10">
        <v>5.3307824591573514</v>
      </c>
      <c r="V46" s="10">
        <v>2.3744625967325881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1.800859845227859</v>
      </c>
      <c r="O47" s="10">
        <v>3.6018056749785039</v>
      </c>
      <c r="P47" s="10">
        <v>4.5022355975924331</v>
      </c>
      <c r="Q47" s="10">
        <v>3.6018056749785039</v>
      </c>
      <c r="R47" s="10">
        <v>7.2036113499570078</v>
      </c>
      <c r="S47" s="10">
        <v>7.2036113499570078</v>
      </c>
      <c r="T47" s="10">
        <v>1.8729148753224421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5.7963886500429922</v>
      </c>
      <c r="L50" s="10">
        <v>4.8302665520206363</v>
      </c>
      <c r="M50" s="10">
        <v>2.8981943250214961</v>
      </c>
      <c r="N50" s="10">
        <v>4.8302665520206363</v>
      </c>
      <c r="O50" s="10">
        <v>2.8981943250214961</v>
      </c>
      <c r="P50" s="10">
        <v>0.96603611349956997</v>
      </c>
      <c r="Q50" s="10">
        <v>7.7284608770421324</v>
      </c>
      <c r="R50" s="10">
        <v>10.626655202063629</v>
      </c>
      <c r="S50" s="10">
        <v>23.185468615649182</v>
      </c>
      <c r="T50" s="10">
        <v>32.363026655202063</v>
      </c>
      <c r="U50" s="10">
        <v>13.22235597592433</v>
      </c>
      <c r="V50" s="10">
        <v>12.39088564058469</v>
      </c>
      <c r="W50" s="10">
        <v>0</v>
      </c>
      <c r="X50" s="10">
        <v>27.212897678417882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39.55288048151332</v>
      </c>
      <c r="L2" s="31">
        <f t="shared" si="0"/>
        <v>69.31306964746345</v>
      </c>
      <c r="M2" s="31">
        <f t="shared" si="0"/>
        <v>4.131986242476354</v>
      </c>
      <c r="N2" s="31">
        <f t="shared" si="0"/>
        <v>1.050902837489252</v>
      </c>
      <c r="O2" s="31">
        <f t="shared" si="0"/>
        <v>0</v>
      </c>
      <c r="P2" s="31">
        <f t="shared" si="0"/>
        <v>0</v>
      </c>
      <c r="Q2" s="31">
        <f t="shared" si="0"/>
        <v>9.1835769561478919</v>
      </c>
      <c r="R2" s="31">
        <f t="shared" si="0"/>
        <v>5.0682717110920033</v>
      </c>
      <c r="S2" s="31">
        <f t="shared" si="0"/>
        <v>12.796732588134136</v>
      </c>
      <c r="T2" s="31">
        <f t="shared" si="0"/>
        <v>6.0368873602751503</v>
      </c>
      <c r="U2" s="31">
        <f t="shared" si="0"/>
        <v>7.2361994840928627</v>
      </c>
      <c r="V2" s="31">
        <f t="shared" si="0"/>
        <v>10.600085984522785</v>
      </c>
      <c r="W2" s="31">
        <f t="shared" si="0"/>
        <v>21.242820292347375</v>
      </c>
      <c r="X2" s="31">
        <f t="shared" ref="X2" si="1">SUM(X3,X17,X22,X25,X26,X51,X52,X71,X74,X75,X76)</f>
        <v>18.80378331900258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39.55288048151332</v>
      </c>
      <c r="L26" s="37">
        <f t="shared" si="14"/>
        <v>69.31306964746345</v>
      </c>
      <c r="M26" s="37">
        <f t="shared" si="14"/>
        <v>4.131986242476354</v>
      </c>
      <c r="N26" s="37">
        <f t="shared" si="14"/>
        <v>1.050902837489252</v>
      </c>
      <c r="O26" s="37">
        <f t="shared" si="14"/>
        <v>0</v>
      </c>
      <c r="P26" s="37">
        <f t="shared" si="14"/>
        <v>0</v>
      </c>
      <c r="Q26" s="37">
        <f t="shared" si="14"/>
        <v>9.1835769561478919</v>
      </c>
      <c r="R26" s="37">
        <f t="shared" si="14"/>
        <v>5.0682717110920033</v>
      </c>
      <c r="S26" s="37">
        <f t="shared" si="14"/>
        <v>12.796732588134136</v>
      </c>
      <c r="T26" s="37">
        <f t="shared" si="14"/>
        <v>6.0368873602751503</v>
      </c>
      <c r="U26" s="37">
        <f t="shared" si="14"/>
        <v>7.2361994840928627</v>
      </c>
      <c r="V26" s="37">
        <f t="shared" si="14"/>
        <v>10.600085984522785</v>
      </c>
      <c r="W26" s="37">
        <f t="shared" si="14"/>
        <v>21.242820292347375</v>
      </c>
      <c r="X26" s="37">
        <f t="shared" ref="X26" si="15">SUM(X27,X33)</f>
        <v>18.80378331900258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39.55288048151332</v>
      </c>
      <c r="L33" s="29">
        <f t="shared" si="18"/>
        <v>69.31306964746345</v>
      </c>
      <c r="M33" s="29">
        <f t="shared" si="18"/>
        <v>4.131986242476354</v>
      </c>
      <c r="N33" s="29">
        <f t="shared" si="18"/>
        <v>1.050902837489252</v>
      </c>
      <c r="O33" s="29">
        <f t="shared" si="18"/>
        <v>0</v>
      </c>
      <c r="P33" s="29">
        <f t="shared" si="18"/>
        <v>0</v>
      </c>
      <c r="Q33" s="29">
        <f t="shared" si="18"/>
        <v>9.1835769561478919</v>
      </c>
      <c r="R33" s="29">
        <f t="shared" si="18"/>
        <v>5.0682717110920033</v>
      </c>
      <c r="S33" s="29">
        <f t="shared" si="18"/>
        <v>12.796732588134136</v>
      </c>
      <c r="T33" s="29">
        <f t="shared" si="18"/>
        <v>6.0368873602751503</v>
      </c>
      <c r="U33" s="29">
        <f t="shared" si="18"/>
        <v>7.2361994840928627</v>
      </c>
      <c r="V33" s="29">
        <f t="shared" si="18"/>
        <v>10.600085984522785</v>
      </c>
      <c r="W33" s="29">
        <f t="shared" si="18"/>
        <v>21.242820292347375</v>
      </c>
      <c r="X33" s="29">
        <f t="shared" ref="X33" si="19">SUM(X34:X50)</f>
        <v>18.80378331900258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1.050902837489252</v>
      </c>
      <c r="L37" s="10">
        <v>1.050902837489252</v>
      </c>
      <c r="M37" s="10">
        <v>1.050902837489252</v>
      </c>
      <c r="N37" s="10">
        <v>1.050902837489252</v>
      </c>
      <c r="O37" s="10">
        <v>0</v>
      </c>
      <c r="P37" s="10">
        <v>0</v>
      </c>
      <c r="Q37" s="10">
        <v>1.050902837489252</v>
      </c>
      <c r="R37" s="10">
        <v>0</v>
      </c>
      <c r="S37" s="10">
        <v>0</v>
      </c>
      <c r="T37" s="10">
        <v>0</v>
      </c>
      <c r="U37" s="10">
        <v>0.25855546001719693</v>
      </c>
      <c r="V37" s="10">
        <v>0.16921754084264831</v>
      </c>
      <c r="W37" s="10">
        <v>2.3129836629406712E-2</v>
      </c>
      <c r="X37" s="10">
        <v>4.2132416165090282E-3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4.1081685296646597</v>
      </c>
      <c r="L40" s="10">
        <v>6.1622527944969896</v>
      </c>
      <c r="M40" s="10">
        <v>3.0810834049871021</v>
      </c>
      <c r="N40" s="10">
        <v>0</v>
      </c>
      <c r="O40" s="10">
        <v>0</v>
      </c>
      <c r="P40" s="10">
        <v>0</v>
      </c>
      <c r="Q40" s="10">
        <v>3.0810834049871021</v>
      </c>
      <c r="R40" s="10">
        <v>1.026999140154772</v>
      </c>
      <c r="S40" s="10">
        <v>1.026999140154772</v>
      </c>
      <c r="T40" s="10">
        <v>1.1862424763542561</v>
      </c>
      <c r="U40" s="10">
        <v>2.9959587274290631</v>
      </c>
      <c r="V40" s="10">
        <v>1.2914875322441961</v>
      </c>
      <c r="W40" s="10">
        <v>0.26672398968185718</v>
      </c>
      <c r="X40" s="10">
        <v>0.2162510748065348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6.5090283748925185E-2</v>
      </c>
      <c r="X42" s="10">
        <v>0.16904557179707649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5.0515907136715388</v>
      </c>
      <c r="R43" s="10">
        <v>4.041272570937231</v>
      </c>
      <c r="S43" s="10">
        <v>4.041272570937231</v>
      </c>
      <c r="T43" s="10">
        <v>1.2144453998280309</v>
      </c>
      <c r="U43" s="10">
        <v>3.981685296646603</v>
      </c>
      <c r="V43" s="10">
        <v>9.139380911435941</v>
      </c>
      <c r="W43" s="10">
        <v>9.7000859845227847</v>
      </c>
      <c r="X43" s="10">
        <v>11.6853826311264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34.393809114359406</v>
      </c>
      <c r="L44" s="10">
        <v>62.099914015477211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3.6361994840928631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0.15846947549441101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7.7284608770421324</v>
      </c>
      <c r="T50" s="10">
        <v>0</v>
      </c>
      <c r="U50" s="10">
        <v>0</v>
      </c>
      <c r="V50" s="10">
        <v>0</v>
      </c>
      <c r="W50" s="10">
        <v>11.1877901977644</v>
      </c>
      <c r="X50" s="10">
        <v>6.5704213241616509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1.010318142734308</v>
      </c>
      <c r="D2" s="31">
        <f t="shared" si="0"/>
        <v>5.2401547721410138</v>
      </c>
      <c r="E2" s="31">
        <f t="shared" si="0"/>
        <v>77.066380051590713</v>
      </c>
      <c r="F2" s="31">
        <f t="shared" si="0"/>
        <v>72.869475494410992</v>
      </c>
      <c r="G2" s="31">
        <f t="shared" si="0"/>
        <v>63.040756663800508</v>
      </c>
      <c r="H2" s="31">
        <f t="shared" si="0"/>
        <v>70.359587274290618</v>
      </c>
      <c r="I2" s="31">
        <f t="shared" si="0"/>
        <v>69.131470335339642</v>
      </c>
      <c r="J2" s="31">
        <f t="shared" si="0"/>
        <v>71.057523645743757</v>
      </c>
      <c r="K2" s="31">
        <f t="shared" si="0"/>
        <v>63.950988822012043</v>
      </c>
      <c r="L2" s="31">
        <f t="shared" si="0"/>
        <v>33.49810834049871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3.6190025795356831</v>
      </c>
      <c r="V2" s="31">
        <f t="shared" si="0"/>
        <v>1.4216680997420461</v>
      </c>
      <c r="W2" s="31">
        <f t="shared" si="0"/>
        <v>1.474290627687016</v>
      </c>
      <c r="X2" s="31">
        <f t="shared" ref="X2" si="1">SUM(X3,X17,X22,X25,X26,X51,X52,X71,X74,X75,X76)</f>
        <v>1.238521066208083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1.010318142734308</v>
      </c>
      <c r="D26" s="37">
        <f t="shared" si="14"/>
        <v>5.2401547721410138</v>
      </c>
      <c r="E26" s="37">
        <f t="shared" si="14"/>
        <v>77.066380051590713</v>
      </c>
      <c r="F26" s="37">
        <f t="shared" si="14"/>
        <v>72.869475494410992</v>
      </c>
      <c r="G26" s="37">
        <f t="shared" si="14"/>
        <v>63.040756663800508</v>
      </c>
      <c r="H26" s="37">
        <f t="shared" si="14"/>
        <v>70.359587274290618</v>
      </c>
      <c r="I26" s="37">
        <f t="shared" si="14"/>
        <v>69.131470335339642</v>
      </c>
      <c r="J26" s="37">
        <f t="shared" si="14"/>
        <v>71.057523645743757</v>
      </c>
      <c r="K26" s="37">
        <f t="shared" si="14"/>
        <v>63.950988822012043</v>
      </c>
      <c r="L26" s="37">
        <f t="shared" si="14"/>
        <v>33.49810834049871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3.6190025795356831</v>
      </c>
      <c r="V26" s="37">
        <f t="shared" si="14"/>
        <v>1.4216680997420461</v>
      </c>
      <c r="W26" s="37">
        <f t="shared" si="14"/>
        <v>1.474290627687016</v>
      </c>
      <c r="X26" s="37">
        <f t="shared" ref="X26" si="15">SUM(X27,X33)</f>
        <v>1.238521066208083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1.010318142734308</v>
      </c>
      <c r="D27" s="29">
        <f t="shared" si="16"/>
        <v>5.2401547721410138</v>
      </c>
      <c r="E27" s="29">
        <f t="shared" si="16"/>
        <v>77.066380051590713</v>
      </c>
      <c r="F27" s="29">
        <f t="shared" si="16"/>
        <v>72.869475494410992</v>
      </c>
      <c r="G27" s="29">
        <f t="shared" si="16"/>
        <v>63.040756663800508</v>
      </c>
      <c r="H27" s="29">
        <f t="shared" si="16"/>
        <v>70.359587274290618</v>
      </c>
      <c r="I27" s="29">
        <f t="shared" si="16"/>
        <v>69.131470335339642</v>
      </c>
      <c r="J27" s="29">
        <f t="shared" si="16"/>
        <v>71.057523645743757</v>
      </c>
      <c r="K27" s="29">
        <f t="shared" si="16"/>
        <v>63.950988822012043</v>
      </c>
      <c r="L27" s="29">
        <f t="shared" si="16"/>
        <v>33.49810834049871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3.6190025795356831</v>
      </c>
      <c r="V27" s="29">
        <f t="shared" si="16"/>
        <v>1.4216680997420461</v>
      </c>
      <c r="W27" s="29">
        <f t="shared" si="16"/>
        <v>1.474290627687016</v>
      </c>
      <c r="X27" s="29">
        <f t="shared" ref="X27" si="17">SUM(X28:X32)</f>
        <v>1.238521066208083</v>
      </c>
    </row>
    <row r="28" spans="1:24" ht="11.25" customHeight="1" x14ac:dyDescent="0.2">
      <c r="A28" s="41" t="s">
        <v>45</v>
      </c>
      <c r="B28" s="9" t="s">
        <v>46</v>
      </c>
      <c r="C28" s="10">
        <v>1.010318142734308</v>
      </c>
      <c r="D28" s="10">
        <v>5.2401547721410138</v>
      </c>
      <c r="E28" s="10">
        <v>6.2007738607050724</v>
      </c>
      <c r="F28" s="10">
        <v>3.0309544282029228</v>
      </c>
      <c r="G28" s="10">
        <v>4.0639724849527088</v>
      </c>
      <c r="H28" s="10">
        <v>2.031986242476354</v>
      </c>
      <c r="I28" s="10">
        <v>1.015993121238177</v>
      </c>
      <c r="J28" s="10">
        <v>1.015993121238177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70.865606190885643</v>
      </c>
      <c r="F30" s="10">
        <v>69.838521066208074</v>
      </c>
      <c r="G30" s="10">
        <v>58.976784178847801</v>
      </c>
      <c r="H30" s="10">
        <v>68.327601031814268</v>
      </c>
      <c r="I30" s="10">
        <v>68.11547721410146</v>
      </c>
      <c r="J30" s="10">
        <v>70.041530524505575</v>
      </c>
      <c r="K30" s="10">
        <v>63.950988822012043</v>
      </c>
      <c r="L30" s="10">
        <v>33.49810834049871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3.6190025795356831</v>
      </c>
      <c r="V31" s="10">
        <v>1.4216680997420461</v>
      </c>
      <c r="W31" s="10">
        <v>1.474290627687016</v>
      </c>
      <c r="X31" s="10">
        <v>1.238521066208083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196.62992261392949</v>
      </c>
      <c r="F2" s="31">
        <f t="shared" si="0"/>
        <v>206.19570077386069</v>
      </c>
      <c r="G2" s="31">
        <f t="shared" si="0"/>
        <v>218.79527085124681</v>
      </c>
      <c r="H2" s="31">
        <f t="shared" si="0"/>
        <v>189.89776440240749</v>
      </c>
      <c r="I2" s="31">
        <f t="shared" si="0"/>
        <v>206.4106620808254</v>
      </c>
      <c r="J2" s="31">
        <f t="shared" si="0"/>
        <v>218.5917454858126</v>
      </c>
      <c r="K2" s="31">
        <f t="shared" si="0"/>
        <v>95.633877901977641</v>
      </c>
      <c r="L2" s="31">
        <f t="shared" si="0"/>
        <v>34.680395528804823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196.62992261392949</v>
      </c>
      <c r="F26" s="37">
        <f t="shared" si="14"/>
        <v>206.19570077386069</v>
      </c>
      <c r="G26" s="37">
        <f t="shared" si="14"/>
        <v>218.79527085124681</v>
      </c>
      <c r="H26" s="37">
        <f t="shared" si="14"/>
        <v>189.89776440240749</v>
      </c>
      <c r="I26" s="37">
        <f t="shared" si="14"/>
        <v>206.4106620808254</v>
      </c>
      <c r="J26" s="37">
        <f t="shared" si="14"/>
        <v>218.5917454858126</v>
      </c>
      <c r="K26" s="37">
        <f t="shared" si="14"/>
        <v>95.633877901977641</v>
      </c>
      <c r="L26" s="37">
        <f t="shared" si="14"/>
        <v>34.680395528804823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196.62992261392949</v>
      </c>
      <c r="F33" s="29">
        <f t="shared" si="18"/>
        <v>206.19570077386069</v>
      </c>
      <c r="G33" s="29">
        <f t="shared" si="18"/>
        <v>218.79527085124681</v>
      </c>
      <c r="H33" s="29">
        <f t="shared" si="18"/>
        <v>189.89776440240749</v>
      </c>
      <c r="I33" s="29">
        <f t="shared" si="18"/>
        <v>206.4106620808254</v>
      </c>
      <c r="J33" s="29">
        <f t="shared" si="18"/>
        <v>218.5917454858126</v>
      </c>
      <c r="K33" s="29">
        <f t="shared" si="18"/>
        <v>95.633877901977641</v>
      </c>
      <c r="L33" s="29">
        <f t="shared" si="18"/>
        <v>34.680395528804823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196.62992261392949</v>
      </c>
      <c r="F42" s="10">
        <v>206.19570077386069</v>
      </c>
      <c r="G42" s="10">
        <v>218.79527085124681</v>
      </c>
      <c r="H42" s="10">
        <v>189.89776440240749</v>
      </c>
      <c r="I42" s="10">
        <v>206.4106620808254</v>
      </c>
      <c r="J42" s="10">
        <v>218.5917454858126</v>
      </c>
      <c r="K42" s="10">
        <v>95.633877901977641</v>
      </c>
      <c r="L42" s="10">
        <v>34.680395528804823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432.00756663800507</v>
      </c>
      <c r="D2" s="31">
        <f t="shared" si="0"/>
        <v>411.21917454858118</v>
      </c>
      <c r="E2" s="31">
        <f t="shared" si="0"/>
        <v>469.04780739466889</v>
      </c>
      <c r="F2" s="31">
        <f t="shared" si="0"/>
        <v>525.30429922613928</v>
      </c>
      <c r="G2" s="31">
        <f t="shared" si="0"/>
        <v>396.84170249355122</v>
      </c>
      <c r="H2" s="31">
        <f t="shared" si="0"/>
        <v>474.67007738607037</v>
      </c>
      <c r="I2" s="31">
        <f t="shared" si="0"/>
        <v>533.30275150472903</v>
      </c>
      <c r="J2" s="31">
        <f t="shared" si="0"/>
        <v>654.93121238177127</v>
      </c>
      <c r="K2" s="31">
        <f t="shared" si="0"/>
        <v>589.12416165090281</v>
      </c>
      <c r="L2" s="31">
        <f t="shared" si="0"/>
        <v>496.49699054170247</v>
      </c>
      <c r="M2" s="31">
        <f t="shared" si="0"/>
        <v>438.5406706792777</v>
      </c>
      <c r="N2" s="31">
        <f t="shared" si="0"/>
        <v>309.92682717110921</v>
      </c>
      <c r="O2" s="31">
        <f t="shared" si="0"/>
        <v>371.76844368013758</v>
      </c>
      <c r="P2" s="31">
        <f t="shared" si="0"/>
        <v>465.40696474634558</v>
      </c>
      <c r="Q2" s="31">
        <f t="shared" si="0"/>
        <v>507.32012037833186</v>
      </c>
      <c r="R2" s="31">
        <f t="shared" si="0"/>
        <v>381.49398108340489</v>
      </c>
      <c r="S2" s="31">
        <f t="shared" si="0"/>
        <v>416.77033533963879</v>
      </c>
      <c r="T2" s="31">
        <f t="shared" si="0"/>
        <v>411.57566638005159</v>
      </c>
      <c r="U2" s="31">
        <f t="shared" si="0"/>
        <v>446.78374892519338</v>
      </c>
      <c r="V2" s="31">
        <f t="shared" si="0"/>
        <v>418.08727429062759</v>
      </c>
      <c r="W2" s="31">
        <f t="shared" si="0"/>
        <v>437.69509888220119</v>
      </c>
      <c r="X2" s="31">
        <f t="shared" ref="X2" si="1">SUM(X3,X17,X22,X25,X26,X51,X52,X71,X74,X75,X76)</f>
        <v>607.54694754944103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432.00756663800507</v>
      </c>
      <c r="D3" s="34">
        <f t="shared" si="2"/>
        <v>411.21917454858118</v>
      </c>
      <c r="E3" s="34">
        <f t="shared" si="2"/>
        <v>469.04780739466889</v>
      </c>
      <c r="F3" s="34">
        <f t="shared" si="2"/>
        <v>525.30429922613928</v>
      </c>
      <c r="G3" s="34">
        <f t="shared" si="2"/>
        <v>396.84170249355122</v>
      </c>
      <c r="H3" s="34">
        <f t="shared" si="2"/>
        <v>474.67007738607037</v>
      </c>
      <c r="I3" s="34">
        <f t="shared" si="2"/>
        <v>533.30275150472903</v>
      </c>
      <c r="J3" s="34">
        <f t="shared" si="2"/>
        <v>654.93121238177127</v>
      </c>
      <c r="K3" s="34">
        <f t="shared" si="2"/>
        <v>589.12416165090281</v>
      </c>
      <c r="L3" s="34">
        <f t="shared" si="2"/>
        <v>496.49699054170247</v>
      </c>
      <c r="M3" s="34">
        <f t="shared" si="2"/>
        <v>438.5406706792777</v>
      </c>
      <c r="N3" s="34">
        <f t="shared" si="2"/>
        <v>309.92682717110921</v>
      </c>
      <c r="O3" s="34">
        <f t="shared" si="2"/>
        <v>371.76844368013758</v>
      </c>
      <c r="P3" s="34">
        <f t="shared" si="2"/>
        <v>465.40696474634558</v>
      </c>
      <c r="Q3" s="34">
        <f t="shared" si="2"/>
        <v>507.32012037833186</v>
      </c>
      <c r="R3" s="34">
        <f t="shared" si="2"/>
        <v>381.49398108340489</v>
      </c>
      <c r="S3" s="34">
        <f t="shared" si="2"/>
        <v>416.77033533963879</v>
      </c>
      <c r="T3" s="34">
        <f t="shared" si="2"/>
        <v>411.57566638005159</v>
      </c>
      <c r="U3" s="34">
        <f t="shared" si="2"/>
        <v>446.78374892519338</v>
      </c>
      <c r="V3" s="34">
        <f t="shared" si="2"/>
        <v>418.08727429062759</v>
      </c>
      <c r="W3" s="34">
        <f t="shared" si="2"/>
        <v>437.69509888220119</v>
      </c>
      <c r="X3" s="34">
        <f t="shared" ref="X3" si="3">SUM(X4,X8,X11)</f>
        <v>607.54694754944103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98.628546861564914</v>
      </c>
      <c r="K4" s="29">
        <f t="shared" si="4"/>
        <v>0</v>
      </c>
      <c r="L4" s="29">
        <f t="shared" si="4"/>
        <v>30.856921754084262</v>
      </c>
      <c r="M4" s="29">
        <f t="shared" si="4"/>
        <v>9.942648323301805</v>
      </c>
      <c r="N4" s="29">
        <f t="shared" si="4"/>
        <v>2.675494411006019</v>
      </c>
      <c r="O4" s="29">
        <f t="shared" si="4"/>
        <v>0</v>
      </c>
      <c r="P4" s="29">
        <f t="shared" si="4"/>
        <v>0</v>
      </c>
      <c r="Q4" s="29">
        <f t="shared" si="4"/>
        <v>7.1002579535683568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98.628546861564914</v>
      </c>
      <c r="K7" s="10">
        <v>0</v>
      </c>
      <c r="L7" s="10">
        <v>30.856921754084262</v>
      </c>
      <c r="M7" s="10">
        <v>9.942648323301805</v>
      </c>
      <c r="N7" s="10">
        <v>2.675494411006019</v>
      </c>
      <c r="O7" s="10">
        <v>0</v>
      </c>
      <c r="P7" s="10">
        <v>0</v>
      </c>
      <c r="Q7" s="10">
        <v>7.1002579535683568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432.00756663800507</v>
      </c>
      <c r="D8" s="29">
        <f t="shared" si="6"/>
        <v>411.21917454858118</v>
      </c>
      <c r="E8" s="29">
        <f t="shared" si="6"/>
        <v>469.04780739466889</v>
      </c>
      <c r="F8" s="29">
        <f t="shared" si="6"/>
        <v>525.30429922613928</v>
      </c>
      <c r="G8" s="29">
        <f t="shared" si="6"/>
        <v>396.84170249355122</v>
      </c>
      <c r="H8" s="29">
        <f t="shared" si="6"/>
        <v>474.67007738607037</v>
      </c>
      <c r="I8" s="29">
        <f t="shared" si="6"/>
        <v>533.30275150472903</v>
      </c>
      <c r="J8" s="29">
        <f t="shared" si="6"/>
        <v>556.30266552020635</v>
      </c>
      <c r="K8" s="29">
        <f t="shared" si="6"/>
        <v>589.12416165090281</v>
      </c>
      <c r="L8" s="29">
        <f t="shared" si="6"/>
        <v>465.64006878761819</v>
      </c>
      <c r="M8" s="29">
        <f t="shared" si="6"/>
        <v>428.5980223559759</v>
      </c>
      <c r="N8" s="29">
        <f t="shared" si="6"/>
        <v>307.2513327601032</v>
      </c>
      <c r="O8" s="29">
        <f t="shared" si="6"/>
        <v>371.76844368013758</v>
      </c>
      <c r="P8" s="29">
        <f t="shared" si="6"/>
        <v>465.40696474634558</v>
      </c>
      <c r="Q8" s="29">
        <f t="shared" si="6"/>
        <v>500.21986242476351</v>
      </c>
      <c r="R8" s="29">
        <f t="shared" si="6"/>
        <v>381.49398108340489</v>
      </c>
      <c r="S8" s="29">
        <f t="shared" si="6"/>
        <v>416.77033533963879</v>
      </c>
      <c r="T8" s="29">
        <f t="shared" si="6"/>
        <v>411.57566638005159</v>
      </c>
      <c r="U8" s="29">
        <f t="shared" si="6"/>
        <v>446.78374892519338</v>
      </c>
      <c r="V8" s="29">
        <f t="shared" si="6"/>
        <v>418.08727429062759</v>
      </c>
      <c r="W8" s="29">
        <f t="shared" si="6"/>
        <v>437.69509888220119</v>
      </c>
      <c r="X8" s="29">
        <f t="shared" ref="X8" si="7">SUM(X9:X10)</f>
        <v>607.54694754944103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432.00756663800507</v>
      </c>
      <c r="D10" s="10">
        <v>411.21917454858118</v>
      </c>
      <c r="E10" s="10">
        <v>469.04780739466889</v>
      </c>
      <c r="F10" s="10">
        <v>525.30429922613928</v>
      </c>
      <c r="G10" s="10">
        <v>396.84170249355122</v>
      </c>
      <c r="H10" s="10">
        <v>474.67007738607037</v>
      </c>
      <c r="I10" s="10">
        <v>533.30275150472903</v>
      </c>
      <c r="J10" s="10">
        <v>556.30266552020635</v>
      </c>
      <c r="K10" s="10">
        <v>589.12416165090281</v>
      </c>
      <c r="L10" s="10">
        <v>465.64006878761819</v>
      </c>
      <c r="M10" s="10">
        <v>428.5980223559759</v>
      </c>
      <c r="N10" s="10">
        <v>307.2513327601032</v>
      </c>
      <c r="O10" s="10">
        <v>371.76844368013758</v>
      </c>
      <c r="P10" s="10">
        <v>465.40696474634558</v>
      </c>
      <c r="Q10" s="10">
        <v>500.21986242476351</v>
      </c>
      <c r="R10" s="10">
        <v>381.49398108340489</v>
      </c>
      <c r="S10" s="10">
        <v>416.77033533963879</v>
      </c>
      <c r="T10" s="10">
        <v>411.57566638005159</v>
      </c>
      <c r="U10" s="10">
        <v>446.78374892519338</v>
      </c>
      <c r="V10" s="10">
        <v>418.08727429062759</v>
      </c>
      <c r="W10" s="10">
        <v>437.69509888220119</v>
      </c>
      <c r="X10" s="10">
        <v>607.54694754944103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1.7674978503869301</v>
      </c>
      <c r="L2" s="31">
        <f t="shared" si="0"/>
        <v>3.485640584694754</v>
      </c>
      <c r="M2" s="31">
        <f t="shared" si="0"/>
        <v>10.45700773860705</v>
      </c>
      <c r="N2" s="31">
        <f t="shared" si="0"/>
        <v>15.376698194325019</v>
      </c>
      <c r="O2" s="31">
        <f t="shared" si="0"/>
        <v>81.405846947549435</v>
      </c>
      <c r="P2" s="31">
        <f t="shared" si="0"/>
        <v>106.97497850386929</v>
      </c>
      <c r="Q2" s="31">
        <f t="shared" si="0"/>
        <v>104.37876182287187</v>
      </c>
      <c r="R2" s="31">
        <f t="shared" si="0"/>
        <v>148.92588134135855</v>
      </c>
      <c r="S2" s="31">
        <f t="shared" si="0"/>
        <v>165.85193465176269</v>
      </c>
      <c r="T2" s="31">
        <f t="shared" si="0"/>
        <v>171.16878761822872</v>
      </c>
      <c r="U2" s="31">
        <f t="shared" si="0"/>
        <v>169.98512467755805</v>
      </c>
      <c r="V2" s="31">
        <f t="shared" si="0"/>
        <v>183.57678417884787</v>
      </c>
      <c r="W2" s="31">
        <f t="shared" si="0"/>
        <v>175.46689595872741</v>
      </c>
      <c r="X2" s="31">
        <f t="shared" ref="X2" si="1">SUM(X3,X17,X22,X25,X26,X51,X52,X71,X74,X75,X76)</f>
        <v>170.38933791917452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1.7674978503869301</v>
      </c>
      <c r="L52" s="37">
        <f t="shared" si="20"/>
        <v>3.485640584694754</v>
      </c>
      <c r="M52" s="37">
        <f t="shared" si="20"/>
        <v>10.45700773860705</v>
      </c>
      <c r="N52" s="37">
        <f t="shared" si="20"/>
        <v>15.376698194325019</v>
      </c>
      <c r="O52" s="37">
        <f t="shared" si="20"/>
        <v>81.405846947549435</v>
      </c>
      <c r="P52" s="37">
        <f t="shared" si="20"/>
        <v>106.97497850386929</v>
      </c>
      <c r="Q52" s="37">
        <f t="shared" si="20"/>
        <v>104.37876182287187</v>
      </c>
      <c r="R52" s="37">
        <f t="shared" si="20"/>
        <v>148.92588134135855</v>
      </c>
      <c r="S52" s="37">
        <f t="shared" si="20"/>
        <v>165.85193465176269</v>
      </c>
      <c r="T52" s="37">
        <f t="shared" si="20"/>
        <v>171.16878761822872</v>
      </c>
      <c r="U52" s="37">
        <f t="shared" si="20"/>
        <v>169.98512467755805</v>
      </c>
      <c r="V52" s="37">
        <f t="shared" si="20"/>
        <v>183.57678417884787</v>
      </c>
      <c r="W52" s="37">
        <f t="shared" si="20"/>
        <v>175.46689595872741</v>
      </c>
      <c r="X52" s="37">
        <f t="shared" ref="X52" si="21">SUM(X53:X70)</f>
        <v>170.38933791917452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8.3834909716251076</v>
      </c>
      <c r="Q63" s="10">
        <v>14.832330180567499</v>
      </c>
      <c r="R63" s="10">
        <v>32.244196044711948</v>
      </c>
      <c r="S63" s="10">
        <v>32.889079965606193</v>
      </c>
      <c r="T63" s="10">
        <v>26.64987102321582</v>
      </c>
      <c r="U63" s="10">
        <v>28.594840928632841</v>
      </c>
      <c r="V63" s="10">
        <v>31.818572656921749</v>
      </c>
      <c r="W63" s="10">
        <v>26.507308684436801</v>
      </c>
      <c r="X63" s="10">
        <v>20.750472914875321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1.7674978503869301</v>
      </c>
      <c r="L65" s="10">
        <v>3.485640584694754</v>
      </c>
      <c r="M65" s="10">
        <v>10.45700773860705</v>
      </c>
      <c r="N65" s="10">
        <v>15.376698194325019</v>
      </c>
      <c r="O65" s="10">
        <v>81.405846947549435</v>
      </c>
      <c r="P65" s="10">
        <v>98.591487532244187</v>
      </c>
      <c r="Q65" s="10">
        <v>89.54643164230437</v>
      </c>
      <c r="R65" s="10">
        <v>116.68168529664661</v>
      </c>
      <c r="S65" s="10">
        <v>132.9628546861565</v>
      </c>
      <c r="T65" s="10">
        <v>144.51891659501291</v>
      </c>
      <c r="U65" s="10">
        <v>141.39028374892521</v>
      </c>
      <c r="V65" s="10">
        <v>151.75821152192611</v>
      </c>
      <c r="W65" s="10">
        <v>148.95958727429061</v>
      </c>
      <c r="X65" s="10">
        <v>149.63886500429919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23.096388650042989</v>
      </c>
      <c r="L2" s="31">
        <f t="shared" si="0"/>
        <v>18.080653482373169</v>
      </c>
      <c r="M2" s="31">
        <f t="shared" si="0"/>
        <v>18.415047291487529</v>
      </c>
      <c r="N2" s="31">
        <f t="shared" si="0"/>
        <v>14.99948409286328</v>
      </c>
      <c r="O2" s="31">
        <f t="shared" si="0"/>
        <v>3.749871023215821</v>
      </c>
      <c r="P2" s="31">
        <f t="shared" si="0"/>
        <v>5.3024075666380046</v>
      </c>
      <c r="Q2" s="31">
        <f t="shared" si="0"/>
        <v>6.257781599312124</v>
      </c>
      <c r="R2" s="31">
        <f t="shared" si="0"/>
        <v>4.6813413585554597</v>
      </c>
      <c r="S2" s="31">
        <f t="shared" si="0"/>
        <v>4.4663800515907139</v>
      </c>
      <c r="T2" s="31">
        <f t="shared" si="0"/>
        <v>2.88469475494411</v>
      </c>
      <c r="U2" s="31">
        <f t="shared" si="0"/>
        <v>2.410662080825452</v>
      </c>
      <c r="V2" s="31">
        <f t="shared" si="0"/>
        <v>2.4862424763542559</v>
      </c>
      <c r="W2" s="31">
        <f t="shared" si="0"/>
        <v>2.715133276010318</v>
      </c>
      <c r="X2" s="31">
        <f t="shared" ref="X2" si="1">SUM(X3,X17,X22,X25,X26,X51,X52,X71,X74,X75,X76)</f>
        <v>3.425881341358556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23.096388650042989</v>
      </c>
      <c r="L52" s="37">
        <f t="shared" si="20"/>
        <v>18.080653482373169</v>
      </c>
      <c r="M52" s="37">
        <f t="shared" si="20"/>
        <v>18.415047291487529</v>
      </c>
      <c r="N52" s="37">
        <f t="shared" si="20"/>
        <v>14.99948409286328</v>
      </c>
      <c r="O52" s="37">
        <f t="shared" si="20"/>
        <v>3.749871023215821</v>
      </c>
      <c r="P52" s="37">
        <f t="shared" si="20"/>
        <v>5.3024075666380046</v>
      </c>
      <c r="Q52" s="37">
        <f t="shared" si="20"/>
        <v>6.257781599312124</v>
      </c>
      <c r="R52" s="37">
        <f t="shared" si="20"/>
        <v>4.6813413585554597</v>
      </c>
      <c r="S52" s="37">
        <f t="shared" si="20"/>
        <v>4.4663800515907139</v>
      </c>
      <c r="T52" s="37">
        <f t="shared" si="20"/>
        <v>2.88469475494411</v>
      </c>
      <c r="U52" s="37">
        <f t="shared" si="20"/>
        <v>2.410662080825452</v>
      </c>
      <c r="V52" s="37">
        <f t="shared" si="20"/>
        <v>2.4862424763542559</v>
      </c>
      <c r="W52" s="37">
        <f t="shared" si="20"/>
        <v>2.715133276010318</v>
      </c>
      <c r="X52" s="37">
        <f t="shared" ref="X52" si="21">SUM(X53:X70)</f>
        <v>3.425881341358556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23.096388650042989</v>
      </c>
      <c r="L59" s="10">
        <v>18.080653482373169</v>
      </c>
      <c r="M59" s="10">
        <v>18.415047291487529</v>
      </c>
      <c r="N59" s="10">
        <v>14.99948409286328</v>
      </c>
      <c r="O59" s="10">
        <v>3.749871023215821</v>
      </c>
      <c r="P59" s="10">
        <v>5.3024075666380046</v>
      </c>
      <c r="Q59" s="10">
        <v>6.257781599312124</v>
      </c>
      <c r="R59" s="10">
        <v>4.6813413585554597</v>
      </c>
      <c r="S59" s="10">
        <v>4.4663800515907139</v>
      </c>
      <c r="T59" s="10">
        <v>2.88469475494411</v>
      </c>
      <c r="U59" s="10">
        <v>2.410662080825452</v>
      </c>
      <c r="V59" s="10">
        <v>2.4862424763542559</v>
      </c>
      <c r="W59" s="10">
        <v>2.715133276010318</v>
      </c>
      <c r="X59" s="10">
        <v>3.425881341358556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20.528546861564919</v>
      </c>
      <c r="D2" s="31">
        <f t="shared" si="0"/>
        <v>22.334823731728289</v>
      </c>
      <c r="E2" s="31">
        <f t="shared" si="0"/>
        <v>20.70085984522786</v>
      </c>
      <c r="F2" s="31">
        <f t="shared" si="0"/>
        <v>18.035425623387791</v>
      </c>
      <c r="G2" s="31">
        <f t="shared" si="0"/>
        <v>22.270163370593291</v>
      </c>
      <c r="H2" s="31">
        <f t="shared" si="0"/>
        <v>20.80825451418745</v>
      </c>
      <c r="I2" s="31">
        <f t="shared" si="0"/>
        <v>21.646517626827169</v>
      </c>
      <c r="J2" s="31">
        <f t="shared" si="0"/>
        <v>25.25821152192605</v>
      </c>
      <c r="K2" s="31">
        <f t="shared" si="0"/>
        <v>30.309802235597591</v>
      </c>
      <c r="L2" s="31">
        <f t="shared" si="0"/>
        <v>19.797850386930349</v>
      </c>
      <c r="M2" s="31">
        <f t="shared" si="0"/>
        <v>33.985812553740317</v>
      </c>
      <c r="N2" s="31">
        <f t="shared" si="0"/>
        <v>34.350730868443677</v>
      </c>
      <c r="O2" s="31">
        <f t="shared" si="0"/>
        <v>31.87884780739466</v>
      </c>
      <c r="P2" s="31">
        <f t="shared" si="0"/>
        <v>51.424763542562332</v>
      </c>
      <c r="Q2" s="31">
        <f t="shared" si="0"/>
        <v>32.975580395528802</v>
      </c>
      <c r="R2" s="31">
        <f t="shared" si="0"/>
        <v>116.0162510748065</v>
      </c>
      <c r="S2" s="31">
        <f t="shared" si="0"/>
        <v>198.27970765262251</v>
      </c>
      <c r="T2" s="31">
        <f t="shared" si="0"/>
        <v>219.52854686156491</v>
      </c>
      <c r="U2" s="31">
        <f t="shared" si="0"/>
        <v>177.7876182287188</v>
      </c>
      <c r="V2" s="31">
        <f t="shared" si="0"/>
        <v>213.3396388650043</v>
      </c>
      <c r="W2" s="31">
        <f t="shared" si="0"/>
        <v>195.23938091143589</v>
      </c>
      <c r="X2" s="31">
        <f t="shared" ref="X2" si="1">SUM(X3,X17,X22,X25,X26,X51,X52,X71,X74,X75,X76)</f>
        <v>158.9119518486672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20.528546861564919</v>
      </c>
      <c r="D51" s="37">
        <v>22.334823731728289</v>
      </c>
      <c r="E51" s="37">
        <v>20.70085984522786</v>
      </c>
      <c r="F51" s="37">
        <v>18.035425623387791</v>
      </c>
      <c r="G51" s="37">
        <v>22.270163370593291</v>
      </c>
      <c r="H51" s="37">
        <v>20.80825451418745</v>
      </c>
      <c r="I51" s="37">
        <v>21.646517626827169</v>
      </c>
      <c r="J51" s="37">
        <v>25.25821152192605</v>
      </c>
      <c r="K51" s="37">
        <v>30.309802235597591</v>
      </c>
      <c r="L51" s="37">
        <v>19.797850386930349</v>
      </c>
      <c r="M51" s="37">
        <v>33.985812553740317</v>
      </c>
      <c r="N51" s="37">
        <v>34.350730868443677</v>
      </c>
      <c r="O51" s="37">
        <v>31.87884780739466</v>
      </c>
      <c r="P51" s="37">
        <v>33.061392949269127</v>
      </c>
      <c r="Q51" s="37">
        <v>32.975580395528802</v>
      </c>
      <c r="R51" s="37">
        <v>116.0162510748065</v>
      </c>
      <c r="S51" s="37">
        <v>198.27970765262251</v>
      </c>
      <c r="T51" s="37">
        <v>219.52854686156491</v>
      </c>
      <c r="U51" s="37">
        <v>177.7876182287188</v>
      </c>
      <c r="V51" s="37">
        <v>213.3396388650043</v>
      </c>
      <c r="W51" s="37">
        <v>195.23938091143589</v>
      </c>
      <c r="X51" s="37">
        <v>158.9119518486672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18.363370593293201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18.363370593293201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11538.804557179707</v>
      </c>
      <c r="D2" s="31">
        <f t="shared" si="0"/>
        <v>11962.964144453998</v>
      </c>
      <c r="E2" s="31">
        <f t="shared" si="0"/>
        <v>11825.654514187445</v>
      </c>
      <c r="F2" s="31">
        <f t="shared" si="0"/>
        <v>12209.76294067068</v>
      </c>
      <c r="G2" s="31">
        <f t="shared" si="0"/>
        <v>12421.614359415304</v>
      </c>
      <c r="H2" s="31">
        <f t="shared" si="0"/>
        <v>13192.433361994837</v>
      </c>
      <c r="I2" s="31">
        <f t="shared" si="0"/>
        <v>14042.972484952708</v>
      </c>
      <c r="J2" s="31">
        <f t="shared" si="0"/>
        <v>13715.479277730008</v>
      </c>
      <c r="K2" s="31">
        <f t="shared" si="0"/>
        <v>13757.508598452278</v>
      </c>
      <c r="L2" s="31">
        <f t="shared" si="0"/>
        <v>12262.667497850383</v>
      </c>
      <c r="M2" s="31">
        <f t="shared" si="0"/>
        <v>11880.997076526226</v>
      </c>
      <c r="N2" s="31">
        <f t="shared" si="0"/>
        <v>12359.92871883061</v>
      </c>
      <c r="O2" s="31">
        <f t="shared" si="0"/>
        <v>12448.580481513327</v>
      </c>
      <c r="P2" s="31">
        <f t="shared" si="0"/>
        <v>12166.431900257954</v>
      </c>
      <c r="Q2" s="31">
        <f t="shared" si="0"/>
        <v>12246.757179707651</v>
      </c>
      <c r="R2" s="31">
        <f t="shared" si="0"/>
        <v>12814.304127257092</v>
      </c>
      <c r="S2" s="31">
        <f t="shared" si="0"/>
        <v>12960.979277730008</v>
      </c>
      <c r="T2" s="31">
        <f t="shared" si="0"/>
        <v>13268.871625107482</v>
      </c>
      <c r="U2" s="31">
        <f t="shared" si="0"/>
        <v>12115.891573516768</v>
      </c>
      <c r="V2" s="31">
        <f t="shared" si="0"/>
        <v>12697.948667239893</v>
      </c>
      <c r="W2" s="31">
        <f t="shared" si="0"/>
        <v>10337.303697334479</v>
      </c>
      <c r="X2" s="31">
        <f t="shared" ref="X2" si="1">SUM(X3,X17,X22,X25,X26,X51,X52,X71,X74,X75,X76)</f>
        <v>10378.036715391227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1103.8503009458295</v>
      </c>
      <c r="D3" s="34">
        <f t="shared" si="2"/>
        <v>1005.8276010318142</v>
      </c>
      <c r="E3" s="34">
        <f t="shared" si="2"/>
        <v>1084.5736027515047</v>
      </c>
      <c r="F3" s="34">
        <f t="shared" si="2"/>
        <v>1154.7264832330179</v>
      </c>
      <c r="G3" s="34">
        <f t="shared" si="2"/>
        <v>984.17695614789318</v>
      </c>
      <c r="H3" s="34">
        <f t="shared" si="2"/>
        <v>1044.0179707652621</v>
      </c>
      <c r="I3" s="34">
        <f t="shared" si="2"/>
        <v>1030.0605331040413</v>
      </c>
      <c r="J3" s="34">
        <f t="shared" si="2"/>
        <v>951.30894239036968</v>
      </c>
      <c r="K3" s="34">
        <f t="shared" si="2"/>
        <v>838.5477214101461</v>
      </c>
      <c r="L3" s="34">
        <f t="shared" si="2"/>
        <v>487.6866723989682</v>
      </c>
      <c r="M3" s="34">
        <f t="shared" si="2"/>
        <v>414.88503869303526</v>
      </c>
      <c r="N3" s="34">
        <f t="shared" si="2"/>
        <v>267.09621668099737</v>
      </c>
      <c r="O3" s="34">
        <f t="shared" si="2"/>
        <v>296.47042132416158</v>
      </c>
      <c r="P3" s="34">
        <f t="shared" si="2"/>
        <v>383.00851246775579</v>
      </c>
      <c r="Q3" s="34">
        <f t="shared" si="2"/>
        <v>405.31840068787608</v>
      </c>
      <c r="R3" s="34">
        <f t="shared" si="2"/>
        <v>300.85993121238181</v>
      </c>
      <c r="S3" s="34">
        <f t="shared" si="2"/>
        <v>364.9104041272571</v>
      </c>
      <c r="T3" s="34">
        <f t="shared" si="2"/>
        <v>359.26569217540839</v>
      </c>
      <c r="U3" s="34">
        <f t="shared" si="2"/>
        <v>302.75898538263112</v>
      </c>
      <c r="V3" s="34">
        <f t="shared" si="2"/>
        <v>209.03310404127251</v>
      </c>
      <c r="W3" s="34">
        <f t="shared" si="2"/>
        <v>193.0614789337919</v>
      </c>
      <c r="X3" s="34">
        <f t="shared" ref="X3" si="3">SUM(X4,X8,X11)</f>
        <v>247.17592433361989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1103.8503009458295</v>
      </c>
      <c r="D11" s="29">
        <f t="shared" si="8"/>
        <v>1005.8276010318142</v>
      </c>
      <c r="E11" s="29">
        <f t="shared" si="8"/>
        <v>1084.5736027515047</v>
      </c>
      <c r="F11" s="29">
        <f t="shared" si="8"/>
        <v>1154.7264832330179</v>
      </c>
      <c r="G11" s="29">
        <f t="shared" si="8"/>
        <v>984.17695614789318</v>
      </c>
      <c r="H11" s="29">
        <f t="shared" si="8"/>
        <v>1044.0179707652621</v>
      </c>
      <c r="I11" s="29">
        <f t="shared" si="8"/>
        <v>1030.0605331040413</v>
      </c>
      <c r="J11" s="29">
        <f t="shared" si="8"/>
        <v>951.30894239036968</v>
      </c>
      <c r="K11" s="29">
        <f t="shared" si="8"/>
        <v>838.5477214101461</v>
      </c>
      <c r="L11" s="29">
        <f t="shared" si="8"/>
        <v>487.6866723989682</v>
      </c>
      <c r="M11" s="29">
        <f t="shared" si="8"/>
        <v>414.88503869303526</v>
      </c>
      <c r="N11" s="29">
        <f t="shared" si="8"/>
        <v>267.09621668099737</v>
      </c>
      <c r="O11" s="29">
        <f t="shared" si="8"/>
        <v>296.47042132416158</v>
      </c>
      <c r="P11" s="29">
        <f t="shared" si="8"/>
        <v>383.00851246775579</v>
      </c>
      <c r="Q11" s="29">
        <f t="shared" si="8"/>
        <v>405.31840068787608</v>
      </c>
      <c r="R11" s="29">
        <f t="shared" si="8"/>
        <v>300.85993121238181</v>
      </c>
      <c r="S11" s="29">
        <f t="shared" si="8"/>
        <v>364.9104041272571</v>
      </c>
      <c r="T11" s="29">
        <f t="shared" si="8"/>
        <v>359.26569217540839</v>
      </c>
      <c r="U11" s="29">
        <f t="shared" si="8"/>
        <v>302.75898538263112</v>
      </c>
      <c r="V11" s="29">
        <f t="shared" si="8"/>
        <v>209.03310404127251</v>
      </c>
      <c r="W11" s="29">
        <f t="shared" si="8"/>
        <v>193.0614789337919</v>
      </c>
      <c r="X11" s="29">
        <f t="shared" ref="X11" si="9">SUM(X12:X16)</f>
        <v>247.17592433361989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646.56087704213235</v>
      </c>
      <c r="D13" s="10">
        <f>TO_EHG!D13+TO_CO!D13+TO_BF!D13+TO_GW!D13+TO_RPI!D13+TO_PF!D13+TO_BKBPB!D13+TO_CL!D13+TO_BNG!D13+TO_LBB!D13+TO_CPP!D13+TO_GTL!D13+TO_NSP!D13</f>
        <v>573.84075666380045</v>
      </c>
      <c r="E13" s="10">
        <f>TO_EHG!E13+TO_CO!E13+TO_BF!E13+TO_GW!E13+TO_RPI!E13+TO_PF!E13+TO_BKBPB!E13+TO_CL!E13+TO_BNG!E13+TO_LBB!E13+TO_CPP!E13+TO_GTL!E13+TO_NSP!E13</f>
        <v>547.92072226999142</v>
      </c>
      <c r="F13" s="10">
        <f>TO_EHG!F13+TO_CO!F13+TO_BF!F13+TO_GW!F13+TO_RPI!F13+TO_PF!F13+TO_BKBPB!F13+TO_CL!F13+TO_BNG!F13+TO_LBB!F13+TO_CPP!F13+TO_GTL!F13+TO_NSP!F13</f>
        <v>609.12080825451415</v>
      </c>
      <c r="G13" s="10">
        <f>TO_EHG!G13+TO_CO!G13+TO_BF!G13+TO_GW!G13+TO_RPI!G13+TO_PF!G13+TO_BKBPB!G13+TO_CL!G13+TO_BNG!G13+TO_LBB!G13+TO_CPP!G13+TO_GTL!G13+TO_NSP!G13</f>
        <v>544.94926913155632</v>
      </c>
      <c r="H13" s="10">
        <f>TO_EHG!H13+TO_CO!H13+TO_BF!H13+TO_GW!H13+TO_RPI!H13+TO_PF!H13+TO_BKBPB!H13+TO_CL!H13+TO_BNG!H13+TO_LBB!H13+TO_CPP!H13+TO_GTL!H13+TO_NSP!H13</f>
        <v>483.9402407566638</v>
      </c>
      <c r="I13" s="10">
        <f>TO_EHG!I13+TO_CO!I13+TO_BF!I13+TO_GW!I13+TO_RPI!I13+TO_PF!I13+TO_BKBPB!I13+TO_CL!I13+TO_BNG!I13+TO_LBB!I13+TO_CPP!I13+TO_GTL!I13+TO_NSP!I13</f>
        <v>474.57007738607052</v>
      </c>
      <c r="J13" s="10">
        <f>TO_EHG!J13+TO_CO!J13+TO_BF!J13+TO_GW!J13+TO_RPI!J13+TO_PF!J13+TO_BKBPB!J13+TO_CL!J13+TO_BNG!J13+TO_LBB!J13+TO_CPP!J13+TO_GTL!J13+TO_NSP!J13</f>
        <v>357.3731728288908</v>
      </c>
      <c r="K13" s="10">
        <f>TO_EHG!K13+TO_CO!K13+TO_BF!K13+TO_GW!K13+TO_RPI!K13+TO_PF!K13+TO_BKBPB!K13+TO_CL!K13+TO_BNG!K13+TO_LBB!K13+TO_CPP!K13+TO_GTL!K13+TO_NSP!K13</f>
        <v>228.03809114359419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1.361392949269131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34.755803955288037</v>
      </c>
      <c r="D15" s="10">
        <f>TO_EHG!D15+TO_CO!D15+TO_BF!D15+TO_GW!D15+TO_RPI!D15+TO_PF!D15+TO_BKBPB!D15+TO_CL!D15+TO_BNG!D15+TO_LBB!D15+TO_CPP!D15+TO_GTL!D15+TO_NSP!D15</f>
        <v>30.589853826311259</v>
      </c>
      <c r="E15" s="10">
        <f>TO_EHG!E15+TO_CO!E15+TO_BF!E15+TO_GW!E15+TO_RPI!E15+TO_PF!E15+TO_BKBPB!E15+TO_CL!E15+TO_BNG!E15+TO_LBB!E15+TO_CPP!E15+TO_GTL!E15+TO_NSP!E15</f>
        <v>31.49819432502149</v>
      </c>
      <c r="F15" s="10">
        <f>TO_EHG!F15+TO_CO!F15+TO_BF!F15+TO_GW!F15+TO_RPI!F15+TO_PF!F15+TO_BKBPB!F15+TO_CL!F15+TO_BNG!F15+TO_LBB!F15+TO_CPP!F15+TO_GTL!F15+TO_NSP!F15</f>
        <v>32.410146173688737</v>
      </c>
      <c r="G15" s="10">
        <f>TO_EHG!G15+TO_CO!G15+TO_BF!G15+TO_GW!G15+TO_RPI!G15+TO_PF!G15+TO_BKBPB!G15+TO_CL!G15+TO_BNG!G15+TO_LBB!G15+TO_CPP!G15+TO_GTL!G15+TO_NSP!G15</f>
        <v>27.884264832330182</v>
      </c>
      <c r="H15" s="10">
        <f>TO_EHG!H15+TO_CO!H15+TO_BF!H15+TO_GW!H15+TO_RPI!H15+TO_PF!H15+TO_BKBPB!H15+TO_CL!H15+TO_BNG!H15+TO_LBB!H15+TO_CPP!H15+TO_GTL!H15+TO_NSP!H15</f>
        <v>21.447377472055031</v>
      </c>
      <c r="I15" s="10">
        <f>TO_EHG!I15+TO_CO!I15+TO_BF!I15+TO_GW!I15+TO_RPI!I15+TO_PF!I15+TO_BKBPB!I15+TO_CL!I15+TO_BNG!I15+TO_LBB!I15+TO_CPP!I15+TO_GTL!I15+TO_NSP!I15</f>
        <v>22.274290627687019</v>
      </c>
      <c r="J15" s="10">
        <f>TO_EHG!J15+TO_CO!J15+TO_BF!J15+TO_GW!J15+TO_RPI!J15+TO_PF!J15+TO_BKBPB!J15+TO_CL!J15+TO_BNG!J15+TO_LBB!J15+TO_CPP!J15+TO_GTL!J15+TO_NSP!J15</f>
        <v>18.008942390369729</v>
      </c>
      <c r="K15" s="10">
        <f>TO_EHG!K15+TO_CO!K15+TO_BF!K15+TO_GW!K15+TO_RPI!K15+TO_PF!K15+TO_BKBPB!K15+TO_CL!K15+TO_BNG!K15+TO_LBB!K15+TO_CPP!K15+TO_GTL!K15+TO_NSP!K15</f>
        <v>12.848237317282891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422.53361994840918</v>
      </c>
      <c r="D16" s="10">
        <f>TO_EHG!D16+TO_CO!D16+TO_BF!D16+TO_GW!D16+TO_RPI!D16+TO_PF!D16+TO_BKBPB!D16+TO_CL!D16+TO_BNG!D16+TO_LBB!D16+TO_CPP!D16+TO_GTL!D16+TO_NSP!D16</f>
        <v>401.39699054170251</v>
      </c>
      <c r="E16" s="10">
        <f>TO_EHG!E16+TO_CO!E16+TO_BF!E16+TO_GW!E16+TO_RPI!E16+TO_PF!E16+TO_BKBPB!E16+TO_CL!E16+TO_BNG!E16+TO_LBB!E16+TO_CPP!E16+TO_GTL!E16+TO_NSP!E16</f>
        <v>505.15468615649178</v>
      </c>
      <c r="F16" s="10">
        <f>TO_EHG!F16+TO_CO!F16+TO_BF!F16+TO_GW!F16+TO_RPI!F16+TO_PF!F16+TO_BKBPB!F16+TO_CL!F16+TO_BNG!F16+TO_LBB!F16+TO_CPP!F16+TO_GTL!F16+TO_NSP!F16</f>
        <v>513.19552880481513</v>
      </c>
      <c r="G16" s="10">
        <f>TO_EHG!G16+TO_CO!G16+TO_BF!G16+TO_GW!G16+TO_RPI!G16+TO_PF!G16+TO_BKBPB!G16+TO_CL!G16+TO_BNG!G16+TO_LBB!G16+TO_CPP!G16+TO_GTL!G16+TO_NSP!G16</f>
        <v>411.34342218400678</v>
      </c>
      <c r="H16" s="10">
        <f>TO_EHG!H16+TO_CO!H16+TO_BF!H16+TO_GW!H16+TO_RPI!H16+TO_PF!H16+TO_BKBPB!H16+TO_CL!H16+TO_BNG!H16+TO_LBB!H16+TO_CPP!H16+TO_GTL!H16+TO_NSP!H16</f>
        <v>538.63035253654334</v>
      </c>
      <c r="I16" s="10">
        <f>TO_EHG!I16+TO_CO!I16+TO_BF!I16+TO_GW!I16+TO_RPI!I16+TO_PF!I16+TO_BKBPB!I16+TO_CL!I16+TO_BNG!I16+TO_LBB!I16+TO_CPP!I16+TO_GTL!I16+TO_NSP!I16</f>
        <v>533.21616509028377</v>
      </c>
      <c r="J16" s="10">
        <f>TO_EHG!J16+TO_CO!J16+TO_BF!J16+TO_GW!J16+TO_RPI!J16+TO_PF!J16+TO_BKBPB!J16+TO_CL!J16+TO_BNG!J16+TO_LBB!J16+TO_CPP!J16+TO_GTL!J16+TO_NSP!J16</f>
        <v>575.92682717110915</v>
      </c>
      <c r="K16" s="10">
        <f>TO_EHG!K16+TO_CO!K16+TO_BF!K16+TO_GW!K16+TO_RPI!K16+TO_PF!K16+TO_BKBPB!K16+TO_CL!K16+TO_BNG!K16+TO_LBB!K16+TO_CPP!K16+TO_GTL!K16+TO_NSP!K16</f>
        <v>597.66139294926904</v>
      </c>
      <c r="L16" s="10">
        <f>TO_EHG!L16+TO_CO!L16+TO_BF!L16+TO_GW!L16+TO_RPI!L16+TO_PF!L16+TO_BKBPB!L16+TO_CL!L16+TO_BNG!L16+TO_LBB!L16+TO_CPP!L16+TO_GTL!L16+TO_NSP!L16</f>
        <v>487.6866723989682</v>
      </c>
      <c r="M16" s="10">
        <f>TO_EHG!M16+TO_CO!M16+TO_BF!M16+TO_GW!M16+TO_RPI!M16+TO_PF!M16+TO_BKBPB!M16+TO_CL!M16+TO_BNG!M16+TO_LBB!M16+TO_CPP!M16+TO_GTL!M16+TO_NSP!M16</f>
        <v>413.52364574376611</v>
      </c>
      <c r="N16" s="10">
        <f>TO_EHG!N16+TO_CO!N16+TO_BF!N16+TO_GW!N16+TO_RPI!N16+TO_PF!N16+TO_BKBPB!N16+TO_CL!N16+TO_BNG!N16+TO_LBB!N16+TO_CPP!N16+TO_GTL!N16+TO_NSP!N16</f>
        <v>267.09621668099737</v>
      </c>
      <c r="O16" s="10">
        <f>TO_EHG!O16+TO_CO!O16+TO_BF!O16+TO_GW!O16+TO_RPI!O16+TO_PF!O16+TO_BKBPB!O16+TO_CL!O16+TO_BNG!O16+TO_LBB!O16+TO_CPP!O16+TO_GTL!O16+TO_NSP!O16</f>
        <v>296.47042132416158</v>
      </c>
      <c r="P16" s="10">
        <f>TO_EHG!P16+TO_CO!P16+TO_BF!P16+TO_GW!P16+TO_RPI!P16+TO_PF!P16+TO_BKBPB!P16+TO_CL!P16+TO_BNG!P16+TO_LBB!P16+TO_CPP!P16+TO_GTL!P16+TO_NSP!P16</f>
        <v>383.00851246775579</v>
      </c>
      <c r="Q16" s="10">
        <f>TO_EHG!Q16+TO_CO!Q16+TO_BF!Q16+TO_GW!Q16+TO_RPI!Q16+TO_PF!Q16+TO_BKBPB!Q16+TO_CL!Q16+TO_BNG!Q16+TO_LBB!Q16+TO_CPP!Q16+TO_GTL!Q16+TO_NSP!Q16</f>
        <v>405.31840068787608</v>
      </c>
      <c r="R16" s="10">
        <f>TO_EHG!R16+TO_CO!R16+TO_BF!R16+TO_GW!R16+TO_RPI!R16+TO_PF!R16+TO_BKBPB!R16+TO_CL!R16+TO_BNG!R16+TO_LBB!R16+TO_CPP!R16+TO_GTL!R16+TO_NSP!R16</f>
        <v>300.85993121238181</v>
      </c>
      <c r="S16" s="10">
        <f>TO_EHG!S16+TO_CO!S16+TO_BF!S16+TO_GW!S16+TO_RPI!S16+TO_PF!S16+TO_BKBPB!S16+TO_CL!S16+TO_BNG!S16+TO_LBB!S16+TO_CPP!S16+TO_GTL!S16+TO_NSP!S16</f>
        <v>364.9104041272571</v>
      </c>
      <c r="T16" s="10">
        <f>TO_EHG!T16+TO_CO!T16+TO_BF!T16+TO_GW!T16+TO_RPI!T16+TO_PF!T16+TO_BKBPB!T16+TO_CL!T16+TO_BNG!T16+TO_LBB!T16+TO_CPP!T16+TO_GTL!T16+TO_NSP!T16</f>
        <v>359.26569217540839</v>
      </c>
      <c r="U16" s="10">
        <f>TO_EHG!U16+TO_CO!U16+TO_BF!U16+TO_GW!U16+TO_RPI!U16+TO_PF!U16+TO_BKBPB!U16+TO_CL!U16+TO_BNG!U16+TO_LBB!U16+TO_CPP!U16+TO_GTL!U16+TO_NSP!U16</f>
        <v>302.75898538263112</v>
      </c>
      <c r="V16" s="10">
        <f>TO_EHG!V16+TO_CO!V16+TO_BF!V16+TO_GW!V16+TO_RPI!V16+TO_PF!V16+TO_BKBPB!V16+TO_CL!V16+TO_BNG!V16+TO_LBB!V16+TO_CPP!V16+TO_GTL!V16+TO_NSP!V16</f>
        <v>209.03310404127251</v>
      </c>
      <c r="W16" s="10">
        <f>TO_EHG!W16+TO_CO!W16+TO_BF!W16+TO_GW!W16+TO_RPI!W16+TO_PF!W16+TO_BKBPB!W16+TO_CL!W16+TO_BNG!W16+TO_LBB!W16+TO_CPP!W16+TO_GTL!W16+TO_NSP!W16</f>
        <v>193.0614789337919</v>
      </c>
      <c r="X16" s="10">
        <f>TO_EHG!X16+TO_CO!X16+TO_BF!X16+TO_GW!X16+TO_RPI!X16+TO_PF!X16+TO_BKBPB!X16+TO_CL!X16+TO_BNG!X16+TO_LBB!X16+TO_CPP!X16+TO_GTL!X16+TO_NSP!X16</f>
        <v>247.17592433361989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442.09656061908856</v>
      </c>
      <c r="D17" s="37">
        <f t="shared" si="10"/>
        <v>345.71986242476362</v>
      </c>
      <c r="E17" s="37">
        <f t="shared" si="10"/>
        <v>312.96930352536549</v>
      </c>
      <c r="F17" s="37">
        <f t="shared" si="10"/>
        <v>371.53198624247636</v>
      </c>
      <c r="G17" s="37">
        <f t="shared" si="10"/>
        <v>331.87162510748067</v>
      </c>
      <c r="H17" s="37">
        <f t="shared" si="10"/>
        <v>299.2476354256234</v>
      </c>
      <c r="I17" s="37">
        <f t="shared" si="10"/>
        <v>282.55468615649193</v>
      </c>
      <c r="J17" s="37">
        <f t="shared" si="10"/>
        <v>239.83473774720554</v>
      </c>
      <c r="K17" s="37">
        <f t="shared" si="10"/>
        <v>122.71659501289767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172.67841788478071</v>
      </c>
      <c r="D19" s="10">
        <f>TO_EHG!D19+TO_CO!D19+TO_BF!D19+TO_GW!D19+TO_RPI!D19+TO_PF!D19+TO_BKBPB!D19+TO_CL!D19+TO_BNG!D19+TO_LBB!D19+TO_CPP!D19+TO_GTL!D19+TO_NSP!D19</f>
        <v>127.5580395528805</v>
      </c>
      <c r="E19" s="10">
        <f>TO_EHG!E19+TO_CO!E19+TO_BF!E19+TO_GW!E19+TO_RPI!E19+TO_PF!E19+TO_BKBPB!E19+TO_CL!E19+TO_BNG!E19+TO_LBB!E19+TO_CPP!E19+TO_GTL!E19+TO_NSP!E19</f>
        <v>128.2459157351677</v>
      </c>
      <c r="F19" s="10">
        <f>TO_EHG!F19+TO_CO!F19+TO_BF!F19+TO_GW!F19+TO_RPI!F19+TO_PF!F19+TO_BKBPB!F19+TO_CL!F19+TO_BNG!F19+TO_LBB!F19+TO_CPP!F19+TO_GTL!F19+TO_NSP!F19</f>
        <v>141.38005159071369</v>
      </c>
      <c r="G19" s="10">
        <f>TO_EHG!G19+TO_CO!G19+TO_BF!G19+TO_GW!G19+TO_RPI!G19+TO_PF!G19+TO_BKBPB!G19+TO_CL!G19+TO_BNG!G19+TO_LBB!G19+TO_CPP!G19+TO_GTL!G19+TO_NSP!G19</f>
        <v>133.7489251934652</v>
      </c>
      <c r="H19" s="10">
        <f>TO_EHG!H19+TO_CO!H19+TO_BF!H19+TO_GW!H19+TO_RPI!H19+TO_PF!H19+TO_BKBPB!H19+TO_CL!H19+TO_BNG!H19+TO_LBB!H19+TO_CPP!H19+TO_GTL!H19+TO_NSP!H19</f>
        <v>118.25021496130699</v>
      </c>
      <c r="I19" s="10">
        <f>TO_EHG!I19+TO_CO!I19+TO_BF!I19+TO_GW!I19+TO_RPI!I19+TO_PF!I19+TO_BKBPB!I19+TO_CL!I19+TO_BNG!I19+TO_LBB!I19+TO_CPP!I19+TO_GTL!I19+TO_NSP!I19</f>
        <v>102.3215821152193</v>
      </c>
      <c r="J19" s="10">
        <f>TO_EHG!J19+TO_CO!J19+TO_BF!J19+TO_GW!J19+TO_RPI!J19+TO_PF!J19+TO_BKBPB!J19+TO_CL!J19+TO_BNG!J19+TO_LBB!J19+TO_CPP!J19+TO_GTL!J19+TO_NSP!J19</f>
        <v>83.104041272570925</v>
      </c>
      <c r="K19" s="10">
        <f>TO_EHG!K19+TO_CO!K19+TO_BF!K19+TO_GW!K19+TO_RPI!K19+TO_PF!K19+TO_BKBPB!K19+TO_CL!K19+TO_BNG!K19+TO_LBB!K19+TO_CPP!K19+TO_GTL!K19+TO_NSP!K19</f>
        <v>46.238177128116938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269.41814273430782</v>
      </c>
      <c r="D20" s="10">
        <f>TO_EHG!D20+TO_CO!D20+TO_BF!D20+TO_GW!D20+TO_RPI!D20+TO_PF!D20+TO_BKBPB!D20+TO_CL!D20+TO_BNG!D20+TO_LBB!D20+TO_CPP!D20+TO_GTL!D20+TO_NSP!D20</f>
        <v>218.16182287188309</v>
      </c>
      <c r="E20" s="10">
        <f>TO_EHG!E20+TO_CO!E20+TO_BF!E20+TO_GW!E20+TO_RPI!E20+TO_PF!E20+TO_BKBPB!E20+TO_CL!E20+TO_BNG!E20+TO_LBB!E20+TO_CPP!E20+TO_GTL!E20+TO_NSP!E20</f>
        <v>184.72338779019779</v>
      </c>
      <c r="F20" s="10">
        <f>TO_EHG!F20+TO_CO!F20+TO_BF!F20+TO_GW!F20+TO_RPI!F20+TO_PF!F20+TO_BKBPB!F20+TO_CL!F20+TO_BNG!F20+TO_LBB!F20+TO_CPP!F20+TO_GTL!F20+TO_NSP!F20</f>
        <v>230.1519346517627</v>
      </c>
      <c r="G20" s="10">
        <f>TO_EHG!G20+TO_CO!G20+TO_BF!G20+TO_GW!G20+TO_RPI!G20+TO_PF!G20+TO_BKBPB!G20+TO_CL!G20+TO_BNG!G20+TO_LBB!G20+TO_CPP!G20+TO_GTL!G20+TO_NSP!G20</f>
        <v>198.1226999140155</v>
      </c>
      <c r="H20" s="10">
        <f>TO_EHG!H20+TO_CO!H20+TO_BF!H20+TO_GW!H20+TO_RPI!H20+TO_PF!H20+TO_BKBPB!H20+TO_CL!H20+TO_BNG!H20+TO_LBB!H20+TO_CPP!H20+TO_GTL!H20+TO_NSP!H20</f>
        <v>180.99742046431641</v>
      </c>
      <c r="I20" s="10">
        <f>TO_EHG!I20+TO_CO!I20+TO_BF!I20+TO_GW!I20+TO_RPI!I20+TO_PF!I20+TO_BKBPB!I20+TO_CL!I20+TO_BNG!I20+TO_LBB!I20+TO_CPP!I20+TO_GTL!I20+TO_NSP!I20</f>
        <v>180.23310404127261</v>
      </c>
      <c r="J20" s="10">
        <f>TO_EHG!J20+TO_CO!J20+TO_BF!J20+TO_GW!J20+TO_RPI!J20+TO_PF!J20+TO_BKBPB!J20+TO_CL!J20+TO_BNG!J20+TO_LBB!J20+TO_CPP!J20+TO_GTL!J20+TO_NSP!J20</f>
        <v>156.73069647463461</v>
      </c>
      <c r="K20" s="10">
        <f>TO_EHG!K20+TO_CO!K20+TO_BF!K20+TO_GW!K20+TO_RPI!K20+TO_PF!K20+TO_BKBPB!K20+TO_CL!K20+TO_BNG!K20+TO_LBB!K20+TO_CPP!K20+TO_GTL!K20+TO_NSP!K20</f>
        <v>76.478417884780725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5344.1665520206361</v>
      </c>
      <c r="D26" s="37">
        <f t="shared" si="14"/>
        <v>5671.4195184866721</v>
      </c>
      <c r="E26" s="37">
        <f t="shared" si="14"/>
        <v>5656.438779019777</v>
      </c>
      <c r="F26" s="37">
        <f t="shared" si="14"/>
        <v>5823.9220120378341</v>
      </c>
      <c r="G26" s="37">
        <f t="shared" si="14"/>
        <v>6429.2277730008591</v>
      </c>
      <c r="H26" s="37">
        <f t="shared" si="14"/>
        <v>6899.3220980223541</v>
      </c>
      <c r="I26" s="37">
        <f t="shared" si="14"/>
        <v>7703.8722269991395</v>
      </c>
      <c r="J26" s="37">
        <f t="shared" si="14"/>
        <v>7685.2771281169389</v>
      </c>
      <c r="K26" s="37">
        <f t="shared" si="14"/>
        <v>7601.9098882201197</v>
      </c>
      <c r="L26" s="37">
        <f t="shared" si="14"/>
        <v>6795.2078245915718</v>
      </c>
      <c r="M26" s="37">
        <f t="shared" si="14"/>
        <v>6147.7300085984534</v>
      </c>
      <c r="N26" s="37">
        <f t="shared" si="14"/>
        <v>6399.0191745485808</v>
      </c>
      <c r="O26" s="37">
        <f t="shared" si="14"/>
        <v>6719.2364574376616</v>
      </c>
      <c r="P26" s="37">
        <f t="shared" si="14"/>
        <v>6715.1793637145311</v>
      </c>
      <c r="Q26" s="37">
        <f t="shared" si="14"/>
        <v>6448.0866723989675</v>
      </c>
      <c r="R26" s="37">
        <f t="shared" si="14"/>
        <v>7017.7609630266552</v>
      </c>
      <c r="S26" s="37">
        <f t="shared" si="14"/>
        <v>7445.4098882201215</v>
      </c>
      <c r="T26" s="37">
        <f t="shared" si="14"/>
        <v>7827.7794496990537</v>
      </c>
      <c r="U26" s="37">
        <f t="shared" si="14"/>
        <v>6768.3234737747207</v>
      </c>
      <c r="V26" s="37">
        <f t="shared" si="14"/>
        <v>7621.2902837489228</v>
      </c>
      <c r="W26" s="37">
        <f t="shared" si="14"/>
        <v>5578.9010318142728</v>
      </c>
      <c r="X26" s="37">
        <f t="shared" ref="X26" si="15">SUM(X27,X33)</f>
        <v>4939.4260533104025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24.01031814273431</v>
      </c>
      <c r="D27" s="29">
        <f t="shared" si="16"/>
        <v>30.240154772141015</v>
      </c>
      <c r="E27" s="29">
        <f t="shared" si="16"/>
        <v>219.20266552020638</v>
      </c>
      <c r="F27" s="29">
        <f t="shared" si="16"/>
        <v>222.27618228718833</v>
      </c>
      <c r="G27" s="29">
        <f t="shared" si="16"/>
        <v>237.44858125537399</v>
      </c>
      <c r="H27" s="29">
        <f t="shared" si="16"/>
        <v>207.23895098882195</v>
      </c>
      <c r="I27" s="29">
        <f t="shared" si="16"/>
        <v>231.42665520206359</v>
      </c>
      <c r="J27" s="29">
        <f t="shared" si="16"/>
        <v>240.15580395528809</v>
      </c>
      <c r="K27" s="29">
        <f t="shared" si="16"/>
        <v>128.9018916595013</v>
      </c>
      <c r="L27" s="29">
        <f t="shared" si="16"/>
        <v>178.41057609630266</v>
      </c>
      <c r="M27" s="29">
        <f t="shared" si="16"/>
        <v>106.19183147033533</v>
      </c>
      <c r="N27" s="29">
        <f t="shared" si="16"/>
        <v>321.42656921754082</v>
      </c>
      <c r="O27" s="29">
        <f t="shared" si="16"/>
        <v>221.73104041272575</v>
      </c>
      <c r="P27" s="29">
        <f t="shared" si="16"/>
        <v>221.43998280309546</v>
      </c>
      <c r="Q27" s="29">
        <f t="shared" si="16"/>
        <v>268.97532244196043</v>
      </c>
      <c r="R27" s="29">
        <f t="shared" si="16"/>
        <v>271.83353396388645</v>
      </c>
      <c r="S27" s="29">
        <f t="shared" si="16"/>
        <v>395.45038693035247</v>
      </c>
      <c r="T27" s="29">
        <f t="shared" si="16"/>
        <v>555.66096302665517</v>
      </c>
      <c r="U27" s="29">
        <f t="shared" si="16"/>
        <v>467.83886500429924</v>
      </c>
      <c r="V27" s="29">
        <f t="shared" si="16"/>
        <v>473.55012897678421</v>
      </c>
      <c r="W27" s="29">
        <f t="shared" si="16"/>
        <v>362.93705932932062</v>
      </c>
      <c r="X27" s="29">
        <f t="shared" ref="X27" si="17">SUM(X28:X32)</f>
        <v>368.49389509888215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1.010318142734308</v>
      </c>
      <c r="D28" s="10">
        <f>TO_EHG!D28+TO_CO!D28+TO_BF!D28+TO_GW!D28+TO_RPI!D28+TO_PF!D28+TO_BKBPB!D28+TO_CL!D28+TO_BNG!D28+TO_LBB!D28+TO_CPP!D28+TO_GTL!D28+TO_NSP!D28</f>
        <v>5.2401547721410138</v>
      </c>
      <c r="E28" s="10">
        <f>TO_EHG!E28+TO_CO!E28+TO_BF!E28+TO_GW!E28+TO_RPI!E28+TO_PF!E28+TO_BKBPB!E28+TO_CL!E28+TO_BNG!E28+TO_LBB!E28+TO_CPP!E28+TO_GTL!E28+TO_NSP!E28</f>
        <v>6.2007738607050724</v>
      </c>
      <c r="F28" s="10">
        <f>TO_EHG!F28+TO_CO!F28+TO_BF!F28+TO_GW!F28+TO_RPI!F28+TO_PF!F28+TO_BKBPB!F28+TO_CL!F28+TO_BNG!F28+TO_LBB!F28+TO_CPP!F28+TO_GTL!F28+TO_NSP!F28</f>
        <v>3.0309544282029228</v>
      </c>
      <c r="G28" s="10">
        <f>TO_EHG!G28+TO_CO!G28+TO_BF!G28+TO_GW!G28+TO_RPI!G28+TO_PF!G28+TO_BKBPB!G28+TO_CL!G28+TO_BNG!G28+TO_LBB!G28+TO_CPP!G28+TO_GTL!G28+TO_NSP!G28</f>
        <v>4.0639724849527088</v>
      </c>
      <c r="H28" s="10">
        <f>TO_EHG!H28+TO_CO!H28+TO_BF!H28+TO_GW!H28+TO_RPI!H28+TO_PF!H28+TO_BKBPB!H28+TO_CL!H28+TO_BNG!H28+TO_LBB!H28+TO_CPP!H28+TO_GTL!H28+TO_NSP!H28</f>
        <v>2.031986242476354</v>
      </c>
      <c r="I28" s="10">
        <f>TO_EHG!I28+TO_CO!I28+TO_BF!I28+TO_GW!I28+TO_RPI!I28+TO_PF!I28+TO_BKBPB!I28+TO_CL!I28+TO_BNG!I28+TO_LBB!I28+TO_CPP!I28+TO_GTL!I28+TO_NSP!I28</f>
        <v>1.015993121238177</v>
      </c>
      <c r="J28" s="10">
        <f>TO_EHG!J28+TO_CO!J28+TO_BF!J28+TO_GW!J28+TO_RPI!J28+TO_PF!J28+TO_BKBPB!J28+TO_CL!J28+TO_BNG!J28+TO_LBB!J28+TO_CPP!J28+TO_GTL!J28+TO_NSP!J28</f>
        <v>1.015993121238177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190.0018916595013</v>
      </c>
      <c r="F30" s="10">
        <f>TO_EHG!F30+TO_CO!F30+TO_BF!F30+TO_GW!F30+TO_RPI!F30+TO_PF!F30+TO_BKBPB!F30+TO_CL!F30+TO_BNG!F30+TO_LBB!F30+TO_CPP!F30+TO_GTL!F30+TO_NSP!F30</f>
        <v>199.2452278589854</v>
      </c>
      <c r="G30" s="10">
        <f>TO_EHG!G30+TO_CO!G30+TO_BF!G30+TO_GW!G30+TO_RPI!G30+TO_PF!G30+TO_BKBPB!G30+TO_CL!G30+TO_BNG!G30+TO_LBB!G30+TO_CPP!G30+TO_GTL!G30+TO_NSP!G30</f>
        <v>208.38460877042129</v>
      </c>
      <c r="H30" s="10">
        <f>TO_EHG!H30+TO_CO!H30+TO_BF!H30+TO_GW!H30+TO_RPI!H30+TO_PF!H30+TO_BKBPB!H30+TO_CL!H30+TO_BNG!H30+TO_LBB!H30+TO_CPP!H30+TO_GTL!H30+TO_NSP!H30</f>
        <v>182.20696474634559</v>
      </c>
      <c r="I30" s="10">
        <f>TO_EHG!I30+TO_CO!I30+TO_BF!I30+TO_GW!I30+TO_RPI!I30+TO_PF!I30+TO_BKBPB!I30+TO_CL!I30+TO_BNG!I30+TO_LBB!I30+TO_CPP!I30+TO_GTL!I30+TO_NSP!I30</f>
        <v>206.4106620808254</v>
      </c>
      <c r="J30" s="10">
        <f>TO_EHG!J30+TO_CO!J30+TO_BF!J30+TO_GW!J30+TO_RPI!J30+TO_PF!J30+TO_BKBPB!J30+TO_CL!J30+TO_BNG!J30+TO_LBB!J30+TO_CPP!J30+TO_GTL!J30+TO_NSP!J30</f>
        <v>211.13981083404991</v>
      </c>
      <c r="K30" s="10">
        <f>TO_EHG!K30+TO_CO!K30+TO_BF!K30+TO_GW!K30+TO_RPI!K30+TO_PF!K30+TO_BKBPB!K30+TO_CL!K30+TO_BNG!K30+TO_LBB!K30+TO_CPP!K30+TO_GTL!K30+TO_NSP!K30</f>
        <v>98.464230438521071</v>
      </c>
      <c r="L30" s="10">
        <f>TO_EHG!L30+TO_CO!L30+TO_BF!L30+TO_GW!L30+TO_RPI!L30+TO_PF!L30+TO_BKBPB!L30+TO_CL!L30+TO_BNG!L30+TO_LBB!L30+TO_CPP!L30+TO_GTL!L30+TO_NSP!L30</f>
        <v>158.35477214101462</v>
      </c>
      <c r="M30" s="10">
        <f>TO_EHG!M30+TO_CO!M30+TO_BF!M30+TO_GW!M30+TO_RPI!M30+TO_PF!M30+TO_BKBPB!M30+TO_CL!M30+TO_BNG!M30+TO_LBB!M30+TO_CPP!M30+TO_GTL!M30+TO_NSP!M30</f>
        <v>72.071711092003426</v>
      </c>
      <c r="N30" s="10">
        <f>TO_EHG!N30+TO_CO!N30+TO_BF!N30+TO_GW!N30+TO_RPI!N30+TO_PF!N30+TO_BKBPB!N30+TO_CL!N30+TO_BNG!N30+TO_LBB!N30+TO_CPP!N30+TO_GTL!N30+TO_NSP!N30</f>
        <v>287.27188306104898</v>
      </c>
      <c r="O30" s="10">
        <f>TO_EHG!O30+TO_CO!O30+TO_BF!O30+TO_GW!O30+TO_RPI!O30+TO_PF!O30+TO_BKBPB!O30+TO_CL!O30+TO_BNG!O30+TO_LBB!O30+TO_CPP!O30+TO_GTL!O30+TO_NSP!O30</f>
        <v>189.82278589853831</v>
      </c>
      <c r="P30" s="10">
        <f>TO_EHG!P30+TO_CO!P30+TO_BF!P30+TO_GW!P30+TO_RPI!P30+TO_PF!P30+TO_BKBPB!P30+TO_CL!P30+TO_BNG!P30+TO_LBB!P30+TO_CPP!P30+TO_GTL!P30+TO_NSP!P30</f>
        <v>188.2416165090284</v>
      </c>
      <c r="Q30" s="10">
        <f>TO_EHG!Q30+TO_CO!Q30+TO_BF!Q30+TO_GW!Q30+TO_RPI!Q30+TO_PF!Q30+TO_BKBPB!Q30+TO_CL!Q30+TO_BNG!Q30+TO_LBB!Q30+TO_CPP!Q30+TO_GTL!Q30+TO_NSP!Q30</f>
        <v>235.55494411006021</v>
      </c>
      <c r="R30" s="10">
        <f>TO_EHG!R30+TO_CO!R30+TO_BF!R30+TO_GW!R30+TO_RPI!R30+TO_PF!R30+TO_BKBPB!R30+TO_CL!R30+TO_BNG!R30+TO_LBB!R30+TO_CPP!R30+TO_GTL!R30+TO_NSP!R30</f>
        <v>155.82510748065349</v>
      </c>
      <c r="S30" s="10">
        <f>TO_EHG!S30+TO_CO!S30+TO_BF!S30+TO_GW!S30+TO_RPI!S30+TO_PF!S30+TO_BKBPB!S30+TO_CL!S30+TO_BNG!S30+TO_LBB!S30+TO_CPP!S30+TO_GTL!S30+TO_NSP!S30</f>
        <v>199.60361134995699</v>
      </c>
      <c r="T30" s="10">
        <f>TO_EHG!T30+TO_CO!T30+TO_BF!T30+TO_GW!T30+TO_RPI!T30+TO_PF!T30+TO_BKBPB!T30+TO_CL!T30+TO_BNG!T30+TO_LBB!T30+TO_CPP!T30+TO_GTL!T30+TO_NSP!T30</f>
        <v>338.07411865864151</v>
      </c>
      <c r="U30" s="10">
        <f>TO_EHG!U30+TO_CO!U30+TO_BF!U30+TO_GW!U30+TO_RPI!U30+TO_PF!U30+TO_BKBPB!U30+TO_CL!U30+TO_BNG!U30+TO_LBB!U30+TO_CPP!U30+TO_GTL!U30+TO_NSP!U30</f>
        <v>283.85227858985382</v>
      </c>
      <c r="V30" s="10">
        <f>TO_EHG!V30+TO_CO!V30+TO_BF!V30+TO_GW!V30+TO_RPI!V30+TO_PF!V30+TO_BKBPB!V30+TO_CL!V30+TO_BNG!V30+TO_LBB!V30+TO_CPP!V30+TO_GTL!V30+TO_NSP!V30</f>
        <v>258.29776440240761</v>
      </c>
      <c r="W30" s="10">
        <f>TO_EHG!W30+TO_CO!W30+TO_BF!W30+TO_GW!W30+TO_RPI!W30+TO_PF!W30+TO_BKBPB!W30+TO_CL!W30+TO_BNG!W30+TO_LBB!W30+TO_CPP!W30+TO_GTL!W30+TO_NSP!W30</f>
        <v>166.36732588134129</v>
      </c>
      <c r="X30" s="10">
        <f>TO_EHG!X30+TO_CO!X30+TO_BF!X30+TO_GW!X30+TO_RPI!X30+TO_PF!X30+TO_BKBPB!X30+TO_CL!X30+TO_BNG!X30+TO_LBB!X30+TO_CPP!X30+TO_GTL!X30+TO_NSP!X30</f>
        <v>207.85838349097159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7.7488392089423899</v>
      </c>
      <c r="V31" s="10">
        <f>TO_EHG!V31+TO_CO!V31+TO_BF!V31+TO_GW!V31+TO_RPI!V31+TO_PF!V31+TO_BKBPB!V31+TO_CL!V31+TO_BNG!V31+TO_LBB!V31+TO_CPP!V31+TO_GTL!V31+TO_NSP!V31</f>
        <v>3.5304385210662081</v>
      </c>
      <c r="W31" s="10">
        <f>TO_EHG!W31+TO_CO!W31+TO_BF!W31+TO_GW!W31+TO_RPI!W31+TO_PF!W31+TO_BKBPB!W31+TO_CL!W31+TO_BNG!W31+TO_LBB!W31+TO_CPP!W31+TO_GTL!W31+TO_NSP!W31</f>
        <v>1.3584694754944111</v>
      </c>
      <c r="X31" s="10">
        <f>TO_EHG!X31+TO_CO!X31+TO_BF!X31+TO_GW!X31+TO_RPI!X31+TO_PF!X31+TO_BKBPB!X31+TO_CL!X31+TO_BNG!X31+TO_LBB!X31+TO_CPP!X31+TO_GTL!X31+TO_NSP!X31</f>
        <v>1.7221840068787619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23</v>
      </c>
      <c r="D32" s="10">
        <f>TO_EHG!D32+TO_CO!D32+TO_BF!D32+TO_GW!D32+TO_RPI!D32+TO_PF!D32+TO_BKBPB!D32+TO_CL!D32+TO_BNG!D32+TO_LBB!D32+TO_CPP!D32+TO_GTL!D32+TO_NSP!D32</f>
        <v>25</v>
      </c>
      <c r="E32" s="10">
        <f>TO_EHG!E32+TO_CO!E32+TO_BF!E32+TO_GW!E32+TO_RPI!E32+TO_PF!E32+TO_BKBPB!E32+TO_CL!E32+TO_BNG!E32+TO_LBB!E32+TO_CPP!E32+TO_GTL!E32+TO_NSP!E32</f>
        <v>23</v>
      </c>
      <c r="F32" s="10">
        <f>TO_EHG!F32+TO_CO!F32+TO_BF!F32+TO_GW!F32+TO_RPI!F32+TO_PF!F32+TO_BKBPB!F32+TO_CL!F32+TO_BNG!F32+TO_LBB!F32+TO_CPP!F32+TO_GTL!F32+TO_NSP!F32</f>
        <v>20</v>
      </c>
      <c r="G32" s="10">
        <f>TO_EHG!G32+TO_CO!G32+TO_BF!G32+TO_GW!G32+TO_RPI!G32+TO_PF!G32+TO_BKBPB!G32+TO_CL!G32+TO_BNG!G32+TO_LBB!G32+TO_CPP!G32+TO_GTL!G32+TO_NSP!G32</f>
        <v>25</v>
      </c>
      <c r="H32" s="10">
        <f>TO_EHG!H32+TO_CO!H32+TO_BF!H32+TO_GW!H32+TO_RPI!H32+TO_PF!H32+TO_BKBPB!H32+TO_CL!H32+TO_BNG!H32+TO_LBB!H32+TO_CPP!H32+TO_GTL!H32+TO_NSP!H32</f>
        <v>23</v>
      </c>
      <c r="I32" s="10">
        <f>TO_EHG!I32+TO_CO!I32+TO_BF!I32+TO_GW!I32+TO_RPI!I32+TO_PF!I32+TO_BKBPB!I32+TO_CL!I32+TO_BNG!I32+TO_LBB!I32+TO_CPP!I32+TO_GTL!I32+TO_NSP!I32</f>
        <v>24</v>
      </c>
      <c r="J32" s="10">
        <f>TO_EHG!J32+TO_CO!J32+TO_BF!J32+TO_GW!J32+TO_RPI!J32+TO_PF!J32+TO_BKBPB!J32+TO_CL!J32+TO_BNG!J32+TO_LBB!J32+TO_CPP!J32+TO_GTL!J32+TO_NSP!J32</f>
        <v>28</v>
      </c>
      <c r="K32" s="10">
        <f>TO_EHG!K32+TO_CO!K32+TO_BF!K32+TO_GW!K32+TO_RPI!K32+TO_PF!K32+TO_BKBPB!K32+TO_CL!K32+TO_BNG!K32+TO_LBB!K32+TO_CPP!K32+TO_GTL!K32+TO_NSP!K32</f>
        <v>30.437661220980221</v>
      </c>
      <c r="L32" s="10">
        <f>TO_EHG!L32+TO_CO!L32+TO_BF!L32+TO_GW!L32+TO_RPI!L32+TO_PF!L32+TO_BKBPB!L32+TO_CL!L32+TO_BNG!L32+TO_LBB!L32+TO_CPP!L32+TO_GTL!L32+TO_NSP!L32</f>
        <v>20.055803955288049</v>
      </c>
      <c r="M32" s="10">
        <f>TO_EHG!M32+TO_CO!M32+TO_BF!M32+TO_GW!M32+TO_RPI!M32+TO_PF!M32+TO_BKBPB!M32+TO_CL!M32+TO_BNG!M32+TO_LBB!M32+TO_CPP!M32+TO_GTL!M32+TO_NSP!M32</f>
        <v>34.120120378331897</v>
      </c>
      <c r="N32" s="10">
        <f>TO_EHG!N32+TO_CO!N32+TO_BF!N32+TO_GW!N32+TO_RPI!N32+TO_PF!N32+TO_BKBPB!N32+TO_CL!N32+TO_BNG!N32+TO_LBB!N32+TO_CPP!N32+TO_GTL!N32+TO_NSP!N32</f>
        <v>34.154686156491827</v>
      </c>
      <c r="O32" s="10">
        <f>TO_EHG!O32+TO_CO!O32+TO_BF!O32+TO_GW!O32+TO_RPI!O32+TO_PF!O32+TO_BKBPB!O32+TO_CL!O32+TO_BNG!O32+TO_LBB!O32+TO_CPP!O32+TO_GTL!O32+TO_NSP!O32</f>
        <v>31.908254514187441</v>
      </c>
      <c r="P32" s="10">
        <f>TO_EHG!P32+TO_CO!P32+TO_BF!P32+TO_GW!P32+TO_RPI!P32+TO_PF!P32+TO_BKBPB!P32+TO_CL!P32+TO_BNG!P32+TO_LBB!P32+TO_CPP!P32+TO_GTL!P32+TO_NSP!P32</f>
        <v>33.198366294067057</v>
      </c>
      <c r="Q32" s="10">
        <f>TO_EHG!Q32+TO_CO!Q32+TO_BF!Q32+TO_GW!Q32+TO_RPI!Q32+TO_PF!Q32+TO_BKBPB!Q32+TO_CL!Q32+TO_BNG!Q32+TO_LBB!Q32+TO_CPP!Q32+TO_GTL!Q32+TO_NSP!Q32</f>
        <v>33.420378331900253</v>
      </c>
      <c r="R32" s="10">
        <f>TO_EHG!R32+TO_CO!R32+TO_BF!R32+TO_GW!R32+TO_RPI!R32+TO_PF!R32+TO_BKBPB!R32+TO_CL!R32+TO_BNG!R32+TO_LBB!R32+TO_CPP!R32+TO_GTL!R32+TO_NSP!R32</f>
        <v>116.00842648323299</v>
      </c>
      <c r="S32" s="10">
        <f>TO_EHG!S32+TO_CO!S32+TO_BF!S32+TO_GW!S32+TO_RPI!S32+TO_PF!S32+TO_BKBPB!S32+TO_CL!S32+TO_BNG!S32+TO_LBB!S32+TO_CPP!S32+TO_GTL!S32+TO_NSP!S32</f>
        <v>195.8467755803955</v>
      </c>
      <c r="T32" s="10">
        <f>TO_EHG!T32+TO_CO!T32+TO_BF!T32+TO_GW!T32+TO_RPI!T32+TO_PF!T32+TO_BKBPB!T32+TO_CL!T32+TO_BNG!T32+TO_LBB!T32+TO_CPP!T32+TO_GTL!T32+TO_NSP!T32</f>
        <v>217.58684436801369</v>
      </c>
      <c r="U32" s="10">
        <f>TO_EHG!U32+TO_CO!U32+TO_BF!U32+TO_GW!U32+TO_RPI!U32+TO_PF!U32+TO_BKBPB!U32+TO_CL!U32+TO_BNG!U32+TO_LBB!U32+TO_CPP!U32+TO_GTL!U32+TO_NSP!U32</f>
        <v>176.23774720550301</v>
      </c>
      <c r="V32" s="10">
        <f>TO_EHG!V32+TO_CO!V32+TO_BF!V32+TO_GW!V32+TO_RPI!V32+TO_PF!V32+TO_BKBPB!V32+TO_CL!V32+TO_BNG!V32+TO_LBB!V32+TO_CPP!V32+TO_GTL!V32+TO_NSP!V32</f>
        <v>211.7219260533104</v>
      </c>
      <c r="W32" s="10">
        <f>TO_EHG!W32+TO_CO!W32+TO_BF!W32+TO_GW!W32+TO_RPI!W32+TO_PF!W32+TO_BKBPB!W32+TO_CL!W32+TO_BNG!W32+TO_LBB!W32+TO_CPP!W32+TO_GTL!W32+TO_NSP!W32</f>
        <v>195.21126397248489</v>
      </c>
      <c r="X32" s="10">
        <f>TO_EHG!X32+TO_CO!X32+TO_BF!X32+TO_GW!X32+TO_RPI!X32+TO_PF!X32+TO_BKBPB!X32+TO_CL!X32+TO_BNG!X32+TO_LBB!X32+TO_CPP!X32+TO_GTL!X32+TO_NSP!X32</f>
        <v>158.9133276010318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5320.1562338779022</v>
      </c>
      <c r="D33" s="29">
        <f t="shared" si="18"/>
        <v>5641.1793637145311</v>
      </c>
      <c r="E33" s="29">
        <f t="shared" si="18"/>
        <v>5437.2361134995708</v>
      </c>
      <c r="F33" s="29">
        <f t="shared" si="18"/>
        <v>5601.645829750646</v>
      </c>
      <c r="G33" s="29">
        <f t="shared" si="18"/>
        <v>6191.7791917454852</v>
      </c>
      <c r="H33" s="29">
        <f t="shared" si="18"/>
        <v>6692.0831470335324</v>
      </c>
      <c r="I33" s="29">
        <f t="shared" si="18"/>
        <v>7472.4455717970759</v>
      </c>
      <c r="J33" s="29">
        <f t="shared" si="18"/>
        <v>7445.1213241616506</v>
      </c>
      <c r="K33" s="29">
        <f t="shared" si="18"/>
        <v>7473.0079965606183</v>
      </c>
      <c r="L33" s="29">
        <f t="shared" si="18"/>
        <v>6616.7972484952688</v>
      </c>
      <c r="M33" s="29">
        <f t="shared" si="18"/>
        <v>6041.5381771281181</v>
      </c>
      <c r="N33" s="29">
        <f t="shared" si="18"/>
        <v>6077.5926053310404</v>
      </c>
      <c r="O33" s="29">
        <f t="shared" si="18"/>
        <v>6497.5054170249359</v>
      </c>
      <c r="P33" s="29">
        <f t="shared" si="18"/>
        <v>6493.7393809114355</v>
      </c>
      <c r="Q33" s="29">
        <f t="shared" si="18"/>
        <v>6179.1113499570074</v>
      </c>
      <c r="R33" s="29">
        <f t="shared" si="18"/>
        <v>6745.9274290627691</v>
      </c>
      <c r="S33" s="29">
        <f t="shared" si="18"/>
        <v>7049.9595012897689</v>
      </c>
      <c r="T33" s="29">
        <f t="shared" si="18"/>
        <v>7272.1184866723988</v>
      </c>
      <c r="U33" s="29">
        <f t="shared" si="18"/>
        <v>6300.4846087704218</v>
      </c>
      <c r="V33" s="29">
        <f t="shared" si="18"/>
        <v>7147.7401547721383</v>
      </c>
      <c r="W33" s="29">
        <f t="shared" si="18"/>
        <v>5215.9639724849521</v>
      </c>
      <c r="X33" s="29">
        <f t="shared" ref="X33" si="19">SUM(X34:X50)</f>
        <v>4570.9321582115208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197.4419604471195</v>
      </c>
      <c r="D34" s="10">
        <f>TO_EHG!D34+TO_CO!D34+TO_BF!D34+TO_GW!D34+TO_RPI!D34+TO_PF!D34+TO_BKBPB!D34+TO_CL!D34+TO_BNG!D34+TO_LBB!D34+TO_CPP!D34+TO_GTL!D34+TO_NSP!D34</f>
        <v>216.35855546001719</v>
      </c>
      <c r="E34" s="10">
        <f>TO_EHG!E34+TO_CO!E34+TO_BF!E34+TO_GW!E34+TO_RPI!E34+TO_PF!E34+TO_BKBPB!E34+TO_CL!E34+TO_BNG!E34+TO_LBB!E34+TO_CPP!E34+TO_GTL!E34+TO_NSP!E34</f>
        <v>225.81685296646606</v>
      </c>
      <c r="F34" s="10">
        <f>TO_EHG!F34+TO_CO!F34+TO_BF!F34+TO_GW!F34+TO_RPI!F34+TO_PF!F34+TO_BKBPB!F34+TO_CL!F34+TO_BNG!F34+TO_LBB!F34+TO_CPP!F34+TO_GTL!F34+TO_NSP!F34</f>
        <v>226.99914015477214</v>
      </c>
      <c r="G34" s="10">
        <f>TO_EHG!G34+TO_CO!G34+TO_BF!G34+TO_GW!G34+TO_RPI!G34+TO_PF!G34+TO_BKBPB!G34+TO_CL!G34+TO_BNG!G34+TO_LBB!G34+TO_CPP!G34+TO_GTL!G34+TO_NSP!G34</f>
        <v>230.14462596732585</v>
      </c>
      <c r="H34" s="10">
        <f>TO_EHG!H34+TO_CO!H34+TO_BF!H34+TO_GW!H34+TO_RPI!H34+TO_PF!H34+TO_BKBPB!H34+TO_CL!H34+TO_BNG!H34+TO_LBB!H34+TO_CPP!H34+TO_GTL!H34+TO_NSP!H34</f>
        <v>243.11049011177988</v>
      </c>
      <c r="I34" s="10">
        <f>TO_EHG!I34+TO_CO!I34+TO_BF!I34+TO_GW!I34+TO_RPI!I34+TO_PF!I34+TO_BKBPB!I34+TO_CL!I34+TO_BNG!I34+TO_LBB!I34+TO_CPP!I34+TO_GTL!I34+TO_NSP!I34</f>
        <v>305.77893379191744</v>
      </c>
      <c r="J34" s="10">
        <f>TO_EHG!J34+TO_CO!J34+TO_BF!J34+TO_GW!J34+TO_RPI!J34+TO_PF!J34+TO_BKBPB!J34+TO_CL!J34+TO_BNG!J34+TO_LBB!J34+TO_CPP!J34+TO_GTL!J34+TO_NSP!J34</f>
        <v>353.49191745485808</v>
      </c>
      <c r="K34" s="10">
        <f>TO_EHG!K34+TO_CO!K34+TO_BF!K34+TO_GW!K34+TO_RPI!K34+TO_PF!K34+TO_BKBPB!K34+TO_CL!K34+TO_BNG!K34+TO_LBB!K34+TO_CPP!K34+TO_GTL!K34+TO_NSP!K34</f>
        <v>374.98804815133269</v>
      </c>
      <c r="L34" s="10">
        <f>TO_EHG!L34+TO_CO!L34+TO_BF!L34+TO_GW!L34+TO_RPI!L34+TO_PF!L34+TO_BKBPB!L34+TO_CL!L34+TO_BNG!L34+TO_LBB!L34+TO_CPP!L34+TO_GTL!L34+TO_NSP!L34</f>
        <v>299.75159071367142</v>
      </c>
      <c r="M34" s="10">
        <f>TO_EHG!M34+TO_CO!M34+TO_BF!M34+TO_GW!M34+TO_RPI!M34+TO_PF!M34+TO_BKBPB!M34+TO_CL!M34+TO_BNG!M34+TO_LBB!M34+TO_CPP!M34+TO_GTL!M34+TO_NSP!M34</f>
        <v>243.62278589853821</v>
      </c>
      <c r="N34" s="10">
        <f>TO_EHG!N34+TO_CO!N34+TO_BF!N34+TO_GW!N34+TO_RPI!N34+TO_PF!N34+TO_BKBPB!N34+TO_CL!N34+TO_BNG!N34+TO_LBB!N34+TO_CPP!N34+TO_GTL!N34+TO_NSP!N34</f>
        <v>223.32089423903699</v>
      </c>
      <c r="O34" s="10">
        <f>TO_EHG!O34+TO_CO!O34+TO_BF!O34+TO_GW!O34+TO_RPI!O34+TO_PF!O34+TO_BKBPB!O34+TO_CL!O34+TO_BNG!O34+TO_LBB!O34+TO_CPP!O34+TO_GTL!O34+TO_NSP!O34</f>
        <v>236.45743766122101</v>
      </c>
      <c r="P34" s="10">
        <f>TO_EHG!P34+TO_CO!P34+TO_BF!P34+TO_GW!P34+TO_RPI!P34+TO_PF!P34+TO_BKBPB!P34+TO_CL!P34+TO_BNG!P34+TO_LBB!P34+TO_CPP!P34+TO_GTL!P34+TO_NSP!P34</f>
        <v>239.8690455717971</v>
      </c>
      <c r="Q34" s="10">
        <f>TO_EHG!Q34+TO_CO!Q34+TO_BF!Q34+TO_GW!Q34+TO_RPI!Q34+TO_PF!Q34+TO_BKBPB!Q34+TO_CL!Q34+TO_BNG!Q34+TO_LBB!Q34+TO_CPP!Q34+TO_GTL!Q34+TO_NSP!Q34</f>
        <v>225.82261392949269</v>
      </c>
      <c r="R34" s="10">
        <f>TO_EHG!R34+TO_CO!R34+TO_BF!R34+TO_GW!R34+TO_RPI!R34+TO_PF!R34+TO_BKBPB!R34+TO_CL!R34+TO_BNG!R34+TO_LBB!R34+TO_CPP!R34+TO_GTL!R34+TO_NSP!R34</f>
        <v>284.16913155631988</v>
      </c>
      <c r="S34" s="10">
        <f>TO_EHG!S34+TO_CO!S34+TO_BF!S34+TO_GW!S34+TO_RPI!S34+TO_PF!S34+TO_BKBPB!S34+TO_CL!S34+TO_BNG!S34+TO_LBB!S34+TO_CPP!S34+TO_GTL!S34+TO_NSP!S34</f>
        <v>334.95219260533099</v>
      </c>
      <c r="T34" s="10">
        <f>TO_EHG!T34+TO_CO!T34+TO_BF!T34+TO_GW!T34+TO_RPI!T34+TO_PF!T34+TO_BKBPB!T34+TO_CL!T34+TO_BNG!T34+TO_LBB!T34+TO_CPP!T34+TO_GTL!T34+TO_NSP!T34</f>
        <v>357.33680137575237</v>
      </c>
      <c r="U34" s="10">
        <f>TO_EHG!U34+TO_CO!U34+TO_BF!U34+TO_GW!U34+TO_RPI!U34+TO_PF!U34+TO_BKBPB!U34+TO_CL!U34+TO_BNG!U34+TO_LBB!U34+TO_CPP!U34+TO_GTL!U34+TO_NSP!U34</f>
        <v>317.26887360275151</v>
      </c>
      <c r="V34" s="10">
        <f>TO_EHG!V34+TO_CO!V34+TO_BF!V34+TO_GW!V34+TO_RPI!V34+TO_PF!V34+TO_BKBPB!V34+TO_CL!V34+TO_BNG!V34+TO_LBB!V34+TO_CPP!V34+TO_GTL!V34+TO_NSP!V34</f>
        <v>422.92708512467749</v>
      </c>
      <c r="W34" s="10">
        <f>TO_EHG!W34+TO_CO!W34+TO_BF!W34+TO_GW!W34+TO_RPI!W34+TO_PF!W34+TO_BKBPB!W34+TO_CL!W34+TO_BNG!W34+TO_LBB!W34+TO_CPP!W34+TO_GTL!W34+TO_NSP!W34</f>
        <v>366.45399828030952</v>
      </c>
      <c r="X34" s="10">
        <f>TO_EHG!X34+TO_CO!X34+TO_BF!X34+TO_GW!X34+TO_RPI!X34+TO_PF!X34+TO_BKBPB!X34+TO_CL!X34+TO_BNG!X34+TO_LBB!X34+TO_CPP!X34+TO_GTL!X34+TO_NSP!X34</f>
        <v>327.9760103181427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110.7146173688736</v>
      </c>
      <c r="D36" s="10">
        <f>TO_EHG!D36+TO_CO!D36+TO_BF!D36+TO_GW!D36+TO_RPI!D36+TO_PF!D36+TO_BKBPB!D36+TO_CL!D36+TO_BNG!D36+TO_LBB!D36+TO_CPP!D36+TO_GTL!D36+TO_NSP!D36</f>
        <v>135.56895958727429</v>
      </c>
      <c r="E36" s="10">
        <f>TO_EHG!E36+TO_CO!E36+TO_BF!E36+TO_GW!E36+TO_RPI!E36+TO_PF!E36+TO_BKBPB!E36+TO_CL!E36+TO_BNG!E36+TO_LBB!E36+TO_CPP!E36+TO_GTL!E36+TO_NSP!E36</f>
        <v>109.58486672398971</v>
      </c>
      <c r="F36" s="10">
        <f>TO_EHG!F36+TO_CO!F36+TO_BF!F36+TO_GW!F36+TO_RPI!F36+TO_PF!F36+TO_BKBPB!F36+TO_CL!F36+TO_BNG!F36+TO_LBB!F36+TO_CPP!F36+TO_GTL!F36+TO_NSP!F36</f>
        <v>96.028030954428203</v>
      </c>
      <c r="G36" s="10">
        <f>TO_EHG!G36+TO_CO!G36+TO_BF!G36+TO_GW!G36+TO_RPI!G36+TO_PF!G36+TO_BKBPB!G36+TO_CL!G36+TO_BNG!G36+TO_LBB!G36+TO_CPP!G36+TO_GTL!G36+TO_NSP!G36</f>
        <v>128.54092863284609</v>
      </c>
      <c r="H36" s="10">
        <f>TO_EHG!H36+TO_CO!H36+TO_BF!H36+TO_GW!H36+TO_RPI!H36+TO_PF!H36+TO_BKBPB!H36+TO_CL!H36+TO_BNG!H36+TO_LBB!H36+TO_CPP!H36+TO_GTL!H36+TO_NSP!H36</f>
        <v>131.03680137575239</v>
      </c>
      <c r="I36" s="10">
        <f>TO_EHG!I36+TO_CO!I36+TO_BF!I36+TO_GW!I36+TO_RPI!I36+TO_PF!I36+TO_BKBPB!I36+TO_CL!I36+TO_BNG!I36+TO_LBB!I36+TO_CPP!I36+TO_GTL!I36+TO_NSP!I36</f>
        <v>158.4921754084265</v>
      </c>
      <c r="J36" s="10">
        <f>TO_EHG!J36+TO_CO!J36+TO_BF!J36+TO_GW!J36+TO_RPI!J36+TO_PF!J36+TO_BKBPB!J36+TO_CL!J36+TO_BNG!J36+TO_LBB!J36+TO_CPP!J36+TO_GTL!J36+TO_NSP!J36</f>
        <v>149.42201203783321</v>
      </c>
      <c r="K36" s="10">
        <f>TO_EHG!K36+TO_CO!K36+TO_BF!K36+TO_GW!K36+TO_RPI!K36+TO_PF!K36+TO_BKBPB!K36+TO_CL!K36+TO_BNG!K36+TO_LBB!K36+TO_CPP!K36+TO_GTL!K36+TO_NSP!K36</f>
        <v>176.88925193465181</v>
      </c>
      <c r="L36" s="10">
        <f>TO_EHG!L36+TO_CO!L36+TO_BF!L36+TO_GW!L36+TO_RPI!L36+TO_PF!L36+TO_BKBPB!L36+TO_CL!L36+TO_BNG!L36+TO_LBB!L36+TO_CPP!L36+TO_GTL!L36+TO_NSP!L36</f>
        <v>170.29716251074811</v>
      </c>
      <c r="M36" s="10">
        <f>TO_EHG!M36+TO_CO!M36+TO_BF!M36+TO_GW!M36+TO_RPI!M36+TO_PF!M36+TO_BKBPB!M36+TO_CL!M36+TO_BNG!M36+TO_LBB!M36+TO_CPP!M36+TO_GTL!M36+TO_NSP!M36</f>
        <v>131.8429062768702</v>
      </c>
      <c r="N36" s="10">
        <f>TO_EHG!N36+TO_CO!N36+TO_BF!N36+TO_GW!N36+TO_RPI!N36+TO_PF!N36+TO_BKBPB!N36+TO_CL!N36+TO_BNG!N36+TO_LBB!N36+TO_CPP!N36+TO_GTL!N36+TO_NSP!N36</f>
        <v>129.64557179707651</v>
      </c>
      <c r="O36" s="10">
        <f>TO_EHG!O36+TO_CO!O36+TO_BF!O36+TO_GW!O36+TO_RPI!O36+TO_PF!O36+TO_BKBPB!O36+TO_CL!O36+TO_BNG!O36+TO_LBB!O36+TO_CPP!O36+TO_GTL!O36+TO_NSP!O36</f>
        <v>130.74428202923471</v>
      </c>
      <c r="P36" s="10">
        <f>TO_EHG!P36+TO_CO!P36+TO_BF!P36+TO_GW!P36+TO_RPI!P36+TO_PF!P36+TO_BKBPB!P36+TO_CL!P36+TO_BNG!P36+TO_LBB!P36+TO_CPP!P36+TO_GTL!P36+TO_NSP!P36</f>
        <v>102.1782459157352</v>
      </c>
      <c r="Q36" s="10">
        <f>TO_EHG!Q36+TO_CO!Q36+TO_BF!Q36+TO_GW!Q36+TO_RPI!Q36+TO_PF!Q36+TO_BKBPB!Q36+TO_CL!Q36+TO_BNG!Q36+TO_LBB!Q36+TO_CPP!Q36+TO_GTL!Q36+TO_NSP!Q36</f>
        <v>107.67171109200341</v>
      </c>
      <c r="R36" s="10">
        <f>TO_EHG!R36+TO_CO!R36+TO_BF!R36+TO_GW!R36+TO_RPI!R36+TO_PF!R36+TO_BKBPB!R36+TO_CL!R36+TO_BNG!R36+TO_LBB!R36+TO_CPP!R36+TO_GTL!R36+TO_NSP!R36</f>
        <v>112.0664660361135</v>
      </c>
      <c r="S36" s="10">
        <f>TO_EHG!S36+TO_CO!S36+TO_BF!S36+TO_GW!S36+TO_RPI!S36+TO_PF!S36+TO_BKBPB!S36+TO_CL!S36+TO_BNG!S36+TO_LBB!S36+TO_CPP!S36+TO_GTL!S36+TO_NSP!S36</f>
        <v>113.16517626827169</v>
      </c>
      <c r="T36" s="10">
        <f>TO_EHG!T36+TO_CO!T36+TO_BF!T36+TO_GW!T36+TO_RPI!T36+TO_PF!T36+TO_BKBPB!T36+TO_CL!T36+TO_BNG!T36+TO_LBB!T36+TO_CPP!T36+TO_GTL!T36+TO_NSP!T36</f>
        <v>131.36061908856411</v>
      </c>
      <c r="U36" s="10">
        <f>TO_EHG!U36+TO_CO!U36+TO_BF!U36+TO_GW!U36+TO_RPI!U36+TO_PF!U36+TO_BKBPB!U36+TO_CL!U36+TO_BNG!U36+TO_LBB!U36+TO_CPP!U36+TO_GTL!U36+TO_NSP!U36</f>
        <v>106.5785038693035</v>
      </c>
      <c r="V36" s="10">
        <f>TO_EHG!V36+TO_CO!V36+TO_BF!V36+TO_GW!V36+TO_RPI!V36+TO_PF!V36+TO_BKBPB!V36+TO_CL!V36+TO_BNG!V36+TO_LBB!V36+TO_CPP!V36+TO_GTL!V36+TO_NSP!V36</f>
        <v>143.9747205503009</v>
      </c>
      <c r="W36" s="10">
        <f>TO_EHG!W36+TO_CO!W36+TO_BF!W36+TO_GW!W36+TO_RPI!W36+TO_PF!W36+TO_BKBPB!W36+TO_CL!W36+TO_BNG!W36+TO_LBB!W36+TO_CPP!W36+TO_GTL!W36+TO_NSP!W36</f>
        <v>85.127687016337049</v>
      </c>
      <c r="X36" s="10">
        <f>TO_EHG!X36+TO_CO!X36+TO_BF!X36+TO_GW!X36+TO_RPI!X36+TO_PF!X36+TO_BKBPB!X36+TO_CL!X36+TO_BNG!X36+TO_LBB!X36+TO_CPP!X36+TO_GTL!X36+TO_NSP!X36</f>
        <v>70.141530524505583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1076.0748065348239</v>
      </c>
      <c r="D37" s="10">
        <f>TO_EHG!D37+TO_CO!D37+TO_BF!D37+TO_GW!D37+TO_RPI!D37+TO_PF!D37+TO_BKBPB!D37+TO_CL!D37+TO_BNG!D37+TO_LBB!D37+TO_CPP!D37+TO_GTL!D37+TO_NSP!D37</f>
        <v>1217.8584694754941</v>
      </c>
      <c r="E37" s="10">
        <f>TO_EHG!E37+TO_CO!E37+TO_BF!E37+TO_GW!E37+TO_RPI!E37+TO_PF!E37+TO_BKBPB!E37+TO_CL!E37+TO_BNG!E37+TO_LBB!E37+TO_CPP!E37+TO_GTL!E37+TO_NSP!E37</f>
        <v>1089.82992261393</v>
      </c>
      <c r="F37" s="10">
        <f>TO_EHG!F37+TO_CO!F37+TO_BF!F37+TO_GW!F37+TO_RPI!F37+TO_PF!F37+TO_BKBPB!F37+TO_CL!F37+TO_BNG!F37+TO_LBB!F37+TO_CPP!F37+TO_GTL!F37+TO_NSP!F37</f>
        <v>1023.170421324162</v>
      </c>
      <c r="G37" s="10">
        <f>TO_EHG!G37+TO_CO!G37+TO_BF!G37+TO_GW!G37+TO_RPI!G37+TO_PF!G37+TO_BKBPB!G37+TO_CL!G37+TO_BNG!G37+TO_LBB!G37+TO_CPP!G37+TO_GTL!G37+TO_NSP!G37</f>
        <v>1471.0366294067071</v>
      </c>
      <c r="H37" s="10">
        <f>TO_EHG!H37+TO_CO!H37+TO_BF!H37+TO_GW!H37+TO_RPI!H37+TO_PF!H37+TO_BKBPB!H37+TO_CL!H37+TO_BNG!H37+TO_LBB!H37+TO_CPP!H37+TO_GTL!H37+TO_NSP!H37</f>
        <v>1450.036801375752</v>
      </c>
      <c r="I37" s="10">
        <f>TO_EHG!I37+TO_CO!I37+TO_BF!I37+TO_GW!I37+TO_RPI!I37+TO_PF!I37+TO_BKBPB!I37+TO_CL!I37+TO_BNG!I37+TO_LBB!I37+TO_CPP!I37+TO_GTL!I37+TO_NSP!I37</f>
        <v>1637.9851246775579</v>
      </c>
      <c r="J37" s="10">
        <f>TO_EHG!J37+TO_CO!J37+TO_BF!J37+TO_GW!J37+TO_RPI!J37+TO_PF!J37+TO_BKBPB!J37+TO_CL!J37+TO_BNG!J37+TO_LBB!J37+TO_CPP!J37+TO_GTL!J37+TO_NSP!J37</f>
        <v>1540.6515907136711</v>
      </c>
      <c r="K37" s="10">
        <f>TO_EHG!K37+TO_CO!K37+TO_BF!K37+TO_GW!K37+TO_RPI!K37+TO_PF!K37+TO_BKBPB!K37+TO_CL!K37+TO_BNG!K37+TO_LBB!K37+TO_CPP!K37+TO_GTL!K37+TO_NSP!K37</f>
        <v>1650.998366294067</v>
      </c>
      <c r="L37" s="10">
        <f>TO_EHG!L37+TO_CO!L37+TO_BF!L37+TO_GW!L37+TO_RPI!L37+TO_PF!L37+TO_BKBPB!L37+TO_CL!L37+TO_BNG!L37+TO_LBB!L37+TO_CPP!L37+TO_GTL!L37+TO_NSP!L37</f>
        <v>1531.193293207222</v>
      </c>
      <c r="M37" s="10">
        <f>TO_EHG!M37+TO_CO!M37+TO_BF!M37+TO_GW!M37+TO_RPI!M37+TO_PF!M37+TO_BKBPB!M37+TO_CL!M37+TO_BNG!M37+TO_LBB!M37+TO_CPP!M37+TO_GTL!M37+TO_NSP!M37</f>
        <v>1554.3135855546</v>
      </c>
      <c r="N37" s="10">
        <f>TO_EHG!N37+TO_CO!N37+TO_BF!N37+TO_GW!N37+TO_RPI!N37+TO_PF!N37+TO_BKBPB!N37+TO_CL!N37+TO_BNG!N37+TO_LBB!N37+TO_CPP!N37+TO_GTL!N37+TO_NSP!N37</f>
        <v>1608.961478933792</v>
      </c>
      <c r="O37" s="10">
        <f>TO_EHG!O37+TO_CO!O37+TO_BF!O37+TO_GW!O37+TO_RPI!O37+TO_PF!O37+TO_BKBPB!O37+TO_CL!O37+TO_BNG!O37+TO_LBB!O37+TO_CPP!O37+TO_GTL!O37+TO_NSP!O37</f>
        <v>1742.4285468615651</v>
      </c>
      <c r="P37" s="10">
        <f>TO_EHG!P37+TO_CO!P37+TO_BF!P37+TO_GW!P37+TO_RPI!P37+TO_PF!P37+TO_BKBPB!P37+TO_CL!P37+TO_BNG!P37+TO_LBB!P37+TO_CPP!P37+TO_GTL!P37+TO_NSP!P37</f>
        <v>1846.4698194325019</v>
      </c>
      <c r="Q37" s="10">
        <f>TO_EHG!Q37+TO_CO!Q37+TO_BF!Q37+TO_GW!Q37+TO_RPI!Q37+TO_PF!Q37+TO_BKBPB!Q37+TO_CL!Q37+TO_BNG!Q37+TO_LBB!Q37+TO_CPP!Q37+TO_GTL!Q37+TO_NSP!Q37</f>
        <v>1681.4751504729149</v>
      </c>
      <c r="R37" s="10">
        <f>TO_EHG!R37+TO_CO!R37+TO_BF!R37+TO_GW!R37+TO_RPI!R37+TO_PF!R37+TO_BKBPB!R37+TO_CL!R37+TO_BNG!R37+TO_LBB!R37+TO_CPP!R37+TO_GTL!R37+TO_NSP!R37</f>
        <v>1879.048409286328</v>
      </c>
      <c r="S37" s="10">
        <f>TO_EHG!S37+TO_CO!S37+TO_BF!S37+TO_GW!S37+TO_RPI!S37+TO_PF!S37+TO_BKBPB!S37+TO_CL!S37+TO_BNG!S37+TO_LBB!S37+TO_CPP!S37+TO_GTL!S37+TO_NSP!S37</f>
        <v>1875.8957007738611</v>
      </c>
      <c r="T37" s="10">
        <f>TO_EHG!T37+TO_CO!T37+TO_BF!T37+TO_GW!T37+TO_RPI!T37+TO_PF!T37+TO_BKBPB!T37+TO_CL!T37+TO_BNG!T37+TO_LBB!T37+TO_CPP!T37+TO_GTL!T37+TO_NSP!T37</f>
        <v>1941.882029234738</v>
      </c>
      <c r="U37" s="10">
        <f>TO_EHG!U37+TO_CO!U37+TO_BF!U37+TO_GW!U37+TO_RPI!U37+TO_PF!U37+TO_BKBPB!U37+TO_CL!U37+TO_BNG!U37+TO_LBB!U37+TO_CPP!U37+TO_GTL!U37+TO_NSP!U37</f>
        <v>1584.8386070507311</v>
      </c>
      <c r="V37" s="10">
        <f>TO_EHG!V37+TO_CO!V37+TO_BF!V37+TO_GW!V37+TO_RPI!V37+TO_PF!V37+TO_BKBPB!V37+TO_CL!V37+TO_BNG!V37+TO_LBB!V37+TO_CPP!V37+TO_GTL!V37+TO_NSP!V37</f>
        <v>1868.083147033534</v>
      </c>
      <c r="W37" s="10">
        <f>TO_EHG!W37+TO_CO!W37+TO_BF!W37+TO_GW!W37+TO_RPI!W37+TO_PF!W37+TO_BKBPB!W37+TO_CL!W37+TO_BNG!W37+TO_LBB!W37+TO_CPP!W37+TO_GTL!W37+TO_NSP!W37</f>
        <v>1286.7414445399829</v>
      </c>
      <c r="X37" s="10">
        <f>TO_EHG!X37+TO_CO!X37+TO_BF!X37+TO_GW!X37+TO_RPI!X37+TO_PF!X37+TO_BKBPB!X37+TO_CL!X37+TO_BNG!X37+TO_LBB!X37+TO_CPP!X37+TO_GTL!X37+TO_NSP!X37</f>
        <v>1053.2834049871019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1.050902837489252</v>
      </c>
      <c r="L38" s="10">
        <f>TO_EHG!L38+TO_CO!L38+TO_BF!L38+TO_GW!L38+TO_RPI!L38+TO_PF!L38+TO_BKBPB!L38+TO_CL!L38+TO_BNG!L38+TO_LBB!L38+TO_CPP!L38+TO_GTL!L38+TO_NSP!L38</f>
        <v>1.050902837489252</v>
      </c>
      <c r="M38" s="10">
        <f>TO_EHG!M38+TO_CO!M38+TO_BF!M38+TO_GW!M38+TO_RPI!M38+TO_PF!M38+TO_BKBPB!M38+TO_CL!M38+TO_BNG!M38+TO_LBB!M38+TO_CPP!M38+TO_GTL!M38+TO_NSP!M38</f>
        <v>1.050902837489252</v>
      </c>
      <c r="N38" s="10">
        <f>TO_EHG!N38+TO_CO!N38+TO_BF!N38+TO_GW!N38+TO_RPI!N38+TO_PF!N38+TO_BKBPB!N38+TO_CL!N38+TO_BNG!N38+TO_LBB!N38+TO_CPP!N38+TO_GTL!N38+TO_NSP!N38</f>
        <v>1.050902837489252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1.050902837489252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0.25855546001719693</v>
      </c>
      <c r="V38" s="10">
        <f>TO_EHG!V38+TO_CO!V38+TO_BF!V38+TO_GW!V38+TO_RPI!V38+TO_PF!V38+TO_BKBPB!V38+TO_CL!V38+TO_BNG!V38+TO_LBB!V38+TO_CPP!V38+TO_GTL!V38+TO_NSP!V38</f>
        <v>0.16921754084264831</v>
      </c>
      <c r="W38" s="10">
        <f>TO_EHG!W38+TO_CO!W38+TO_BF!W38+TO_GW!W38+TO_RPI!W38+TO_PF!W38+TO_BKBPB!W38+TO_CL!W38+TO_BNG!W38+TO_LBB!W38+TO_CPP!W38+TO_GTL!W38+TO_NSP!W38</f>
        <v>8.8306104901117788E-2</v>
      </c>
      <c r="X38" s="10">
        <f>TO_EHG!X38+TO_CO!X38+TO_BF!X38+TO_GW!X38+TO_RPI!X38+TO_PF!X38+TO_BKBPB!X38+TO_CL!X38+TO_BNG!X38+TO_LBB!X38+TO_CPP!X38+TO_GTL!X38+TO_NSP!X38</f>
        <v>0.1734307824591573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122.18400687876181</v>
      </c>
      <c r="D40" s="10">
        <f>TO_EHG!D40+TO_CO!D40+TO_BF!D40+TO_GW!D40+TO_RPI!D40+TO_PF!D40+TO_BKBPB!D40+TO_CL!D40+TO_BNG!D40+TO_LBB!D40+TO_CPP!D40+TO_GTL!D40+TO_NSP!D40</f>
        <v>162.20980223559761</v>
      </c>
      <c r="E40" s="10">
        <f>TO_EHG!E40+TO_CO!E40+TO_BF!E40+TO_GW!E40+TO_RPI!E40+TO_PF!E40+TO_BKBPB!E40+TO_CL!E40+TO_BNG!E40+TO_LBB!E40+TO_CPP!E40+TO_GTL!E40+TO_NSP!E40</f>
        <v>129.55717970765261</v>
      </c>
      <c r="F40" s="10">
        <f>TO_EHG!F40+TO_CO!F40+TO_BF!F40+TO_GW!F40+TO_RPI!F40+TO_PF!F40+TO_BKBPB!F40+TO_CL!F40+TO_BNG!F40+TO_LBB!F40+TO_CPP!F40+TO_GTL!F40+TO_NSP!F40</f>
        <v>151.67669819432501</v>
      </c>
      <c r="G40" s="10">
        <f>TO_EHG!G40+TO_CO!G40+TO_BF!G40+TO_GW!G40+TO_RPI!G40+TO_PF!G40+TO_BKBPB!G40+TO_CL!G40+TO_BNG!G40+TO_LBB!G40+TO_CPP!G40+TO_GTL!G40+TO_NSP!G40</f>
        <v>146.24625967325881</v>
      </c>
      <c r="H40" s="10">
        <f>TO_EHG!H40+TO_CO!H40+TO_BF!H40+TO_GW!H40+TO_RPI!H40+TO_PF!H40+TO_BKBPB!H40+TO_CL!H40+TO_BNG!H40+TO_LBB!H40+TO_CPP!H40+TO_GTL!H40+TO_NSP!H40</f>
        <v>148.30610490111781</v>
      </c>
      <c r="I40" s="10">
        <f>TO_EHG!I40+TO_CO!I40+TO_BF!I40+TO_GW!I40+TO_RPI!I40+TO_PF!I40+TO_BKBPB!I40+TO_CL!I40+TO_BNG!I40+TO_LBB!I40+TO_CPP!I40+TO_GTL!I40+TO_NSP!I40</f>
        <v>155.51539122957871</v>
      </c>
      <c r="J40" s="10">
        <f>TO_EHG!J40+TO_CO!J40+TO_BF!J40+TO_GW!J40+TO_RPI!J40+TO_PF!J40+TO_BKBPB!J40+TO_CL!J40+TO_BNG!J40+TO_LBB!J40+TO_CPP!J40+TO_GTL!J40+TO_NSP!J40</f>
        <v>187.94780739466901</v>
      </c>
      <c r="K40" s="10">
        <f>TO_EHG!K40+TO_CO!K40+TO_BF!K40+TO_GW!K40+TO_RPI!K40+TO_PF!K40+TO_BKBPB!K40+TO_CL!K40+TO_BNG!K40+TO_LBB!K40+TO_CPP!K40+TO_GTL!K40+TO_NSP!K40</f>
        <v>204.3803955288048</v>
      </c>
      <c r="L40" s="10">
        <f>TO_EHG!L40+TO_CO!L40+TO_BF!L40+TO_GW!L40+TO_RPI!L40+TO_PF!L40+TO_BKBPB!L40+TO_CL!L40+TO_BNG!L40+TO_LBB!L40+TO_CPP!L40+TO_GTL!L40+TO_NSP!L40</f>
        <v>188.9748925193465</v>
      </c>
      <c r="M40" s="10">
        <f>TO_EHG!M40+TO_CO!M40+TO_BF!M40+TO_GW!M40+TO_RPI!M40+TO_PF!M40+TO_BKBPB!M40+TO_CL!M40+TO_BNG!M40+TO_LBB!M40+TO_CPP!M40+TO_GTL!M40+TO_NSP!M40</f>
        <v>195.13705932932069</v>
      </c>
      <c r="N40" s="10">
        <f>TO_EHG!N40+TO_CO!N40+TO_BF!N40+TO_GW!N40+TO_RPI!N40+TO_PF!N40+TO_BKBPB!N40+TO_CL!N40+TO_BNG!N40+TO_LBB!N40+TO_CPP!N40+TO_GTL!N40+TO_NSP!N40</f>
        <v>191.02897678417881</v>
      </c>
      <c r="O40" s="10">
        <f>TO_EHG!O40+TO_CO!O40+TO_BF!O40+TO_GW!O40+TO_RPI!O40+TO_PF!O40+TO_BKBPB!O40+TO_CL!O40+TO_BNG!O40+TO_LBB!O40+TO_CPP!O40+TO_GTL!O40+TO_NSP!O40</f>
        <v>175.62338779019771</v>
      </c>
      <c r="P40" s="10">
        <f>TO_EHG!P40+TO_CO!P40+TO_BF!P40+TO_GW!P40+TO_RPI!P40+TO_PF!P40+TO_BKBPB!P40+TO_CL!P40+TO_BNG!P40+TO_LBB!P40+TO_CPP!P40+TO_GTL!P40+TO_NSP!P40</f>
        <v>170.48822012037829</v>
      </c>
      <c r="Q40" s="10">
        <f>TO_EHG!Q40+TO_CO!Q40+TO_BF!Q40+TO_GW!Q40+TO_RPI!Q40+TO_PF!Q40+TO_BKBPB!Q40+TO_CL!Q40+TO_BNG!Q40+TO_LBB!Q40+TO_CPP!Q40+TO_GTL!Q40+TO_NSP!Q40</f>
        <v>177.67747205503011</v>
      </c>
      <c r="R40" s="10">
        <f>TO_EHG!R40+TO_CO!R40+TO_BF!R40+TO_GW!R40+TO_RPI!R40+TO_PF!R40+TO_BKBPB!R40+TO_CL!R40+TO_BNG!R40+TO_LBB!R40+TO_CPP!R40+TO_GTL!R40+TO_NSP!R40</f>
        <v>183.8397248495271</v>
      </c>
      <c r="S40" s="10">
        <f>TO_EHG!S40+TO_CO!S40+TO_BF!S40+TO_GW!S40+TO_RPI!S40+TO_PF!S40+TO_BKBPB!S40+TO_CL!S40+TO_BNG!S40+TO_LBB!S40+TO_CPP!S40+TO_GTL!S40+TO_NSP!S40</f>
        <v>212.5967325881341</v>
      </c>
      <c r="T40" s="10">
        <f>TO_EHG!T40+TO_CO!T40+TO_BF!T40+TO_GW!T40+TO_RPI!T40+TO_PF!T40+TO_BKBPB!T40+TO_CL!T40+TO_BNG!T40+TO_LBB!T40+TO_CPP!T40+TO_GTL!T40+TO_NSP!T40</f>
        <v>271.76741186586412</v>
      </c>
      <c r="U40" s="10">
        <f>TO_EHG!U40+TO_CO!U40+TO_BF!U40+TO_GW!U40+TO_RPI!U40+TO_PF!U40+TO_BKBPB!U40+TO_CL!U40+TO_BNG!U40+TO_LBB!U40+TO_CPP!U40+TO_GTL!U40+TO_NSP!U40</f>
        <v>266.72029234737738</v>
      </c>
      <c r="V40" s="10">
        <f>TO_EHG!V40+TO_CO!V40+TO_BF!V40+TO_GW!V40+TO_RPI!V40+TO_PF!V40+TO_BKBPB!V40+TO_CL!V40+TO_BNG!V40+TO_LBB!V40+TO_CPP!V40+TO_GTL!V40+TO_NSP!V40</f>
        <v>238.99527085124669</v>
      </c>
      <c r="W40" s="10">
        <f>TO_EHG!W40+TO_CO!W40+TO_BF!W40+TO_GW!W40+TO_RPI!W40+TO_PF!W40+TO_BKBPB!W40+TO_CL!W40+TO_BNG!W40+TO_LBB!W40+TO_CPP!W40+TO_GTL!W40+TO_NSP!W40</f>
        <v>141.67764402407559</v>
      </c>
      <c r="X40" s="10">
        <f>TO_EHG!X40+TO_CO!X40+TO_BF!X40+TO_GW!X40+TO_RPI!X40+TO_PF!X40+TO_BKBPB!X40+TO_CL!X40+TO_BNG!X40+TO_LBB!X40+TO_CPP!X40+TO_GTL!X40+TO_NSP!X40</f>
        <v>182.13637145313839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4.1081685296646597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483.60326741186577</v>
      </c>
      <c r="D42" s="10">
        <f>TO_EHG!D42+TO_CO!D42+TO_BF!D42+TO_GW!D42+TO_RPI!D42+TO_PF!D42+TO_BKBPB!D42+TO_CL!D42+TO_BNG!D42+TO_LBB!D42+TO_CPP!D42+TO_GTL!D42+TO_NSP!D42</f>
        <v>498.48331900257949</v>
      </c>
      <c r="E42" s="10">
        <f>TO_EHG!E42+TO_CO!E42+TO_BF!E42+TO_GW!E42+TO_RPI!E42+TO_PF!E42+TO_BKBPB!E42+TO_CL!E42+TO_BNG!E42+TO_LBB!E42+TO_CPP!E42+TO_GTL!E42+TO_NSP!E42</f>
        <v>655.78727429062769</v>
      </c>
      <c r="F42" s="10">
        <f>TO_EHG!F42+TO_CO!F42+TO_BF!F42+TO_GW!F42+TO_RPI!F42+TO_PF!F42+TO_BKBPB!F42+TO_CL!F42+TO_BNG!F42+TO_LBB!F42+TO_CPP!F42+TO_GTL!F42+TO_NSP!F42</f>
        <v>910.87472055030082</v>
      </c>
      <c r="G42" s="10">
        <f>TO_EHG!G42+TO_CO!G42+TO_BF!G42+TO_GW!G42+TO_RPI!G42+TO_PF!G42+TO_BKBPB!G42+TO_CL!G42+TO_BNG!G42+TO_LBB!G42+TO_CPP!G42+TO_GTL!G42+TO_NSP!G42</f>
        <v>782.29630266552022</v>
      </c>
      <c r="H42" s="10">
        <f>TO_EHG!H42+TO_CO!H42+TO_BF!H42+TO_GW!H42+TO_RPI!H42+TO_PF!H42+TO_BKBPB!H42+TO_CL!H42+TO_BNG!H42+TO_LBB!H42+TO_CPP!H42+TO_GTL!H42+TO_NSP!H42</f>
        <v>727.59742046431631</v>
      </c>
      <c r="I42" s="10">
        <f>TO_EHG!I42+TO_CO!I42+TO_BF!I42+TO_GW!I42+TO_RPI!I42+TO_PF!I42+TO_BKBPB!I42+TO_CL!I42+TO_BNG!I42+TO_LBB!I42+TO_CPP!I42+TO_GTL!I42+TO_NSP!I42</f>
        <v>808.09759243336191</v>
      </c>
      <c r="J42" s="10">
        <f>TO_EHG!J42+TO_CO!J42+TO_BF!J42+TO_GW!J42+TO_RPI!J42+TO_PF!J42+TO_BKBPB!J42+TO_CL!J42+TO_BNG!J42+TO_LBB!J42+TO_CPP!J42+TO_GTL!J42+TO_NSP!J42</f>
        <v>865.95967325881338</v>
      </c>
      <c r="K42" s="10">
        <f>TO_EHG!K42+TO_CO!K42+TO_BF!K42+TO_GW!K42+TO_RPI!K42+TO_PF!K42+TO_BKBPB!K42+TO_CL!K42+TO_BNG!K42+TO_LBB!K42+TO_CPP!K42+TO_GTL!K42+TO_NSP!K42</f>
        <v>755.61289767841777</v>
      </c>
      <c r="L42" s="10">
        <f>TO_EHG!L42+TO_CO!L42+TO_BF!L42+TO_GW!L42+TO_RPI!L42+TO_PF!L42+TO_BKBPB!L42+TO_CL!L42+TO_BNG!L42+TO_LBB!L42+TO_CPP!L42+TO_GTL!L42+TO_NSP!L42</f>
        <v>485.52588134135851</v>
      </c>
      <c r="M42" s="10">
        <f>TO_EHG!M42+TO_CO!M42+TO_BF!M42+TO_GW!M42+TO_RPI!M42+TO_PF!M42+TO_BKBPB!M42+TO_CL!M42+TO_BNG!M42+TO_LBB!M42+TO_CPP!M42+TO_GTL!M42+TO_NSP!M42</f>
        <v>338.39690455717971</v>
      </c>
      <c r="N42" s="10">
        <f>TO_EHG!N42+TO_CO!N42+TO_BF!N42+TO_GW!N42+TO_RPI!N42+TO_PF!N42+TO_BKBPB!N42+TO_CL!N42+TO_BNG!N42+TO_LBB!N42+TO_CPP!N42+TO_GTL!N42+TO_NSP!N42</f>
        <v>290.05442820292348</v>
      </c>
      <c r="O42" s="10">
        <f>TO_EHG!O42+TO_CO!O42+TO_BF!O42+TO_GW!O42+TO_RPI!O42+TO_PF!O42+TO_BKBPB!O42+TO_CL!O42+TO_BNG!O42+TO_LBB!O42+TO_CPP!O42+TO_GTL!O42+TO_NSP!O42</f>
        <v>318.42932072226989</v>
      </c>
      <c r="P42" s="10">
        <f>TO_EHG!P42+TO_CO!P42+TO_BF!P42+TO_GW!P42+TO_RPI!P42+TO_PF!P42+TO_BKBPB!P42+TO_CL!P42+TO_BNG!P42+TO_LBB!P42+TO_CPP!P42+TO_GTL!P42+TO_NSP!P42</f>
        <v>289.0035253654342</v>
      </c>
      <c r="Q42" s="10">
        <f>TO_EHG!Q42+TO_CO!Q42+TO_BF!Q42+TO_GW!Q42+TO_RPI!Q42+TO_PF!Q42+TO_BKBPB!Q42+TO_CL!Q42+TO_BNG!Q42+TO_LBB!Q42+TO_CPP!Q42+TO_GTL!Q42+TO_NSP!Q42</f>
        <v>261.67953568357689</v>
      </c>
      <c r="R42" s="10">
        <f>TO_EHG!R42+TO_CO!R42+TO_BF!R42+TO_GW!R42+TO_RPI!R42+TO_PF!R42+TO_BKBPB!R42+TO_CL!R42+TO_BNG!R42+TO_LBB!R42+TO_CPP!R42+TO_GTL!R42+TO_NSP!R42</f>
        <v>315.27661220980218</v>
      </c>
      <c r="S42" s="10">
        <f>TO_EHG!S42+TO_CO!S42+TO_BF!S42+TO_GW!S42+TO_RPI!S42+TO_PF!S42+TO_BKBPB!S42+TO_CL!S42+TO_BNG!S42+TO_LBB!S42+TO_CPP!S42+TO_GTL!S42+TO_NSP!S42</f>
        <v>384.6374032674118</v>
      </c>
      <c r="T42" s="10">
        <f>TO_EHG!T42+TO_CO!T42+TO_BF!T42+TO_GW!T42+TO_RPI!T42+TO_PF!T42+TO_BKBPB!T42+TO_CL!T42+TO_BNG!T42+TO_LBB!T42+TO_CPP!T42+TO_GTL!T42+TO_NSP!T42</f>
        <v>470.48495270851242</v>
      </c>
      <c r="U42" s="10">
        <f>TO_EHG!U42+TO_CO!U42+TO_BF!U42+TO_GW!U42+TO_RPI!U42+TO_PF!U42+TO_BKBPB!U42+TO_CL!U42+TO_BNG!U42+TO_LBB!U42+TO_CPP!U42+TO_GTL!U42+TO_NSP!U42</f>
        <v>390.9124677558039</v>
      </c>
      <c r="V42" s="10">
        <f>TO_EHG!V42+TO_CO!V42+TO_BF!V42+TO_GW!V42+TO_RPI!V42+TO_PF!V42+TO_BKBPB!V42+TO_CL!V42+TO_BNG!V42+TO_LBB!V42+TO_CPP!V42+TO_GTL!V42+TO_NSP!V42</f>
        <v>511.46921754084258</v>
      </c>
      <c r="W42" s="10">
        <f>TO_EHG!W42+TO_CO!W42+TO_BF!W42+TO_GW!W42+TO_RPI!W42+TO_PF!W42+TO_BKBPB!W42+TO_CL!W42+TO_BNG!W42+TO_LBB!W42+TO_CPP!W42+TO_GTL!W42+TO_NSP!W42</f>
        <v>390.08409286328458</v>
      </c>
      <c r="X42" s="10">
        <f>TO_EHG!X42+TO_CO!X42+TO_BF!X42+TO_GW!X42+TO_RPI!X42+TO_PF!X42+TO_BKBPB!X42+TO_CL!X42+TO_BNG!X42+TO_LBB!X42+TO_CPP!X42+TO_GTL!X42+TO_NSP!X42</f>
        <v>354.65631986242482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1986.290283748925</v>
      </c>
      <c r="D43" s="10">
        <f>TO_EHG!D43+TO_CO!D43+TO_BF!D43+TO_GW!D43+TO_RPI!D43+TO_PF!D43+TO_BKBPB!D43+TO_CL!D43+TO_BNG!D43+TO_LBB!D43+TO_CPP!D43+TO_GTL!D43+TO_NSP!D43</f>
        <v>2031.479879621668</v>
      </c>
      <c r="E43" s="10">
        <f>TO_EHG!E43+TO_CO!E43+TO_BF!E43+TO_GW!E43+TO_RPI!E43+TO_PF!E43+TO_BKBPB!E43+TO_CL!E43+TO_BNG!E43+TO_LBB!E43+TO_CPP!E43+TO_GTL!E43+TO_NSP!E43</f>
        <v>1866.1269131556321</v>
      </c>
      <c r="F43" s="10">
        <f>TO_EHG!F43+TO_CO!F43+TO_BF!F43+TO_GW!F43+TO_RPI!F43+TO_PF!F43+TO_BKBPB!F43+TO_CL!F43+TO_BNG!F43+TO_LBB!F43+TO_CPP!F43+TO_GTL!F43+TO_NSP!F43</f>
        <v>1928.776182287188</v>
      </c>
      <c r="G43" s="10">
        <f>TO_EHG!G43+TO_CO!G43+TO_BF!G43+TO_GW!G43+TO_RPI!G43+TO_PF!G43+TO_BKBPB!G43+TO_CL!G43+TO_BNG!G43+TO_LBB!G43+TO_CPP!G43+TO_GTL!G43+TO_NSP!G43</f>
        <v>1966.776526225279</v>
      </c>
      <c r="H43" s="10">
        <f>TO_EHG!H43+TO_CO!H43+TO_BF!H43+TO_GW!H43+TO_RPI!H43+TO_PF!H43+TO_BKBPB!H43+TO_CL!H43+TO_BNG!H43+TO_LBB!H43+TO_CPP!H43+TO_GTL!H43+TO_NSP!H43</f>
        <v>2331.3748065348241</v>
      </c>
      <c r="I43" s="10">
        <f>TO_EHG!I43+TO_CO!I43+TO_BF!I43+TO_GW!I43+TO_RPI!I43+TO_PF!I43+TO_BKBPB!I43+TO_CL!I43+TO_BNG!I43+TO_LBB!I43+TO_CPP!I43+TO_GTL!I43+TO_NSP!I43</f>
        <v>2521</v>
      </c>
      <c r="J43" s="10">
        <f>TO_EHG!J43+TO_CO!J43+TO_BF!J43+TO_GW!J43+TO_RPI!J43+TO_PF!J43+TO_BKBPB!J43+TO_CL!J43+TO_BNG!J43+TO_LBB!J43+TO_CPP!J43+TO_GTL!J43+TO_NSP!J43</f>
        <v>2400.5159071367152</v>
      </c>
      <c r="K43" s="10">
        <f>TO_EHG!K43+TO_CO!K43+TO_BF!K43+TO_GW!K43+TO_RPI!K43+TO_PF!K43+TO_BKBPB!K43+TO_CL!K43+TO_BNG!K43+TO_LBB!K43+TO_CPP!K43+TO_GTL!K43+TO_NSP!K43</f>
        <v>2458.1040412725715</v>
      </c>
      <c r="L43" s="10">
        <f>TO_EHG!L43+TO_CO!L43+TO_BF!L43+TO_GW!L43+TO_RPI!L43+TO_PF!L43+TO_BKBPB!L43+TO_CL!L43+TO_BNG!L43+TO_LBB!L43+TO_CPP!L43+TO_GTL!L43+TO_NSP!L43</f>
        <v>2195.4213241616508</v>
      </c>
      <c r="M43" s="10">
        <f>TO_EHG!M43+TO_CO!M43+TO_BF!M43+TO_GW!M43+TO_RPI!M43+TO_PF!M43+TO_BKBPB!M43+TO_CL!M43+TO_BNG!M43+TO_LBB!M43+TO_CPP!M43+TO_GTL!M43+TO_NSP!M43</f>
        <v>1957.996560619089</v>
      </c>
      <c r="N43" s="10">
        <f>TO_EHG!N43+TO_CO!N43+TO_BF!N43+TO_GW!N43+TO_RPI!N43+TO_PF!N43+TO_BKBPB!N43+TO_CL!N43+TO_BNG!N43+TO_LBB!N43+TO_CPP!N43+TO_GTL!N43+TO_NSP!N43</f>
        <v>2012.553740326741</v>
      </c>
      <c r="O43" s="10">
        <f>TO_EHG!O43+TO_CO!O43+TO_BF!O43+TO_GW!O43+TO_RPI!O43+TO_PF!O43+TO_BKBPB!O43+TO_CL!O43+TO_BNG!O43+TO_LBB!O43+TO_CPP!O43+TO_GTL!O43+TO_NSP!O43</f>
        <v>2227.751504729149</v>
      </c>
      <c r="P43" s="10">
        <f>TO_EHG!P43+TO_CO!P43+TO_BF!P43+TO_GW!P43+TO_RPI!P43+TO_PF!P43+TO_BKBPB!P43+TO_CL!P43+TO_BNG!P43+TO_LBB!P43+TO_CPP!P43+TO_GTL!P43+TO_NSP!P43</f>
        <v>2108.5339638864998</v>
      </c>
      <c r="Q43" s="10">
        <f>TO_EHG!Q43+TO_CO!Q43+TO_BF!Q43+TO_GW!Q43+TO_RPI!Q43+TO_PF!Q43+TO_BKBPB!Q43+TO_CL!Q43+TO_BNG!Q43+TO_LBB!Q43+TO_CPP!Q43+TO_GTL!Q43+TO_NSP!Q43</f>
        <v>1990.3267411865861</v>
      </c>
      <c r="R43" s="10">
        <f>TO_EHG!R43+TO_CO!R43+TO_BF!R43+TO_GW!R43+TO_RPI!R43+TO_PF!R43+TO_BKBPB!R43+TO_CL!R43+TO_BNG!R43+TO_LBB!R43+TO_CPP!R43+TO_GTL!R43+TO_NSP!R43</f>
        <v>2224.7205503009459</v>
      </c>
      <c r="S43" s="10">
        <f>TO_EHG!S43+TO_CO!S43+TO_BF!S43+TO_GW!S43+TO_RPI!S43+TO_PF!S43+TO_BKBPB!S43+TO_CL!S43+TO_BNG!S43+TO_LBB!S43+TO_CPP!S43+TO_GTL!S43+TO_NSP!S43</f>
        <v>2773.3233018056749</v>
      </c>
      <c r="T43" s="10">
        <f>TO_EHG!T43+TO_CO!T43+TO_BF!T43+TO_GW!T43+TO_RPI!T43+TO_PF!T43+TO_BKBPB!T43+TO_CL!T43+TO_BNG!T43+TO_LBB!T43+TO_CPP!T43+TO_GTL!T43+TO_NSP!T43</f>
        <v>3062.8643164230439</v>
      </c>
      <c r="U43" s="10">
        <f>TO_EHG!U43+TO_CO!U43+TO_BF!U43+TO_GW!U43+TO_RPI!U43+TO_PF!U43+TO_BKBPB!U43+TO_CL!U43+TO_BNG!U43+TO_LBB!U43+TO_CPP!U43+TO_GTL!U43+TO_NSP!U43</f>
        <v>2571.4294067067931</v>
      </c>
      <c r="V43" s="10">
        <f>TO_EHG!V43+TO_CO!V43+TO_BF!V43+TO_GW!V43+TO_RPI!V43+TO_PF!V43+TO_BKBPB!V43+TO_CL!V43+TO_BNG!V43+TO_LBB!V43+TO_CPP!V43+TO_GTL!V43+TO_NSP!V43</f>
        <v>3223.4220980223549</v>
      </c>
      <c r="W43" s="10">
        <f>TO_EHG!W43+TO_CO!W43+TO_BF!W43+TO_GW!W43+TO_RPI!W43+TO_PF!W43+TO_BKBPB!W43+TO_CL!W43+TO_BNG!W43+TO_LBB!W43+TO_CPP!W43+TO_GTL!W43+TO_NSP!W43</f>
        <v>2516.616595012898</v>
      </c>
      <c r="X43" s="10">
        <f>TO_EHG!X43+TO_CO!X43+TO_BF!X43+TO_GW!X43+TO_RPI!X43+TO_PF!X43+TO_BKBPB!X43+TO_CL!X43+TO_BNG!X43+TO_LBB!X43+TO_CPP!X43+TO_GTL!X43+TO_NSP!X43</f>
        <v>2148.481943250215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1087.484436801376</v>
      </c>
      <c r="D44" s="10">
        <f>TO_EHG!D44+TO_CO!D44+TO_BF!D44+TO_GW!D44+TO_RPI!D44+TO_PF!D44+TO_BKBPB!D44+TO_CL!D44+TO_BNG!D44+TO_LBB!D44+TO_CPP!D44+TO_GTL!D44+TO_NSP!D44</f>
        <v>1056.606448839209</v>
      </c>
      <c r="E44" s="10">
        <f>TO_EHG!E44+TO_CO!E44+TO_BF!E44+TO_GW!E44+TO_RPI!E44+TO_PF!E44+TO_BKBPB!E44+TO_CL!E44+TO_BNG!E44+TO_LBB!E44+TO_CPP!E44+TO_GTL!E44+TO_NSP!E44</f>
        <v>1160.819690455718</v>
      </c>
      <c r="F44" s="10">
        <f>TO_EHG!F44+TO_CO!F44+TO_BF!F44+TO_GW!F44+TO_RPI!F44+TO_PF!F44+TO_BKBPB!F44+TO_CL!F44+TO_BNG!F44+TO_LBB!F44+TO_CPP!F44+TO_GTL!F44+TO_NSP!F44</f>
        <v>692.8251074806534</v>
      </c>
      <c r="G44" s="10">
        <f>TO_EHG!G44+TO_CO!G44+TO_BF!G44+TO_GW!G44+TO_RPI!G44+TO_PF!G44+TO_BKBPB!G44+TO_CL!G44+TO_BNG!G44+TO_LBB!G44+TO_CPP!G44+TO_GTL!G44+TO_NSP!G44</f>
        <v>931.16457437661211</v>
      </c>
      <c r="H44" s="10">
        <f>TO_EHG!H44+TO_CO!H44+TO_BF!H44+TO_GW!H44+TO_RPI!H44+TO_PF!H44+TO_BKBPB!H44+TO_CL!H44+TO_BNG!H44+TO_LBB!H44+TO_CPP!H44+TO_GTL!H44+TO_NSP!H44</f>
        <v>1186.873000859845</v>
      </c>
      <c r="I44" s="10">
        <f>TO_EHG!I44+TO_CO!I44+TO_BF!I44+TO_GW!I44+TO_RPI!I44+TO_PF!I44+TO_BKBPB!I44+TO_CL!I44+TO_BNG!I44+TO_LBB!I44+TO_CPP!I44+TO_GTL!I44+TO_NSP!I44</f>
        <v>1436.1255374032669</v>
      </c>
      <c r="J44" s="10">
        <f>TO_EHG!J44+TO_CO!J44+TO_BF!J44+TO_GW!J44+TO_RPI!J44+TO_PF!J44+TO_BKBPB!J44+TO_CL!J44+TO_BNG!J44+TO_LBB!J44+TO_CPP!J44+TO_GTL!J44+TO_NSP!J44</f>
        <v>1480.8445399828031</v>
      </c>
      <c r="K44" s="10">
        <f>TO_EHG!K44+TO_CO!K44+TO_BF!K44+TO_GW!K44+TO_RPI!K44+TO_PF!K44+TO_BKBPB!K44+TO_CL!K44+TO_BNG!K44+TO_LBB!K44+TO_CPP!K44+TO_GTL!K44+TO_NSP!K44</f>
        <v>1524.7921754084259</v>
      </c>
      <c r="L44" s="10">
        <f>TO_EHG!L44+TO_CO!L44+TO_BF!L44+TO_GW!L44+TO_RPI!L44+TO_PF!L44+TO_BKBPB!L44+TO_CL!L44+TO_BNG!L44+TO_LBB!L44+TO_CPP!L44+TO_GTL!L44+TO_NSP!L44</f>
        <v>1467.4692175408429</v>
      </c>
      <c r="M44" s="10">
        <f>TO_EHG!M44+TO_CO!M44+TO_BF!M44+TO_GW!M44+TO_RPI!M44+TO_PF!M44+TO_BKBPB!M44+TO_CL!M44+TO_BNG!M44+TO_LBB!M44+TO_CPP!M44+TO_GTL!M44+TO_NSP!M44</f>
        <v>1358.555460017197</v>
      </c>
      <c r="N44" s="10">
        <f>TO_EHG!N44+TO_CO!N44+TO_BF!N44+TO_GW!N44+TO_RPI!N44+TO_PF!N44+TO_BKBPB!N44+TO_CL!N44+TO_BNG!N44+TO_LBB!N44+TO_CPP!N44+TO_GTL!N44+TO_NSP!N44</f>
        <v>1374.070851246775</v>
      </c>
      <c r="O44" s="10">
        <f>TO_EHG!O44+TO_CO!O44+TO_BF!O44+TO_GW!O44+TO_RPI!O44+TO_PF!O44+TO_BKBPB!O44+TO_CL!O44+TO_BNG!O44+TO_LBB!O44+TO_CPP!O44+TO_GTL!O44+TO_NSP!O44</f>
        <v>1421.6107480653479</v>
      </c>
      <c r="P44" s="10">
        <f>TO_EHG!P44+TO_CO!P44+TO_BF!P44+TO_GW!P44+TO_RPI!P44+TO_PF!P44+TO_BKBPB!P44+TO_CL!P44+TO_BNG!P44+TO_LBB!P44+TO_CPP!P44+TO_GTL!P44+TO_NSP!P44</f>
        <v>1566.829062768702</v>
      </c>
      <c r="Q44" s="10">
        <f>TO_EHG!Q44+TO_CO!Q44+TO_BF!Q44+TO_GW!Q44+TO_RPI!Q44+TO_PF!Q44+TO_BKBPB!Q44+TO_CL!Q44+TO_BNG!Q44+TO_LBB!Q44+TO_CPP!Q44+TO_GTL!Q44+TO_NSP!Q44</f>
        <v>1549.6322441960442</v>
      </c>
      <c r="R44" s="10">
        <f>TO_EHG!R44+TO_CO!R44+TO_BF!R44+TO_GW!R44+TO_RPI!R44+TO_PF!R44+TO_BKBPB!R44+TO_CL!R44+TO_BNG!R44+TO_LBB!R44+TO_CPP!R44+TO_GTL!R44+TO_NSP!R44</f>
        <v>1584.0259673258815</v>
      </c>
      <c r="S44" s="10">
        <f>TO_EHG!S44+TO_CO!S44+TO_BF!S44+TO_GW!S44+TO_RPI!S44+TO_PF!S44+TO_BKBPB!S44+TO_CL!S44+TO_BNG!S44+TO_LBB!S44+TO_CPP!S44+TO_GTL!S44+TO_NSP!S44</f>
        <v>1243.9094582975063</v>
      </c>
      <c r="T44" s="10">
        <f>TO_EHG!T44+TO_CO!T44+TO_BF!T44+TO_GW!T44+TO_RPI!T44+TO_PF!T44+TO_BKBPB!T44+TO_CL!T44+TO_BNG!T44+TO_LBB!T44+TO_CPP!T44+TO_GTL!T44+TO_NSP!T44</f>
        <v>930.1050730868443</v>
      </c>
      <c r="U44" s="10">
        <f>TO_EHG!U44+TO_CO!U44+TO_BF!U44+TO_GW!U44+TO_RPI!U44+TO_PF!U44+TO_BKBPB!U44+TO_CL!U44+TO_BNG!U44+TO_LBB!U44+TO_CPP!U44+TO_GTL!U44+TO_NSP!U44</f>
        <v>909.81177987962167</v>
      </c>
      <c r="V44" s="10">
        <f>TO_EHG!V44+TO_CO!V44+TO_BF!V44+TO_GW!V44+TO_RPI!V44+TO_PF!V44+TO_BKBPB!V44+TO_CL!V44+TO_BNG!V44+TO_LBB!V44+TO_CPP!V44+TO_GTL!V44+TO_NSP!V44</f>
        <v>564.23233018056749</v>
      </c>
      <c r="W44" s="10">
        <f>TO_EHG!W44+TO_CO!W44+TO_BF!W44+TO_GW!W44+TO_RPI!W44+TO_PF!W44+TO_BKBPB!W44+TO_CL!W44+TO_BNG!W44+TO_LBB!W44+TO_CPP!W44+TO_GTL!W44+TO_NSP!W44</f>
        <v>256.26354256233873</v>
      </c>
      <c r="X44" s="10">
        <f>TO_EHG!X44+TO_CO!X44+TO_BF!X44+TO_GW!X44+TO_RPI!X44+TO_PF!X44+TO_BKBPB!X44+TO_CL!X44+TO_BNG!X44+TO_LBB!X44+TO_CPP!X44+TO_GTL!X44+TO_NSP!X44</f>
        <v>210.61332760103176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14.402407566638001</v>
      </c>
      <c r="D45" s="10">
        <f>TO_EHG!D45+TO_CO!D45+TO_BF!D45+TO_GW!D45+TO_RPI!D45+TO_PF!D45+TO_BKBPB!D45+TO_CL!D45+TO_BNG!D45+TO_LBB!D45+TO_CPP!D45+TO_GTL!D45+TO_NSP!D45</f>
        <v>9.6016337059329313</v>
      </c>
      <c r="E45" s="10">
        <f>TO_EHG!E45+TO_CO!E45+TO_BF!E45+TO_GW!E45+TO_RPI!E45+TO_PF!E45+TO_BKBPB!E45+TO_CL!E45+TO_BNG!E45+TO_LBB!E45+TO_CPP!E45+TO_GTL!E45+TO_NSP!E45</f>
        <v>7.6812553740326726</v>
      </c>
      <c r="F45" s="10">
        <f>TO_EHG!F45+TO_CO!F45+TO_BF!F45+TO_GW!F45+TO_RPI!F45+TO_PF!F45+TO_BKBPB!F45+TO_CL!F45+TO_BNG!F45+TO_LBB!F45+TO_CPP!F45+TO_GTL!F45+TO_NSP!F45</f>
        <v>6.7211521926053308</v>
      </c>
      <c r="G45" s="10">
        <f>TO_EHG!G45+TO_CO!G45+TO_BF!G45+TO_GW!G45+TO_RPI!G45+TO_PF!G45+TO_BKBPB!G45+TO_CL!G45+TO_BNG!G45+TO_LBB!G45+TO_CPP!G45+TO_GTL!G45+TO_NSP!G45</f>
        <v>5.1999999999999993</v>
      </c>
      <c r="H45" s="10">
        <f>TO_EHG!H45+TO_CO!H45+TO_BF!H45+TO_GW!H45+TO_RPI!H45+TO_PF!H45+TO_BKBPB!H45+TO_CL!H45+TO_BNG!H45+TO_LBB!H45+TO_CPP!H45+TO_GTL!H45+TO_NSP!H45</f>
        <v>5.1999999999999993</v>
      </c>
      <c r="I45" s="10">
        <f>TO_EHG!I45+TO_CO!I45+TO_BF!I45+TO_GW!I45+TO_RPI!I45+TO_PF!I45+TO_BKBPB!I45+TO_CL!I45+TO_BNG!I45+TO_LBB!I45+TO_CPP!I45+TO_GTL!I45+TO_NSP!I45</f>
        <v>3.1200343938091142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5.2546001719690452</v>
      </c>
      <c r="L45" s="10">
        <f>TO_EHG!L45+TO_CO!L45+TO_BF!L45+TO_GW!L45+TO_RPI!L45+TO_PF!L45+TO_BKBPB!L45+TO_CL!L45+TO_BNG!L45+TO_LBB!L45+TO_CPP!L45+TO_GTL!L45+TO_NSP!L45</f>
        <v>7.3564058469475491</v>
      </c>
      <c r="M45" s="10">
        <f>TO_EHG!M45+TO_CO!M45+TO_BF!M45+TO_GW!M45+TO_RPI!M45+TO_PF!M45+TO_BKBPB!M45+TO_CL!M45+TO_BNG!M45+TO_LBB!M45+TO_CPP!M45+TO_GTL!M45+TO_NSP!M45</f>
        <v>6.3055889939810843</v>
      </c>
      <c r="N45" s="10">
        <f>TO_EHG!N45+TO_CO!N45+TO_BF!N45+TO_GW!N45+TO_RPI!N45+TO_PF!N45+TO_BKBPB!N45+TO_CL!N45+TO_BNG!N45+TO_LBB!N45+TO_CPP!N45+TO_GTL!N45+TO_NSP!N45</f>
        <v>2.101805674978503</v>
      </c>
      <c r="O45" s="10">
        <f>TO_EHG!O45+TO_CO!O45+TO_BF!O45+TO_GW!O45+TO_RPI!O45+TO_PF!O45+TO_BKBPB!O45+TO_CL!O45+TO_BNG!O45+TO_LBB!O45+TO_CPP!O45+TO_GTL!O45+TO_NSP!O45</f>
        <v>3.1527944969905422</v>
      </c>
      <c r="P45" s="10">
        <f>TO_EHG!P45+TO_CO!P45+TO_BF!P45+TO_GW!P45+TO_RPI!P45+TO_PF!P45+TO_BKBPB!P45+TO_CL!P45+TO_BNG!P45+TO_LBB!P45+TO_CPP!P45+TO_GTL!P45+TO_NSP!P45</f>
        <v>6.3055030094582971</v>
      </c>
      <c r="Q45" s="10">
        <f>TO_EHG!Q45+TO_CO!Q45+TO_BF!Q45+TO_GW!Q45+TO_RPI!Q45+TO_PF!Q45+TO_BKBPB!Q45+TO_CL!Q45+TO_BNG!Q45+TO_LBB!Q45+TO_CPP!Q45+TO_GTL!Q45+TO_NSP!Q45</f>
        <v>7.3564918314703354</v>
      </c>
      <c r="R45" s="10">
        <f>TO_EHG!R45+TO_CO!R45+TO_BF!R45+TO_GW!R45+TO_RPI!R45+TO_PF!R45+TO_BKBPB!R45+TO_CL!R45+TO_BNG!R45+TO_LBB!R45+TO_CPP!R45+TO_GTL!R45+TO_NSP!R45</f>
        <v>5.2546001719690452</v>
      </c>
      <c r="S45" s="10">
        <f>TO_EHG!S45+TO_CO!S45+TO_BF!S45+TO_GW!S45+TO_RPI!S45+TO_PF!S45+TO_BKBPB!S45+TO_CL!S45+TO_BNG!S45+TO_LBB!S45+TO_CPP!S45+TO_GTL!S45+TO_NSP!S45</f>
        <v>5.2546001719690452</v>
      </c>
      <c r="T45" s="10">
        <f>TO_EHG!T45+TO_CO!T45+TO_BF!T45+TO_GW!T45+TO_RPI!T45+TO_PF!T45+TO_BKBPB!T45+TO_CL!T45+TO_BNG!T45+TO_LBB!T45+TO_CPP!T45+TO_GTL!T45+TO_NSP!T45</f>
        <v>4.9950988822012041</v>
      </c>
      <c r="U45" s="10">
        <f>TO_EHG!U45+TO_CO!U45+TO_BF!U45+TO_GW!U45+TO_RPI!U45+TO_PF!U45+TO_BKBPB!U45+TO_CL!U45+TO_BNG!U45+TO_LBB!U45+TO_CPP!U45+TO_GTL!U45+TO_NSP!U45</f>
        <v>5.1012897678417879</v>
      </c>
      <c r="V45" s="10">
        <f>TO_EHG!V45+TO_CO!V45+TO_BF!V45+TO_GW!V45+TO_RPI!V45+TO_PF!V45+TO_BKBPB!V45+TO_CL!V45+TO_BNG!V45+TO_LBB!V45+TO_CPP!V45+TO_GTL!V45+TO_NSP!V45</f>
        <v>3.8453998280309545</v>
      </c>
      <c r="W45" s="10">
        <f>TO_EHG!W45+TO_CO!W45+TO_BF!W45+TO_GW!W45+TO_RPI!W45+TO_PF!W45+TO_BKBPB!W45+TO_CL!W45+TO_BNG!W45+TO_LBB!W45+TO_CPP!W45+TO_GTL!W45+TO_NSP!W45</f>
        <v>3.0619088564058465</v>
      </c>
      <c r="X45" s="10">
        <f>TO_EHG!X45+TO_CO!X45+TO_BF!X45+TO_GW!X45+TO_RPI!X45+TO_PF!X45+TO_BKBPB!X45+TO_CL!X45+TO_BNG!X45+TO_LBB!X45+TO_CPP!X45+TO_GTL!X45+TO_NSP!X45</f>
        <v>2.9592433361994841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</v>
      </c>
      <c r="D46" s="10">
        <f>TO_EHG!D46+TO_CO!D46+TO_BF!D46+TO_GW!D46+TO_RPI!D46+TO_PF!D46+TO_BKBPB!D46+TO_CL!D46+TO_BNG!D46+TO_LBB!D46+TO_CPP!D46+TO_GTL!D46+TO_NSP!D46</f>
        <v>0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0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7.0722269991401543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4.2573516766981943</v>
      </c>
      <c r="V46" s="10">
        <f>TO_EHG!V46+TO_CO!V46+TO_BF!V46+TO_GW!V46+TO_RPI!V46+TO_PF!V46+TO_BKBPB!V46+TO_CL!V46+TO_BNG!V46+TO_LBB!V46+TO_CPP!V46+TO_GTL!V46+TO_NSP!V46</f>
        <v>1.6975064488392086</v>
      </c>
      <c r="W46" s="10">
        <f>TO_EHG!W46+TO_CO!W46+TO_BF!W46+TO_GW!W46+TO_RPI!W46+TO_PF!W46+TO_BKBPB!W46+TO_CL!W46+TO_BNG!W46+TO_LBB!W46+TO_CPP!W46+TO_GTL!W46+TO_NSP!W46</f>
        <v>1.7379191745485814</v>
      </c>
      <c r="X46" s="10">
        <f>TO_EHG!X46+TO_CO!X46+TO_BF!X46+TO_GW!X46+TO_RPI!X46+TO_PF!X46+TO_BKBPB!X46+TO_CL!X46+TO_BNG!X46+TO_LBB!X46+TO_CPP!X46+TO_GTL!X46+TO_NSP!X46</f>
        <v>1.450816852966466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138.26311263972491</v>
      </c>
      <c r="D47" s="10">
        <f>TO_EHG!D47+TO_CO!D47+TO_BF!D47+TO_GW!D47+TO_RPI!D47+TO_PF!D47+TO_BKBPB!D47+TO_CL!D47+TO_BNG!D47+TO_LBB!D47+TO_CPP!D47+TO_GTL!D47+TO_NSP!D47</f>
        <v>161.30696474634561</v>
      </c>
      <c r="E47" s="10">
        <f>TO_EHG!E47+TO_CO!E47+TO_BF!E47+TO_GW!E47+TO_RPI!E47+TO_PF!E47+TO_BKBPB!E47+TO_CL!E47+TO_BNG!E47+TO_LBB!E47+TO_CPP!E47+TO_GTL!E47+TO_NSP!E47</f>
        <v>87.374634565778152</v>
      </c>
      <c r="F47" s="10">
        <f>TO_EHG!F47+TO_CO!F47+TO_BF!F47+TO_GW!F47+TO_RPI!F47+TO_PF!F47+TO_BKBPB!F47+TO_CL!F47+TO_BNG!F47+TO_LBB!F47+TO_CPP!F47+TO_GTL!F47+TO_NSP!F47</f>
        <v>108.4981083404987</v>
      </c>
      <c r="G47" s="10">
        <f>TO_EHG!G47+TO_CO!G47+TO_BF!G47+TO_GW!G47+TO_RPI!G47+TO_PF!G47+TO_BKBPB!G47+TO_CL!G47+TO_BNG!G47+TO_LBB!G47+TO_CPP!G47+TO_GTL!G47+TO_NSP!G47</f>
        <v>128.49234737747199</v>
      </c>
      <c r="H47" s="10">
        <f>TO_EHG!H47+TO_CO!H47+TO_BF!H47+TO_GW!H47+TO_RPI!H47+TO_PF!H47+TO_BKBPB!H47+TO_CL!H47+TO_BNG!H47+TO_LBB!H47+TO_CPP!H47+TO_GTL!H47+TO_NSP!H47</f>
        <v>174.86552020636279</v>
      </c>
      <c r="I47" s="10">
        <f>TO_EHG!I47+TO_CO!I47+TO_BF!I47+TO_GW!I47+TO_RPI!I47+TO_PF!I47+TO_BKBPB!I47+TO_CL!I47+TO_BNG!I47+TO_LBB!I47+TO_CPP!I47+TO_GTL!I47+TO_NSP!I47</f>
        <v>224.13697334479801</v>
      </c>
      <c r="J47" s="10">
        <f>TO_EHG!J47+TO_CO!J47+TO_BF!J47+TO_GW!J47+TO_RPI!J47+TO_PF!J47+TO_BKBPB!J47+TO_CL!J47+TO_BNG!J47+TO_LBB!J47+TO_CPP!J47+TO_GTL!J47+TO_NSP!J47</f>
        <v>189.9947549441101</v>
      </c>
      <c r="K47" s="10">
        <f>TO_EHG!K47+TO_CO!K47+TO_BF!K47+TO_GW!K47+TO_RPI!K47+TO_PF!K47+TO_BKBPB!K47+TO_CL!K47+TO_BNG!K47+TO_LBB!K47+TO_CPP!K47+TO_GTL!K47+TO_NSP!K47</f>
        <v>172.8862424763542</v>
      </c>
      <c r="L47" s="10">
        <f>TO_EHG!L47+TO_CO!L47+TO_BF!L47+TO_GW!L47+TO_RPI!L47+TO_PF!L47+TO_BKBPB!L47+TO_CL!L47+TO_BNG!L47+TO_LBB!L47+TO_CPP!L47+TO_GTL!L47+TO_NSP!L47</f>
        <v>157.57858985382629</v>
      </c>
      <c r="M47" s="10">
        <f>TO_EHG!M47+TO_CO!M47+TO_BF!M47+TO_GW!M47+TO_RPI!M47+TO_PF!M47+TO_BKBPB!M47+TO_CL!M47+TO_BNG!M47+TO_LBB!M47+TO_CPP!M47+TO_GTL!M47+TO_NSP!M47</f>
        <v>155.77764402407561</v>
      </c>
      <c r="N47" s="10">
        <f>TO_EHG!N47+TO_CO!N47+TO_BF!N47+TO_GW!N47+TO_RPI!N47+TO_PF!N47+TO_BKBPB!N47+TO_CL!N47+TO_BNG!N47+TO_LBB!N47+TO_CPP!N47+TO_GTL!N47+TO_NSP!N47</f>
        <v>152.17592433361989</v>
      </c>
      <c r="O47" s="10">
        <f>TO_EHG!O47+TO_CO!O47+TO_BF!O47+TO_GW!O47+TO_RPI!O47+TO_PF!O47+TO_BKBPB!O47+TO_CL!O47+TO_BNG!O47+TO_LBB!O47+TO_CPP!O47+TO_GTL!O47+TO_NSP!O47</f>
        <v>169.2844368013757</v>
      </c>
      <c r="P47" s="10">
        <f>TO_EHG!P47+TO_CO!P47+TO_BF!P47+TO_GW!P47+TO_RPI!P47+TO_PF!P47+TO_BKBPB!P47+TO_CL!P47+TO_BNG!P47+TO_LBB!P47+TO_CPP!P47+TO_GTL!P47+TO_NSP!P47</f>
        <v>96.348065348237313</v>
      </c>
      <c r="Q47" s="10">
        <f>TO_EHG!Q47+TO_CO!Q47+TO_BF!Q47+TO_GW!Q47+TO_RPI!Q47+TO_PF!Q47+TO_BKBPB!Q47+TO_CL!Q47+TO_BNG!Q47+TO_LBB!Q47+TO_CPP!Q47+TO_GTL!Q47+TO_NSP!Q47</f>
        <v>112.5561478933792</v>
      </c>
      <c r="R47" s="10">
        <f>TO_EHG!R47+TO_CO!R47+TO_BF!R47+TO_GW!R47+TO_RPI!R47+TO_PF!R47+TO_BKBPB!R47+TO_CL!R47+TO_BNG!R47+TO_LBB!R47+TO_CPP!R47+TO_GTL!R47+TO_NSP!R47</f>
        <v>91.845829750644867</v>
      </c>
      <c r="S47" s="10">
        <f>TO_EHG!S47+TO_CO!S47+TO_BF!S47+TO_GW!S47+TO_RPI!S47+TO_PF!S47+TO_BKBPB!S47+TO_CL!S47+TO_BNG!S47+TO_LBB!S47+TO_CPP!S47+TO_GTL!S47+TO_NSP!S47</f>
        <v>20.710318142734309</v>
      </c>
      <c r="T47" s="10">
        <f>TO_EHG!T47+TO_CO!T47+TO_BF!T47+TO_GW!T47+TO_RPI!T47+TO_PF!T47+TO_BKBPB!T47+TO_CL!T47+TO_BNG!T47+TO_LBB!T47+TO_CPP!T47+TO_GTL!T47+TO_NSP!T47</f>
        <v>14.638607050730871</v>
      </c>
      <c r="U47" s="10">
        <f>TO_EHG!U47+TO_CO!U47+TO_BF!U47+TO_GW!U47+TO_RPI!U47+TO_PF!U47+TO_BKBPB!U47+TO_CL!U47+TO_BNG!U47+TO_LBB!U47+TO_CPP!U47+TO_GTL!U47+TO_NSP!U47</f>
        <v>81.048753224419599</v>
      </c>
      <c r="V47" s="10">
        <f>TO_EHG!V47+TO_CO!V47+TO_BF!V47+TO_GW!V47+TO_RPI!V47+TO_PF!V47+TO_BKBPB!V47+TO_CL!V47+TO_BNG!V47+TO_LBB!V47+TO_CPP!V47+TO_GTL!V47+TO_NSP!V47</f>
        <v>101.0268271711092</v>
      </c>
      <c r="W47" s="10">
        <f>TO_EHG!W47+TO_CO!W47+TO_BF!W47+TO_GW!W47+TO_RPI!W47+TO_PF!W47+TO_BKBPB!W47+TO_CL!W47+TO_BNG!W47+TO_LBB!W47+TO_CPP!W47+TO_GTL!W47+TO_NSP!W47</f>
        <v>122.23095442820292</v>
      </c>
      <c r="X47" s="10">
        <f>TO_EHG!X47+TO_CO!X47+TO_BF!X47+TO_GW!X47+TO_RPI!X47+TO_PF!X47+TO_BKBPB!X47+TO_CL!X47+TO_BNG!X47+TO_LBB!X47+TO_CPP!X47+TO_GTL!X47+TO_NSP!X47</f>
        <v>158.46870163370599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53.248323301805677</v>
      </c>
      <c r="M48" s="10">
        <f>TO_EHG!M48+TO_CO!M48+TO_BF!M48+TO_GW!M48+TO_RPI!M48+TO_PF!M48+TO_BKBPB!M48+TO_CL!M48+TO_BNG!M48+TO_LBB!M48+TO_CPP!M48+TO_GTL!M48+TO_NSP!M48</f>
        <v>56.998194325021487</v>
      </c>
      <c r="N48" s="10">
        <f>TO_EHG!N48+TO_CO!N48+TO_BF!N48+TO_GW!N48+TO_RPI!N48+TO_PF!N48+TO_BKBPB!N48+TO_CL!N48+TO_BNG!N48+TO_LBB!N48+TO_CPP!N48+TO_GTL!N48+TO_NSP!N48</f>
        <v>60.748065348237311</v>
      </c>
      <c r="O48" s="10">
        <f>TO_EHG!O48+TO_CO!O48+TO_BF!O48+TO_GW!O48+TO_RPI!O48+TO_PF!O48+TO_BKBPB!O48+TO_CL!O48+TO_BNG!O48+TO_LBB!O48+TO_CPP!O48+TO_GTL!O48+TO_NSP!O48</f>
        <v>58.498108340498703</v>
      </c>
      <c r="P48" s="10">
        <f>TO_EHG!P48+TO_CO!P48+TO_BF!P48+TO_GW!P48+TO_RPI!P48+TO_PF!P48+TO_BKBPB!P48+TO_CL!P48+TO_BNG!P48+TO_LBB!P48+TO_CPP!P48+TO_GTL!P48+TO_NSP!P48</f>
        <v>66.747893379191737</v>
      </c>
      <c r="Q48" s="10">
        <f>TO_EHG!Q48+TO_CO!Q48+TO_BF!Q48+TO_GW!Q48+TO_RPI!Q48+TO_PF!Q48+TO_BKBPB!Q48+TO_CL!Q48+TO_BNG!Q48+TO_LBB!Q48+TO_CPP!Q48+TO_GTL!Q48+TO_NSP!Q48</f>
        <v>59.99810834049871</v>
      </c>
      <c r="R48" s="10">
        <f>TO_EHG!R48+TO_CO!R48+TO_BF!R48+TO_GW!R48+TO_RPI!R48+TO_PF!R48+TO_BKBPB!R48+TO_CL!R48+TO_BNG!R48+TO_LBB!R48+TO_CPP!R48+TO_GTL!R48+TO_NSP!R48</f>
        <v>63.747979363714528</v>
      </c>
      <c r="S48" s="10">
        <f>TO_EHG!S48+TO_CO!S48+TO_BF!S48+TO_GW!S48+TO_RPI!S48+TO_PF!S48+TO_BKBPB!S48+TO_CL!S48+TO_BNG!S48+TO_LBB!S48+TO_CPP!S48+TO_GTL!S48+TO_NSP!S48</f>
        <v>69.747807394668953</v>
      </c>
      <c r="T48" s="10">
        <f>TO_EHG!T48+TO_CO!T48+TO_BF!T48+TO_GW!T48+TO_RPI!T48+TO_PF!T48+TO_BKBPB!T48+TO_CL!T48+TO_BNG!T48+TO_LBB!T48+TO_CPP!T48+TO_GTL!T48+TO_NSP!T48</f>
        <v>73.138435081685287</v>
      </c>
      <c r="U48" s="10">
        <f>TO_EHG!U48+TO_CO!U48+TO_BF!U48+TO_GW!U48+TO_RPI!U48+TO_PF!U48+TO_BKBPB!U48+TO_CL!U48+TO_BNG!U48+TO_LBB!U48+TO_CPP!U48+TO_GTL!U48+TO_NSP!U48</f>
        <v>58.668701633705929</v>
      </c>
      <c r="V48" s="10">
        <f>TO_EHG!V48+TO_CO!V48+TO_BF!V48+TO_GW!V48+TO_RPI!V48+TO_PF!V48+TO_BKBPB!V48+TO_CL!V48+TO_BNG!V48+TO_LBB!V48+TO_CPP!V48+TO_GTL!V48+TO_NSP!V48</f>
        <v>65.903095442820288</v>
      </c>
      <c r="W48" s="10">
        <f>TO_EHG!W48+TO_CO!W48+TO_BF!W48+TO_GW!W48+TO_RPI!W48+TO_PF!W48+TO_BKBPB!W48+TO_CL!W48+TO_BNG!W48+TO_LBB!W48+TO_CPP!W48+TO_GTL!W48+TO_NSP!W48</f>
        <v>44.91203783319002</v>
      </c>
      <c r="X48" s="10">
        <f>TO_EHG!X48+TO_CO!X48+TO_BF!X48+TO_GW!X48+TO_RPI!X48+TO_PF!X48+TO_BKBPB!X48+TO_CL!X48+TO_BNG!X48+TO_LBB!X48+TO_CPP!X48+TO_GTL!X48+TO_NSP!X48</f>
        <v>35.275494411006022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103.6973344797936</v>
      </c>
      <c r="D50" s="10">
        <f>TO_EHG!D50+TO_CO!D50+TO_BF!D50+TO_GW!D50+TO_RPI!D50+TO_PF!D50+TO_BKBPB!D50+TO_CL!D50+TO_BNG!D50+TO_LBB!D50+TO_CPP!D50+TO_GTL!D50+TO_NSP!D50</f>
        <v>151.70533104041269</v>
      </c>
      <c r="E50" s="10">
        <f>TO_EHG!E50+TO_CO!E50+TO_BF!E50+TO_GW!E50+TO_RPI!E50+TO_PF!E50+TO_BKBPB!E50+TO_CL!E50+TO_BNG!E50+TO_LBB!E50+TO_CPP!E50+TO_GTL!E50+TO_NSP!E50</f>
        <v>104.65752364574379</v>
      </c>
      <c r="F50" s="10">
        <f>TO_EHG!F50+TO_CO!F50+TO_BF!F50+TO_GW!F50+TO_RPI!F50+TO_PF!F50+TO_BKBPB!F50+TO_CL!F50+TO_BNG!F50+TO_LBB!F50+TO_CPP!F50+TO_GTL!F50+TO_NSP!F50</f>
        <v>456.07626827171111</v>
      </c>
      <c r="G50" s="10">
        <f>TO_EHG!G50+TO_CO!G50+TO_BF!G50+TO_GW!G50+TO_RPI!G50+TO_PF!G50+TO_BKBPB!G50+TO_CL!G50+TO_BNG!G50+TO_LBB!G50+TO_CPP!G50+TO_GTL!G50+TO_NSP!G50</f>
        <v>401.88099742046433</v>
      </c>
      <c r="H50" s="10">
        <f>TO_EHG!H50+TO_CO!H50+TO_BF!H50+TO_GW!H50+TO_RPI!H50+TO_PF!H50+TO_BKBPB!H50+TO_CL!H50+TO_BNG!H50+TO_LBB!H50+TO_CPP!H50+TO_GTL!H50+TO_NSP!H50</f>
        <v>293.68220120378328</v>
      </c>
      <c r="I50" s="10">
        <f>TO_EHG!I50+TO_CO!I50+TO_BF!I50+TO_GW!I50+TO_RPI!I50+TO_PF!I50+TO_BKBPB!I50+TO_CL!I50+TO_BNG!I50+TO_LBB!I50+TO_CPP!I50+TO_GTL!I50+TO_NSP!I50</f>
        <v>222.1938091143594</v>
      </c>
      <c r="J50" s="10">
        <f>TO_EHG!J50+TO_CO!J50+TO_BF!J50+TO_GW!J50+TO_RPI!J50+TO_PF!J50+TO_BKBPB!J50+TO_CL!J50+TO_BNG!J50+TO_LBB!J50+TO_CPP!J50+TO_GTL!J50+TO_NSP!J50</f>
        <v>276.29312123817721</v>
      </c>
      <c r="K50" s="10">
        <f>TO_EHG!K50+TO_CO!K50+TO_BF!K50+TO_GW!K50+TO_RPI!K50+TO_PF!K50+TO_BKBPB!K50+TO_CL!K50+TO_BNG!K50+TO_LBB!K50+TO_CPP!K50+TO_GTL!K50+TO_NSP!K50</f>
        <v>143.94290627687019</v>
      </c>
      <c r="L50" s="10">
        <f>TO_EHG!L50+TO_CO!L50+TO_BF!L50+TO_GW!L50+TO_RPI!L50+TO_PF!L50+TO_BKBPB!L50+TO_CL!L50+TO_BNG!L50+TO_LBB!L50+TO_CPP!L50+TO_GTL!L50+TO_NSP!L50</f>
        <v>58.929664660361126</v>
      </c>
      <c r="M50" s="10">
        <f>TO_EHG!M50+TO_CO!M50+TO_BF!M50+TO_GW!M50+TO_RPI!M50+TO_PF!M50+TO_BKBPB!M50+TO_CL!M50+TO_BNG!M50+TO_LBB!M50+TO_CPP!M50+TO_GTL!M50+TO_NSP!M50</f>
        <v>41.540584694754941</v>
      </c>
      <c r="N50" s="10">
        <f>TO_EHG!N50+TO_CO!N50+TO_BF!N50+TO_GW!N50+TO_RPI!N50+TO_PF!N50+TO_BKBPB!N50+TO_CL!N50+TO_BNG!N50+TO_LBB!N50+TO_CPP!N50+TO_GTL!N50+TO_NSP!N50</f>
        <v>31.879965606190879</v>
      </c>
      <c r="O50" s="10">
        <f>TO_EHG!O50+TO_CO!O50+TO_BF!O50+TO_GW!O50+TO_RPI!O50+TO_PF!O50+TO_BKBPB!O50+TO_CL!O50+TO_BNG!O50+TO_LBB!O50+TO_CPP!O50+TO_GTL!O50+TO_NSP!O50</f>
        <v>13.524849527085131</v>
      </c>
      <c r="P50" s="10">
        <f>TO_EHG!P50+TO_CO!P50+TO_BF!P50+TO_GW!P50+TO_RPI!P50+TO_PF!P50+TO_BKBPB!P50+TO_CL!P50+TO_BNG!P50+TO_LBB!P50+TO_CPP!P50+TO_GTL!P50+TO_NSP!P50</f>
        <v>0.96603611349956997</v>
      </c>
      <c r="Q50" s="10">
        <f>TO_EHG!Q50+TO_CO!Q50+TO_BF!Q50+TO_GW!Q50+TO_RPI!Q50+TO_PF!Q50+TO_BKBPB!Q50+TO_CL!Q50+TO_BNG!Q50+TO_LBB!Q50+TO_CPP!Q50+TO_GTL!Q50+TO_NSP!Q50</f>
        <v>3.8642304385210662</v>
      </c>
      <c r="R50" s="10">
        <f>TO_EHG!R50+TO_CO!R50+TO_BF!R50+TO_GW!R50+TO_RPI!R50+TO_PF!R50+TO_BKBPB!R50+TO_CL!R50+TO_BNG!R50+TO_LBB!R50+TO_CPP!R50+TO_GTL!R50+TO_NSP!R50</f>
        <v>1.932158211521926</v>
      </c>
      <c r="S50" s="10">
        <f>TO_EHG!S50+TO_CO!S50+TO_BF!S50+TO_GW!S50+TO_RPI!S50+TO_PF!S50+TO_BKBPB!S50+TO_CL!S50+TO_BNG!S50+TO_LBB!S50+TO_CPP!S50+TO_GTL!S50+TO_NSP!S50</f>
        <v>8.6945829750644865</v>
      </c>
      <c r="T50" s="10">
        <f>TO_EHG!T50+TO_CO!T50+TO_BF!T50+TO_GW!T50+TO_RPI!T50+TO_PF!T50+TO_BKBPB!T50+TO_CL!T50+TO_BNG!T50+TO_LBB!T50+TO_CPP!T50+TO_GTL!T50+TO_NSP!T50</f>
        <v>13.545141874462596</v>
      </c>
      <c r="U50" s="10">
        <f>TO_EHG!U50+TO_CO!U50+TO_BF!U50+TO_GW!U50+TO_RPI!U50+TO_PF!U50+TO_BKBPB!U50+TO_CL!U50+TO_BNG!U50+TO_LBB!U50+TO_CPP!U50+TO_GTL!U50+TO_NSP!U50</f>
        <v>3.5900257953568362</v>
      </c>
      <c r="V50" s="10">
        <f>TO_EHG!V50+TO_CO!V50+TO_BF!V50+TO_GW!V50+TO_RPI!V50+TO_PF!V50+TO_BKBPB!V50+TO_CL!V50+TO_BNG!V50+TO_LBB!V50+TO_CPP!V50+TO_GTL!V50+TO_NSP!V50</f>
        <v>1.9942390369733449</v>
      </c>
      <c r="W50" s="10">
        <f>TO_EHG!W50+TO_CO!W50+TO_BF!W50+TO_GW!W50+TO_RPI!W50+TO_PF!W50+TO_BKBPB!W50+TO_CL!W50+TO_BNG!W50+TO_LBB!W50+TO_CPP!W50+TO_GTL!W50+TO_NSP!W50</f>
        <v>0.96784178847807389</v>
      </c>
      <c r="X50" s="10">
        <f>TO_EHG!X50+TO_CO!X50+TO_BF!X50+TO_GW!X50+TO_RPI!X50+TO_PF!X50+TO_BKBPB!X50+TO_CL!X50+TO_BNG!X50+TO_LBB!X50+TO_CPP!X50+TO_GTL!X50+TO_NSP!X50</f>
        <v>25.31556319862425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13.13654342218401</v>
      </c>
      <c r="L52" s="37">
        <f t="shared" si="20"/>
        <v>14.185898538263114</v>
      </c>
      <c r="M52" s="37">
        <f t="shared" si="20"/>
        <v>21.826053310404131</v>
      </c>
      <c r="N52" s="37">
        <f t="shared" si="20"/>
        <v>26.07695614789338</v>
      </c>
      <c r="O52" s="37">
        <f t="shared" si="20"/>
        <v>84.08091143594153</v>
      </c>
      <c r="P52" s="37">
        <f t="shared" si="20"/>
        <v>110.3188306104901</v>
      </c>
      <c r="Q52" s="37">
        <f t="shared" si="20"/>
        <v>108.3914015477214</v>
      </c>
      <c r="R52" s="37">
        <f t="shared" si="20"/>
        <v>152.93852106620807</v>
      </c>
      <c r="S52" s="37">
        <f t="shared" si="20"/>
        <v>168.52699914015477</v>
      </c>
      <c r="T52" s="37">
        <f t="shared" si="20"/>
        <v>172.80128976784181</v>
      </c>
      <c r="U52" s="37">
        <f t="shared" si="20"/>
        <v>171.34944110060189</v>
      </c>
      <c r="V52" s="37">
        <f t="shared" si="20"/>
        <v>184.98383490971631</v>
      </c>
      <c r="W52" s="37">
        <f t="shared" si="20"/>
        <v>177.00369733447977</v>
      </c>
      <c r="X52" s="37">
        <f t="shared" ref="X52" si="21">SUM(X53:X70)</f>
        <v>172.32811693895096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11.369045571797081</v>
      </c>
      <c r="L60" s="10">
        <f>TO_EHG!L60+TO_CO!L60+TO_BF!L60+TO_GW!L60+TO_RPI!L60+TO_PF!L60+TO_BKBPB!L60+TO_CL!L60+TO_BNG!L60+TO_LBB!L60+TO_CPP!L60+TO_GTL!L60+TO_NSP!L60</f>
        <v>10.700257953568361</v>
      </c>
      <c r="M60" s="10">
        <f>TO_EHG!M60+TO_CO!M60+TO_BF!M60+TO_GW!M60+TO_RPI!M60+TO_PF!M60+TO_BKBPB!M60+TO_CL!M60+TO_BNG!M60+TO_LBB!M60+TO_CPP!M60+TO_GTL!M60+TO_NSP!M60</f>
        <v>11.369045571797081</v>
      </c>
      <c r="N60" s="10">
        <f>TO_EHG!N60+TO_CO!N60+TO_BF!N60+TO_GW!N60+TO_RPI!N60+TO_PF!N60+TO_BKBPB!N60+TO_CL!N60+TO_BNG!N60+TO_LBB!N60+TO_CPP!N60+TO_GTL!N60+TO_NSP!N60</f>
        <v>10.700257953568361</v>
      </c>
      <c r="O60" s="10">
        <f>TO_EHG!O60+TO_CO!O60+TO_BF!O60+TO_GW!O60+TO_RPI!O60+TO_PF!O60+TO_BKBPB!O60+TO_CL!O60+TO_BNG!O60+TO_LBB!O60+TO_CPP!O60+TO_GTL!O60+TO_NSP!O60</f>
        <v>2.6750644883920889</v>
      </c>
      <c r="P60" s="10">
        <f>TO_EHG!P60+TO_CO!P60+TO_BF!P60+TO_GW!P60+TO_RPI!P60+TO_PF!P60+TO_BKBPB!P60+TO_CL!P60+TO_BNG!P60+TO_LBB!P60+TO_CPP!P60+TO_GTL!P60+TO_NSP!P60</f>
        <v>3.3438521066208078</v>
      </c>
      <c r="Q60" s="10">
        <f>TO_EHG!Q60+TO_CO!Q60+TO_BF!Q60+TO_GW!Q60+TO_RPI!Q60+TO_PF!Q60+TO_BKBPB!Q60+TO_CL!Q60+TO_BNG!Q60+TO_LBB!Q60+TO_CPP!Q60+TO_GTL!Q60+TO_NSP!Q60</f>
        <v>4.0126397248495271</v>
      </c>
      <c r="R60" s="10">
        <f>TO_EHG!R60+TO_CO!R60+TO_BF!R60+TO_GW!R60+TO_RPI!R60+TO_PF!R60+TO_BKBPB!R60+TO_CL!R60+TO_BNG!R60+TO_LBB!R60+TO_CPP!R60+TO_GTL!R60+TO_NSP!R60</f>
        <v>4.0126397248495271</v>
      </c>
      <c r="S60" s="10">
        <f>TO_EHG!S60+TO_CO!S60+TO_BF!S60+TO_GW!S60+TO_RPI!S60+TO_PF!S60+TO_BKBPB!S60+TO_CL!S60+TO_BNG!S60+TO_LBB!S60+TO_CPP!S60+TO_GTL!S60+TO_NSP!S60</f>
        <v>2.6750644883920889</v>
      </c>
      <c r="T60" s="10">
        <f>TO_EHG!T60+TO_CO!T60+TO_BF!T60+TO_GW!T60+TO_RPI!T60+TO_PF!T60+TO_BKBPB!T60+TO_CL!T60+TO_BNG!T60+TO_LBB!T60+TO_CPP!T60+TO_GTL!T60+TO_NSP!T60</f>
        <v>1.6325021496130701</v>
      </c>
      <c r="U60" s="10">
        <f>TO_EHG!U60+TO_CO!U60+TO_BF!U60+TO_GW!U60+TO_RPI!U60+TO_PF!U60+TO_BKBPB!U60+TO_CL!U60+TO_BNG!U60+TO_LBB!U60+TO_CPP!U60+TO_GTL!U60+TO_NSP!U60</f>
        <v>1.364316423043852</v>
      </c>
      <c r="V60" s="10">
        <f>TO_EHG!V60+TO_CO!V60+TO_BF!V60+TO_GW!V60+TO_RPI!V60+TO_PF!V60+TO_BKBPB!V60+TO_CL!V60+TO_BNG!V60+TO_LBB!V60+TO_CPP!V60+TO_GTL!V60+TO_NSP!V60</f>
        <v>1.4070507308684439</v>
      </c>
      <c r="W60" s="10">
        <f>TO_EHG!W60+TO_CO!W60+TO_BF!W60+TO_GW!W60+TO_RPI!W60+TO_PF!W60+TO_BKBPB!W60+TO_CL!W60+TO_BNG!W60+TO_LBB!W60+TO_CPP!W60+TO_GTL!W60+TO_NSP!W60</f>
        <v>1.5368013757523651</v>
      </c>
      <c r="X60" s="10">
        <f>TO_EHG!X60+TO_CO!X60+TO_BF!X60+TO_GW!X60+TO_RPI!X60+TO_PF!X60+TO_BKBPB!X60+TO_CL!X60+TO_BNG!X60+TO_LBB!X60+TO_CPP!X60+TO_GTL!X60+TO_NSP!X60</f>
        <v>1.9387790197764401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8.3834909716251076</v>
      </c>
      <c r="Q64" s="10">
        <f>TO_EHG!Q64+TO_CO!Q64+TO_BF!Q64+TO_GW!Q64+TO_RPI!Q64+TO_PF!Q64+TO_BKBPB!Q64+TO_CL!Q64+TO_BNG!Q64+TO_LBB!Q64+TO_CPP!Q64+TO_GTL!Q64+TO_NSP!Q64</f>
        <v>14.832330180567499</v>
      </c>
      <c r="R64" s="10">
        <f>TO_EHG!R64+TO_CO!R64+TO_BF!R64+TO_GW!R64+TO_RPI!R64+TO_PF!R64+TO_BKBPB!R64+TO_CL!R64+TO_BNG!R64+TO_LBB!R64+TO_CPP!R64+TO_GTL!R64+TO_NSP!R64</f>
        <v>32.244196044711948</v>
      </c>
      <c r="S64" s="10">
        <f>TO_EHG!S64+TO_CO!S64+TO_BF!S64+TO_GW!S64+TO_RPI!S64+TO_PF!S64+TO_BKBPB!S64+TO_CL!S64+TO_BNG!S64+TO_LBB!S64+TO_CPP!S64+TO_GTL!S64+TO_NSP!S64</f>
        <v>32.889079965606193</v>
      </c>
      <c r="T64" s="10">
        <f>TO_EHG!T64+TO_CO!T64+TO_BF!T64+TO_GW!T64+TO_RPI!T64+TO_PF!T64+TO_BKBPB!T64+TO_CL!T64+TO_BNG!T64+TO_LBB!T64+TO_CPP!T64+TO_GTL!T64+TO_NSP!T64</f>
        <v>26.64987102321582</v>
      </c>
      <c r="U64" s="10">
        <f>TO_EHG!U64+TO_CO!U64+TO_BF!U64+TO_GW!U64+TO_RPI!U64+TO_PF!U64+TO_BKBPB!U64+TO_CL!U64+TO_BNG!U64+TO_LBB!U64+TO_CPP!U64+TO_GTL!U64+TO_NSP!U64</f>
        <v>28.594840928632841</v>
      </c>
      <c r="V64" s="10">
        <f>TO_EHG!V64+TO_CO!V64+TO_BF!V64+TO_GW!V64+TO_RPI!V64+TO_PF!V64+TO_BKBPB!V64+TO_CL!V64+TO_BNG!V64+TO_LBB!V64+TO_CPP!V64+TO_GTL!V64+TO_NSP!V64</f>
        <v>31.818572656921749</v>
      </c>
      <c r="W64" s="10">
        <f>TO_EHG!W64+TO_CO!W64+TO_BF!W64+TO_GW!W64+TO_RPI!W64+TO_PF!W64+TO_BKBPB!W64+TO_CL!W64+TO_BNG!W64+TO_LBB!W64+TO_CPP!W64+TO_GTL!W64+TO_NSP!W64</f>
        <v>26.507308684436801</v>
      </c>
      <c r="X64" s="10">
        <f>TO_EHG!X64+TO_CO!X64+TO_BF!X64+TO_GW!X64+TO_RPI!X64+TO_PF!X64+TO_BKBPB!X64+TO_CL!X64+TO_BNG!X64+TO_LBB!X64+TO_CPP!X64+TO_GTL!X64+TO_NSP!X64</f>
        <v>20.750472914875321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1.7674978503869301</v>
      </c>
      <c r="L66" s="10">
        <f>TO_EHG!L66+TO_CO!L66+TO_BF!L66+TO_GW!L66+TO_RPI!L66+TO_PF!L66+TO_BKBPB!L66+TO_CL!L66+TO_BNG!L66+TO_LBB!L66+TO_CPP!L66+TO_GTL!L66+TO_NSP!L66</f>
        <v>3.485640584694754</v>
      </c>
      <c r="M66" s="10">
        <f>TO_EHG!M66+TO_CO!M66+TO_BF!M66+TO_GW!M66+TO_RPI!M66+TO_PF!M66+TO_BKBPB!M66+TO_CL!M66+TO_BNG!M66+TO_LBB!M66+TO_CPP!M66+TO_GTL!M66+TO_NSP!M66</f>
        <v>10.45700773860705</v>
      </c>
      <c r="N66" s="10">
        <f>TO_EHG!N66+TO_CO!N66+TO_BF!N66+TO_GW!N66+TO_RPI!N66+TO_PF!N66+TO_BKBPB!N66+TO_CL!N66+TO_BNG!N66+TO_LBB!N66+TO_CPP!N66+TO_GTL!N66+TO_NSP!N66</f>
        <v>15.376698194325019</v>
      </c>
      <c r="O66" s="10">
        <f>TO_EHG!O66+TO_CO!O66+TO_BF!O66+TO_GW!O66+TO_RPI!O66+TO_PF!O66+TO_BKBPB!O66+TO_CL!O66+TO_BNG!O66+TO_LBB!O66+TO_CPP!O66+TO_GTL!O66+TO_NSP!O66</f>
        <v>81.405846947549435</v>
      </c>
      <c r="P66" s="10">
        <f>TO_EHG!P66+TO_CO!P66+TO_BF!P66+TO_GW!P66+TO_RPI!P66+TO_PF!P66+TO_BKBPB!P66+TO_CL!P66+TO_BNG!P66+TO_LBB!P66+TO_CPP!P66+TO_GTL!P66+TO_NSP!P66</f>
        <v>98.591487532244187</v>
      </c>
      <c r="Q66" s="10">
        <f>TO_EHG!Q66+TO_CO!Q66+TO_BF!Q66+TO_GW!Q66+TO_RPI!Q66+TO_PF!Q66+TO_BKBPB!Q66+TO_CL!Q66+TO_BNG!Q66+TO_LBB!Q66+TO_CPP!Q66+TO_GTL!Q66+TO_NSP!Q66</f>
        <v>89.54643164230437</v>
      </c>
      <c r="R66" s="10">
        <f>TO_EHG!R66+TO_CO!R66+TO_BF!R66+TO_GW!R66+TO_RPI!R66+TO_PF!R66+TO_BKBPB!R66+TO_CL!R66+TO_BNG!R66+TO_LBB!R66+TO_CPP!R66+TO_GTL!R66+TO_NSP!R66</f>
        <v>116.68168529664661</v>
      </c>
      <c r="S66" s="10">
        <f>TO_EHG!S66+TO_CO!S66+TO_BF!S66+TO_GW!S66+TO_RPI!S66+TO_PF!S66+TO_BKBPB!S66+TO_CL!S66+TO_BNG!S66+TO_LBB!S66+TO_CPP!S66+TO_GTL!S66+TO_NSP!S66</f>
        <v>132.9628546861565</v>
      </c>
      <c r="T66" s="10">
        <f>TO_EHG!T66+TO_CO!T66+TO_BF!T66+TO_GW!T66+TO_RPI!T66+TO_PF!T66+TO_BKBPB!T66+TO_CL!T66+TO_BNG!T66+TO_LBB!T66+TO_CPP!T66+TO_GTL!T66+TO_NSP!T66</f>
        <v>144.51891659501291</v>
      </c>
      <c r="U66" s="10">
        <f>TO_EHG!U66+TO_CO!U66+TO_BF!U66+TO_GW!U66+TO_RPI!U66+TO_PF!U66+TO_BKBPB!U66+TO_CL!U66+TO_BNG!U66+TO_LBB!U66+TO_CPP!U66+TO_GTL!U66+TO_NSP!U66</f>
        <v>141.39028374892521</v>
      </c>
      <c r="V66" s="10">
        <f>TO_EHG!V66+TO_CO!V66+TO_BF!V66+TO_GW!V66+TO_RPI!V66+TO_PF!V66+TO_BKBPB!V66+TO_CL!V66+TO_BNG!V66+TO_LBB!V66+TO_CPP!V66+TO_GTL!V66+TO_NSP!V66</f>
        <v>151.75821152192611</v>
      </c>
      <c r="W66" s="10">
        <f>TO_EHG!W66+TO_CO!W66+TO_BF!W66+TO_GW!W66+TO_RPI!W66+TO_PF!W66+TO_BKBPB!W66+TO_CL!W66+TO_BNG!W66+TO_LBB!W66+TO_CPP!W66+TO_GTL!W66+TO_NSP!W66</f>
        <v>148.95958727429061</v>
      </c>
      <c r="X66" s="10">
        <f>TO_EHG!X66+TO_CO!X66+TO_BF!X66+TO_GW!X66+TO_RPI!X66+TO_PF!X66+TO_BKBPB!X66+TO_CL!X66+TO_BNG!X66+TO_LBB!X66+TO_CPP!X66+TO_GTL!X66+TO_NSP!X66</f>
        <v>149.63886500429919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1129.8605331040417</v>
      </c>
      <c r="D75" s="37">
        <f>TO_EHG!D75+TO_CO!D75+TO_BF!D75+TO_GW!D75+TO_RPI!D75+TO_PF!D75+TO_BKBPB!D75+TO_CL!D75+TO_BNG!D75+TO_LBB!D75+TO_CPP!D75+TO_GTL!D75+TO_NSP!D75</f>
        <v>1159.4296646603609</v>
      </c>
      <c r="E75" s="37">
        <f>TO_EHG!E75+TO_CO!E75+TO_BF!E75+TO_GW!E75+TO_RPI!E75+TO_PF!E75+TO_BKBPB!E75+TO_CL!E75+TO_BNG!E75+TO_LBB!E75+TO_CPP!E75+TO_GTL!E75+TO_NSP!E75</f>
        <v>1101.9393809114358</v>
      </c>
      <c r="F75" s="37">
        <f>TO_EHG!F75+TO_CO!F75+TO_BF!F75+TO_GW!F75+TO_RPI!F75+TO_PF!F75+TO_BKBPB!F75+TO_CL!F75+TO_BNG!F75+TO_LBB!F75+TO_CPP!F75+TO_GTL!F75+TO_NSP!F75</f>
        <v>1196.641788478074</v>
      </c>
      <c r="G75" s="37">
        <f>TO_EHG!G75+TO_CO!G75+TO_BF!G75+TO_GW!G75+TO_RPI!G75+TO_PF!G75+TO_BKBPB!G75+TO_CL!G75+TO_BNG!G75+TO_LBB!G75+TO_CPP!G75+TO_GTL!G75+TO_NSP!G75</f>
        <v>1097.5924333619946</v>
      </c>
      <c r="H75" s="37">
        <f>TO_EHG!H75+TO_CO!H75+TO_BF!H75+TO_GW!H75+TO_RPI!H75+TO_PF!H75+TO_BKBPB!H75+TO_CL!H75+TO_BNG!H75+TO_LBB!H75+TO_CPP!H75+TO_GTL!H75+TO_NSP!H75</f>
        <v>1135.1867583834908</v>
      </c>
      <c r="I75" s="37">
        <f>TO_EHG!I75+TO_CO!I75+TO_BF!I75+TO_GW!I75+TO_RPI!I75+TO_PF!I75+TO_BKBPB!I75+TO_CL!I75+TO_BNG!I75+TO_LBB!I75+TO_CPP!I75+TO_GTL!I75+TO_NSP!I75</f>
        <v>1084.6947549441099</v>
      </c>
      <c r="J75" s="37">
        <f>TO_EHG!J75+TO_CO!J75+TO_BF!J75+TO_GW!J75+TO_RPI!J75+TO_PF!J75+TO_BKBPB!J75+TO_CL!J75+TO_BNG!J75+TO_LBB!J75+TO_CPP!J75+TO_GTL!J75+TO_NSP!J75</f>
        <v>1116.1985382631128</v>
      </c>
      <c r="K75" s="37">
        <f>TO_EHG!K75+TO_CO!K75+TO_BF!K75+TO_GW!K75+TO_RPI!K75+TO_PF!K75+TO_BKBPB!K75+TO_CL!K75+TO_BNG!K75+TO_LBB!K75+TO_CPP!K75+TO_GTL!K75+TO_NSP!K75</f>
        <v>1308.7800515907134</v>
      </c>
      <c r="L75" s="37">
        <f>TO_EHG!L75+TO_CO!L75+TO_BF!L75+TO_GW!L75+TO_RPI!L75+TO_PF!L75+TO_BKBPB!L75+TO_CL!L75+TO_BNG!L75+TO_LBB!L75+TO_CPP!L75+TO_GTL!L75+TO_NSP!L75</f>
        <v>1271.4005159071371</v>
      </c>
      <c r="M75" s="37">
        <f>TO_EHG!M75+TO_CO!M75+TO_BF!M75+TO_GW!M75+TO_RPI!M75+TO_PF!M75+TO_BKBPB!M75+TO_CL!M75+TO_BNG!M75+TO_LBB!M75+TO_CPP!M75+TO_GTL!M75+TO_NSP!M75</f>
        <v>1285.1581255374037</v>
      </c>
      <c r="N75" s="37">
        <f>TO_EHG!N75+TO_CO!N75+TO_BF!N75+TO_GW!N75+TO_RPI!N75+TO_PF!N75+TO_BKBPB!N75+TO_CL!N75+TO_BNG!N75+TO_LBB!N75+TO_CPP!N75+TO_GTL!N75+TO_NSP!N75</f>
        <v>1300.0142734307826</v>
      </c>
      <c r="O75" s="37">
        <f>TO_EHG!O75+TO_CO!O75+TO_BF!O75+TO_GW!O75+TO_RPI!O75+TO_PF!O75+TO_BKBPB!O75+TO_CL!O75+TO_BNG!O75+TO_LBB!O75+TO_CPP!O75+TO_GTL!O75+TO_NSP!O75</f>
        <v>1282.31573516767</v>
      </c>
      <c r="P75" s="37">
        <f>TO_EHG!P75+TO_CO!P75+TO_BF!P75+TO_GW!P75+TO_RPI!P75+TO_PF!P75+TO_BKBPB!P75+TO_CL!P75+TO_BNG!P75+TO_LBB!P75+TO_CPP!P75+TO_GTL!P75+TO_NSP!P75</f>
        <v>1190.4318142734305</v>
      </c>
      <c r="Q75" s="37">
        <f>TO_EHG!Q75+TO_CO!Q75+TO_BF!Q75+TO_GW!Q75+TO_RPI!Q75+TO_PF!Q75+TO_BKBPB!Q75+TO_CL!Q75+TO_BNG!Q75+TO_LBB!Q75+TO_CPP!Q75+TO_GTL!Q75+TO_NSP!Q75</f>
        <v>1201.5858985382629</v>
      </c>
      <c r="R75" s="37">
        <f>TO_EHG!R75+TO_CO!R75+TO_BF!R75+TO_GW!R75+TO_RPI!R75+TO_PF!R75+TO_BKBPB!R75+TO_CL!R75+TO_BNG!R75+TO_LBB!R75+TO_CPP!R75+TO_GTL!R75+TO_NSP!R75</f>
        <v>1110.2512467755805</v>
      </c>
      <c r="S75" s="37">
        <f>TO_EHG!S75+TO_CO!S75+TO_BF!S75+TO_GW!S75+TO_RPI!S75+TO_PF!S75+TO_BKBPB!S75+TO_CL!S75+TO_BNG!S75+TO_LBB!S75+TO_CPP!S75+TO_GTL!S75+TO_NSP!S75</f>
        <v>1088.8030094582973</v>
      </c>
      <c r="T75" s="37">
        <f>TO_EHG!T75+TO_CO!T75+TO_BF!T75+TO_GW!T75+TO_RPI!T75+TO_PF!T75+TO_BKBPB!T75+TO_CL!T75+TO_BNG!T75+TO_LBB!T75+TO_CPP!T75+TO_GTL!T75+TO_NSP!T75</f>
        <v>987.03112639724839</v>
      </c>
      <c r="U75" s="37">
        <f>TO_EHG!U75+TO_CO!U75+TO_BF!U75+TO_GW!U75+TO_RPI!U75+TO_PF!U75+TO_BKBPB!U75+TO_CL!U75+TO_BNG!U75+TO_LBB!U75+TO_CPP!U75+TO_GTL!U75+TO_NSP!U75</f>
        <v>846.14385210662078</v>
      </c>
      <c r="V75" s="37">
        <f>TO_EHG!V75+TO_CO!V75+TO_BF!V75+TO_GW!V75+TO_RPI!V75+TO_PF!V75+TO_BKBPB!V75+TO_CL!V75+TO_BNG!V75+TO_LBB!V75+TO_CPP!V75+TO_GTL!V75+TO_NSP!V75</f>
        <v>875.53989681857286</v>
      </c>
      <c r="W75" s="37">
        <f>TO_EHG!W75+TO_CO!W75+TO_BF!W75+TO_GW!W75+TO_RPI!W75+TO_PF!W75+TO_BKBPB!W75+TO_CL!W75+TO_BNG!W75+TO_LBB!W75+TO_CPP!W75+TO_GTL!W75+TO_NSP!W75</f>
        <v>884.08632846087698</v>
      </c>
      <c r="X75" s="37">
        <f>TO_EHG!X75+TO_CO!X75+TO_BF!X75+TO_GW!X75+TO_RPI!X75+TO_PF!X75+TO_BKBPB!X75+TO_CL!X75+TO_BNG!X75+TO_LBB!X75+TO_CPP!X75+TO_GTL!X75+TO_NSP!X75</f>
        <v>928.98658641444524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3518.8306104901112</v>
      </c>
      <c r="D76" s="40">
        <f>TO_EHG!D76+TO_CO!D76+TO_BF!D76+TO_GW!D76+TO_RPI!D76+TO_PF!D76+TO_BKBPB!D76+TO_CL!D76+TO_BNG!D76+TO_LBB!D76+TO_CPP!D76+TO_GTL!D76+TO_NSP!D76</f>
        <v>3780.5674978503862</v>
      </c>
      <c r="E76" s="40">
        <f>TO_EHG!E76+TO_CO!E76+TO_BF!E76+TO_GW!E76+TO_RPI!E76+TO_PF!E76+TO_BKBPB!E76+TO_CL!E76+TO_BNG!E76+TO_LBB!E76+TO_CPP!E76+TO_GTL!E76+TO_NSP!E76</f>
        <v>3669.7334479793635</v>
      </c>
      <c r="F76" s="40">
        <f>TO_EHG!F76+TO_CO!F76+TO_BF!F76+TO_GW!F76+TO_RPI!F76+TO_PF!F76+TO_BKBPB!F76+TO_CL!F76+TO_BNG!F76+TO_LBB!F76+TO_CPP!F76+TO_GTL!F76+TO_NSP!F76</f>
        <v>3662.9406706792779</v>
      </c>
      <c r="G76" s="40">
        <f>TO_EHG!G76+TO_CO!G76+TO_BF!G76+TO_GW!G76+TO_RPI!G76+TO_PF!G76+TO_BKBPB!G76+TO_CL!G76+TO_BNG!G76+TO_LBB!G76+TO_CPP!G76+TO_GTL!G76+TO_NSP!G76</f>
        <v>3578.7455717970761</v>
      </c>
      <c r="H76" s="40">
        <f>TO_EHG!H76+TO_CO!H76+TO_BF!H76+TO_GW!H76+TO_RPI!H76+TO_PF!H76+TO_BKBPB!H76+TO_CL!H76+TO_BNG!H76+TO_LBB!H76+TO_CPP!H76+TO_GTL!H76+TO_NSP!H76</f>
        <v>3814.6588993981077</v>
      </c>
      <c r="I76" s="40">
        <f>TO_EHG!I76+TO_CO!I76+TO_BF!I76+TO_GW!I76+TO_RPI!I76+TO_PF!I76+TO_BKBPB!I76+TO_CL!I76+TO_BNG!I76+TO_LBB!I76+TO_CPP!I76+TO_GTL!I76+TO_NSP!I76</f>
        <v>3941.7902837489255</v>
      </c>
      <c r="J76" s="40">
        <f>TO_EHG!J76+TO_CO!J76+TO_BF!J76+TO_GW!J76+TO_RPI!J76+TO_PF!J76+TO_BKBPB!J76+TO_CL!J76+TO_BNG!J76+TO_LBB!J76+TO_CPP!J76+TO_GTL!J76+TO_NSP!J76</f>
        <v>3722.8599312123824</v>
      </c>
      <c r="K76" s="40">
        <f>TO_EHG!K76+TO_CO!K76+TO_BF!K76+TO_GW!K76+TO_RPI!K76+TO_PF!K76+TO_BKBPB!K76+TO_CL!K76+TO_BNG!K76+TO_LBB!K76+TO_CPP!K76+TO_GTL!K76+TO_NSP!K76</f>
        <v>3872.4177987962166</v>
      </c>
      <c r="L76" s="40">
        <f>TO_EHG!L76+TO_CO!L76+TO_BF!L76+TO_GW!L76+TO_RPI!L76+TO_PF!L76+TO_BKBPB!L76+TO_CL!L76+TO_BNG!L76+TO_LBB!L76+TO_CPP!L76+TO_GTL!L76+TO_NSP!L76</f>
        <v>3694.1865864144447</v>
      </c>
      <c r="M76" s="40">
        <f>TO_EHG!M76+TO_CO!M76+TO_BF!M76+TO_GW!M76+TO_RPI!M76+TO_PF!M76+TO_BKBPB!M76+TO_CL!M76+TO_BNG!M76+TO_LBB!M76+TO_CPP!M76+TO_GTL!M76+TO_NSP!M76</f>
        <v>4011.3978503869298</v>
      </c>
      <c r="N76" s="40">
        <f>TO_EHG!N76+TO_CO!N76+TO_BF!N76+TO_GW!N76+TO_RPI!N76+TO_PF!N76+TO_BKBPB!N76+TO_CL!N76+TO_BNG!N76+TO_LBB!N76+TO_CPP!N76+TO_GTL!N76+TO_NSP!N76</f>
        <v>4367.7220980223547</v>
      </c>
      <c r="O76" s="40">
        <f>TO_EHG!O76+TO_CO!O76+TO_BF!O76+TO_GW!O76+TO_RPI!O76+TO_PF!O76+TO_BKBPB!O76+TO_CL!O76+TO_BNG!O76+TO_LBB!O76+TO_CPP!O76+TO_GTL!O76+TO_NSP!O76</f>
        <v>4066.4769561478934</v>
      </c>
      <c r="P76" s="40">
        <f>TO_EHG!P76+TO_CO!P76+TO_BF!P76+TO_GW!P76+TO_RPI!P76+TO_PF!P76+TO_BKBPB!P76+TO_CL!P76+TO_BNG!P76+TO_LBB!P76+TO_CPP!P76+TO_GTL!P76+TO_NSP!P76</f>
        <v>3767.4933791917456</v>
      </c>
      <c r="Q76" s="40">
        <f>TO_EHG!Q76+TO_CO!Q76+TO_BF!Q76+TO_GW!Q76+TO_RPI!Q76+TO_PF!Q76+TO_BKBPB!Q76+TO_CL!Q76+TO_BNG!Q76+TO_LBB!Q76+TO_CPP!Q76+TO_GTL!Q76+TO_NSP!Q76</f>
        <v>4083.3748065348227</v>
      </c>
      <c r="R76" s="40">
        <f>TO_EHG!R76+TO_CO!R76+TO_BF!R76+TO_GW!R76+TO_RPI!R76+TO_PF!R76+TO_BKBPB!R76+TO_CL!R76+TO_BNG!R76+TO_LBB!R76+TO_CPP!R76+TO_GTL!R76+TO_NSP!R76</f>
        <v>4232.4934651762678</v>
      </c>
      <c r="S76" s="40">
        <f>TO_EHG!S76+TO_CO!S76+TO_BF!S76+TO_GW!S76+TO_RPI!S76+TO_PF!S76+TO_BKBPB!S76+TO_CL!S76+TO_BNG!S76+TO_LBB!S76+TO_CPP!S76+TO_GTL!S76+TO_NSP!S76</f>
        <v>3893.3289767841784</v>
      </c>
      <c r="T76" s="40">
        <f>TO_EHG!T76+TO_CO!T76+TO_BF!T76+TO_GW!T76+TO_RPI!T76+TO_PF!T76+TO_BKBPB!T76+TO_CL!T76+TO_BNG!T76+TO_LBB!T76+TO_CPP!T76+TO_GTL!T76+TO_NSP!T76</f>
        <v>3921.9940670679275</v>
      </c>
      <c r="U76" s="40">
        <f>TO_EHG!U76+TO_CO!U76+TO_BF!U76+TO_GW!U76+TO_RPI!U76+TO_PF!U76+TO_BKBPB!U76+TO_CL!U76+TO_BNG!U76+TO_LBB!U76+TO_CPP!U76+TO_GTL!U76+TO_NSP!U76</f>
        <v>4027.3158211521923</v>
      </c>
      <c r="V76" s="40">
        <f>TO_EHG!V76+TO_CO!V76+TO_BF!V76+TO_GW!V76+TO_RPI!V76+TO_PF!V76+TO_BKBPB!V76+TO_CL!V76+TO_BNG!V76+TO_LBB!V76+TO_CPP!V76+TO_GTL!V76+TO_NSP!V76</f>
        <v>3807.1015477214082</v>
      </c>
      <c r="W76" s="40">
        <f>TO_EHG!W76+TO_CO!W76+TO_BF!W76+TO_GW!W76+TO_RPI!W76+TO_PF!W76+TO_BKBPB!W76+TO_CL!W76+TO_BNG!W76+TO_LBB!W76+TO_CPP!W76+TO_GTL!W76+TO_NSP!W76</f>
        <v>3504.2511607910583</v>
      </c>
      <c r="X76" s="40">
        <f>TO_EHG!X76+TO_CO!X76+TO_BF!X76+TO_GW!X76+TO_RPI!X76+TO_PF!X76+TO_BKBPB!X76+TO_CL!X76+TO_BNG!X76+TO_LBB!X76+TO_CPP!X76+TO_GTL!X76+TO_NSP!X76</f>
        <v>4090.1200343938085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4648.6911435941529</v>
      </c>
      <c r="D2" s="31">
        <f t="shared" ref="D2:W2" si="1">SUM(D3,D17,D22,D25,D26,D51,D52,D71,D74,D75,D76)</f>
        <v>4939.9971625107473</v>
      </c>
      <c r="E2" s="31">
        <f t="shared" si="1"/>
        <v>4771.6728288907998</v>
      </c>
      <c r="F2" s="31">
        <f t="shared" si="1"/>
        <v>4859.5824591573519</v>
      </c>
      <c r="G2" s="31">
        <f t="shared" si="1"/>
        <v>4676.3380051590702</v>
      </c>
      <c r="H2" s="31">
        <f t="shared" si="1"/>
        <v>4949.8456577815987</v>
      </c>
      <c r="I2" s="31">
        <f t="shared" si="1"/>
        <v>5026.4850386930357</v>
      </c>
      <c r="J2" s="31">
        <f t="shared" si="1"/>
        <v>4839.0584694754953</v>
      </c>
      <c r="K2" s="31">
        <f t="shared" si="1"/>
        <v>5181.1978503869304</v>
      </c>
      <c r="L2" s="31">
        <f t="shared" si="1"/>
        <v>4965.5871023215823</v>
      </c>
      <c r="M2" s="31">
        <f t="shared" si="1"/>
        <v>5296.5559759243333</v>
      </c>
      <c r="N2" s="31">
        <f t="shared" si="1"/>
        <v>5667.7363714531375</v>
      </c>
      <c r="O2" s="31">
        <f t="shared" si="1"/>
        <v>5348.7926913155634</v>
      </c>
      <c r="P2" s="31">
        <f t="shared" si="1"/>
        <v>4957.9251934651766</v>
      </c>
      <c r="Q2" s="31">
        <f t="shared" si="1"/>
        <v>5284.9607050730856</v>
      </c>
      <c r="R2" s="31">
        <f t="shared" si="1"/>
        <v>5342.7447119518483</v>
      </c>
      <c r="S2" s="31">
        <f t="shared" si="1"/>
        <v>4982.1319862424753</v>
      </c>
      <c r="T2" s="31">
        <f t="shared" si="1"/>
        <v>4909.025193465176</v>
      </c>
      <c r="U2" s="31">
        <f t="shared" si="1"/>
        <v>4873.4596732588134</v>
      </c>
      <c r="V2" s="31">
        <f t="shared" si="1"/>
        <v>4682.6414445399814</v>
      </c>
      <c r="W2" s="31">
        <f t="shared" si="1"/>
        <v>4388.337489251935</v>
      </c>
      <c r="X2" s="31">
        <f t="shared" ref="X2" si="2">SUM(X3,X17,X22,X25,X26,X51,X52,X71,X74,X75,X76)</f>
        <v>5019.1066208082539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1129.8605331040417</v>
      </c>
      <c r="D75" s="37">
        <f>TO_EHG_E!D75+TO_EHG_CHP!D75+TO_EHG_H!D75+TO_EHG_EDHP!D75+TO_EHG_EB!D75+TO_EHG_PH!D75</f>
        <v>1159.4296646603609</v>
      </c>
      <c r="E75" s="37">
        <f>TO_EHG_E!E75+TO_EHG_CHP!E75+TO_EHG_H!E75+TO_EHG_EDHP!E75+TO_EHG_EB!E75+TO_EHG_PH!E75</f>
        <v>1101.9393809114358</v>
      </c>
      <c r="F75" s="37">
        <f>TO_EHG_E!F75+TO_EHG_CHP!F75+TO_EHG_H!F75+TO_EHG_EDHP!F75+TO_EHG_EB!F75+TO_EHG_PH!F75</f>
        <v>1196.641788478074</v>
      </c>
      <c r="G75" s="37">
        <f>TO_EHG_E!G75+TO_EHG_CHP!G75+TO_EHG_H!G75+TO_EHG_EDHP!G75+TO_EHG_EB!G75+TO_EHG_PH!G75</f>
        <v>1097.5924333619946</v>
      </c>
      <c r="H75" s="37">
        <f>TO_EHG_E!H75+TO_EHG_CHP!H75+TO_EHG_H!H75+TO_EHG_EDHP!H75+TO_EHG_EB!H75+TO_EHG_PH!H75</f>
        <v>1135.1867583834908</v>
      </c>
      <c r="I75" s="37">
        <f>TO_EHG_E!I75+TO_EHG_CHP!I75+TO_EHG_H!I75+TO_EHG_EDHP!I75+TO_EHG_EB!I75+TO_EHG_PH!I75</f>
        <v>1084.6947549441099</v>
      </c>
      <c r="J75" s="37">
        <f>TO_EHG_E!J75+TO_EHG_CHP!J75+TO_EHG_H!J75+TO_EHG_EDHP!J75+TO_EHG_EB!J75+TO_EHG_PH!J75</f>
        <v>1116.1985382631128</v>
      </c>
      <c r="K75" s="37">
        <f>TO_EHG_E!K75+TO_EHG_CHP!K75+TO_EHG_H!K75+TO_EHG_EDHP!K75+TO_EHG_EB!K75+TO_EHG_PH!K75</f>
        <v>1308.7800515907134</v>
      </c>
      <c r="L75" s="37">
        <f>TO_EHG_E!L75+TO_EHG_CHP!L75+TO_EHG_H!L75+TO_EHG_EDHP!L75+TO_EHG_EB!L75+TO_EHG_PH!L75</f>
        <v>1271.4005159071371</v>
      </c>
      <c r="M75" s="37">
        <f>TO_EHG_E!M75+TO_EHG_CHP!M75+TO_EHG_H!M75+TO_EHG_EDHP!M75+TO_EHG_EB!M75+TO_EHG_PH!M75</f>
        <v>1285.1581255374037</v>
      </c>
      <c r="N75" s="37">
        <f>TO_EHG_E!N75+TO_EHG_CHP!N75+TO_EHG_H!N75+TO_EHG_EDHP!N75+TO_EHG_EB!N75+TO_EHG_PH!N75</f>
        <v>1300.0142734307826</v>
      </c>
      <c r="O75" s="37">
        <f>TO_EHG_E!O75+TO_EHG_CHP!O75+TO_EHG_H!O75+TO_EHG_EDHP!O75+TO_EHG_EB!O75+TO_EHG_PH!O75</f>
        <v>1282.31573516767</v>
      </c>
      <c r="P75" s="37">
        <f>TO_EHG_E!P75+TO_EHG_CHP!P75+TO_EHG_H!P75+TO_EHG_EDHP!P75+TO_EHG_EB!P75+TO_EHG_PH!P75</f>
        <v>1190.4318142734305</v>
      </c>
      <c r="Q75" s="37">
        <f>TO_EHG_E!Q75+TO_EHG_CHP!Q75+TO_EHG_H!Q75+TO_EHG_EDHP!Q75+TO_EHG_EB!Q75+TO_EHG_PH!Q75</f>
        <v>1201.5858985382629</v>
      </c>
      <c r="R75" s="37">
        <f>TO_EHG_E!R75+TO_EHG_CHP!R75+TO_EHG_H!R75+TO_EHG_EDHP!R75+TO_EHG_EB!R75+TO_EHG_PH!R75</f>
        <v>1110.2512467755805</v>
      </c>
      <c r="S75" s="37">
        <f>TO_EHG_E!S75+TO_EHG_CHP!S75+TO_EHG_H!S75+TO_EHG_EDHP!S75+TO_EHG_EB!S75+TO_EHG_PH!S75</f>
        <v>1088.8030094582973</v>
      </c>
      <c r="T75" s="37">
        <f>TO_EHG_E!T75+TO_EHG_CHP!T75+TO_EHG_H!T75+TO_EHG_EDHP!T75+TO_EHG_EB!T75+TO_EHG_PH!T75</f>
        <v>987.03112639724839</v>
      </c>
      <c r="U75" s="37">
        <f>TO_EHG_E!U75+TO_EHG_CHP!U75+TO_EHG_H!U75+TO_EHG_EDHP!U75+TO_EHG_EB!U75+TO_EHG_PH!U75</f>
        <v>846.14385210662078</v>
      </c>
      <c r="V75" s="37">
        <f>TO_EHG_E!V75+TO_EHG_CHP!V75+TO_EHG_H!V75+TO_EHG_EDHP!V75+TO_EHG_EB!V75+TO_EHG_PH!V75</f>
        <v>875.53989681857286</v>
      </c>
      <c r="W75" s="37">
        <f>TO_EHG_E!W75+TO_EHG_CHP!W75+TO_EHG_H!W75+TO_EHG_EDHP!W75+TO_EHG_EB!W75+TO_EHG_PH!W75</f>
        <v>884.08632846087698</v>
      </c>
      <c r="X75" s="37">
        <f>TO_EHG_E!X75+TO_EHG_CHP!X75+TO_EHG_H!X75+TO_EHG_EDHP!X75+TO_EHG_EB!X75+TO_EHG_PH!X75</f>
        <v>928.98658641444524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3518.8306104901112</v>
      </c>
      <c r="D76" s="40">
        <f>TO_EHG_E!D76+TO_EHG_CHP!D76+TO_EHG_H!D76+TO_EHG_EDHP!D76+TO_EHG_EB!D76+TO_EHG_PH!D76</f>
        <v>3780.5674978503862</v>
      </c>
      <c r="E76" s="40">
        <f>TO_EHG_E!E76+TO_EHG_CHP!E76+TO_EHG_H!E76+TO_EHG_EDHP!E76+TO_EHG_EB!E76+TO_EHG_PH!E76</f>
        <v>3669.7334479793635</v>
      </c>
      <c r="F76" s="40">
        <f>TO_EHG_E!F76+TO_EHG_CHP!F76+TO_EHG_H!F76+TO_EHG_EDHP!F76+TO_EHG_EB!F76+TO_EHG_PH!F76</f>
        <v>3662.9406706792779</v>
      </c>
      <c r="G76" s="40">
        <f>TO_EHG_E!G76+TO_EHG_CHP!G76+TO_EHG_H!G76+TO_EHG_EDHP!G76+TO_EHG_EB!G76+TO_EHG_PH!G76</f>
        <v>3578.7455717970761</v>
      </c>
      <c r="H76" s="40">
        <f>TO_EHG_E!H76+TO_EHG_CHP!H76+TO_EHG_H!H76+TO_EHG_EDHP!H76+TO_EHG_EB!H76+TO_EHG_PH!H76</f>
        <v>3814.6588993981077</v>
      </c>
      <c r="I76" s="40">
        <f>TO_EHG_E!I76+TO_EHG_CHP!I76+TO_EHG_H!I76+TO_EHG_EDHP!I76+TO_EHG_EB!I76+TO_EHG_PH!I76</f>
        <v>3941.7902837489255</v>
      </c>
      <c r="J76" s="40">
        <f>TO_EHG_E!J76+TO_EHG_CHP!J76+TO_EHG_H!J76+TO_EHG_EDHP!J76+TO_EHG_EB!J76+TO_EHG_PH!J76</f>
        <v>3722.8599312123824</v>
      </c>
      <c r="K76" s="40">
        <f>TO_EHG_E!K76+TO_EHG_CHP!K76+TO_EHG_H!K76+TO_EHG_EDHP!K76+TO_EHG_EB!K76+TO_EHG_PH!K76</f>
        <v>3872.4177987962166</v>
      </c>
      <c r="L76" s="40">
        <f>TO_EHG_E!L76+TO_EHG_CHP!L76+TO_EHG_H!L76+TO_EHG_EDHP!L76+TO_EHG_EB!L76+TO_EHG_PH!L76</f>
        <v>3694.1865864144447</v>
      </c>
      <c r="M76" s="40">
        <f>TO_EHG_E!M76+TO_EHG_CHP!M76+TO_EHG_H!M76+TO_EHG_EDHP!M76+TO_EHG_EB!M76+TO_EHG_PH!M76</f>
        <v>4011.3978503869298</v>
      </c>
      <c r="N76" s="40">
        <f>TO_EHG_E!N76+TO_EHG_CHP!N76+TO_EHG_H!N76+TO_EHG_EDHP!N76+TO_EHG_EB!N76+TO_EHG_PH!N76</f>
        <v>4367.7220980223547</v>
      </c>
      <c r="O76" s="40">
        <f>TO_EHG_E!O76+TO_EHG_CHP!O76+TO_EHG_H!O76+TO_EHG_EDHP!O76+TO_EHG_EB!O76+TO_EHG_PH!O76</f>
        <v>4066.4769561478934</v>
      </c>
      <c r="P76" s="40">
        <f>TO_EHG_E!P76+TO_EHG_CHP!P76+TO_EHG_H!P76+TO_EHG_EDHP!P76+TO_EHG_EB!P76+TO_EHG_PH!P76</f>
        <v>3767.4933791917456</v>
      </c>
      <c r="Q76" s="40">
        <f>TO_EHG_E!Q76+TO_EHG_CHP!Q76+TO_EHG_H!Q76+TO_EHG_EDHP!Q76+TO_EHG_EB!Q76+TO_EHG_PH!Q76</f>
        <v>4083.3748065348227</v>
      </c>
      <c r="R76" s="40">
        <f>TO_EHG_E!R76+TO_EHG_CHP!R76+TO_EHG_H!R76+TO_EHG_EDHP!R76+TO_EHG_EB!R76+TO_EHG_PH!R76</f>
        <v>4232.4934651762678</v>
      </c>
      <c r="S76" s="40">
        <f>TO_EHG_E!S76+TO_EHG_CHP!S76+TO_EHG_H!S76+TO_EHG_EDHP!S76+TO_EHG_EB!S76+TO_EHG_PH!S76</f>
        <v>3893.3289767841784</v>
      </c>
      <c r="T76" s="40">
        <f>TO_EHG_E!T76+TO_EHG_CHP!T76+TO_EHG_H!T76+TO_EHG_EDHP!T76+TO_EHG_EB!T76+TO_EHG_PH!T76</f>
        <v>3921.9940670679275</v>
      </c>
      <c r="U76" s="40">
        <f>TO_EHG_E!U76+TO_EHG_CHP!U76+TO_EHG_H!U76+TO_EHG_EDHP!U76+TO_EHG_EB!U76+TO_EHG_PH!U76</f>
        <v>4027.3158211521923</v>
      </c>
      <c r="V76" s="40">
        <f>TO_EHG_E!V76+TO_EHG_CHP!V76+TO_EHG_H!V76+TO_EHG_EDHP!V76+TO_EHG_EB!V76+TO_EHG_PH!V76</f>
        <v>3807.1015477214082</v>
      </c>
      <c r="W76" s="40">
        <f>TO_EHG_E!W76+TO_EHG_CHP!W76+TO_EHG_H!W76+TO_EHG_EDHP!W76+TO_EHG_EB!W76+TO_EHG_PH!W76</f>
        <v>3504.2511607910583</v>
      </c>
      <c r="X76" s="40">
        <f>TO_EHG_E!X76+TO_EHG_CHP!X76+TO_EHG_H!X76+TO_EHG_EDHP!X76+TO_EHG_EB!X76+TO_EHG_PH!X76</f>
        <v>4090.1200343938085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3008.1193615024376</v>
      </c>
      <c r="D2" s="31">
        <f t="shared" ref="D2:W2" si="1">SUM(D3,D17,D22,D25,D26,D51,D52,D71,D74,D75,D76)</f>
        <v>3240.4404006610043</v>
      </c>
      <c r="E2" s="31">
        <f t="shared" si="1"/>
        <v>3185.5365698987766</v>
      </c>
      <c r="F2" s="31">
        <f t="shared" si="1"/>
        <v>3137.5456772739299</v>
      </c>
      <c r="G2" s="31">
        <f t="shared" si="1"/>
        <v>3067.4362267216961</v>
      </c>
      <c r="H2" s="31">
        <f t="shared" si="1"/>
        <v>3276.4102419644469</v>
      </c>
      <c r="I2" s="31">
        <f t="shared" si="1"/>
        <v>3417.0422106723308</v>
      </c>
      <c r="J2" s="31">
        <f t="shared" si="1"/>
        <v>3141.8494411006022</v>
      </c>
      <c r="K2" s="31">
        <f t="shared" si="1"/>
        <v>3311.2650804640757</v>
      </c>
      <c r="L2" s="31">
        <f t="shared" si="1"/>
        <v>3159.6152044193823</v>
      </c>
      <c r="M2" s="31">
        <f t="shared" si="1"/>
        <v>3517.4848186176023</v>
      </c>
      <c r="N2" s="31">
        <f t="shared" si="1"/>
        <v>3894.7311908735883</v>
      </c>
      <c r="O2" s="31">
        <f t="shared" si="1"/>
        <v>3568.4542344997121</v>
      </c>
      <c r="P2" s="31">
        <f t="shared" si="1"/>
        <v>3257.2532529768459</v>
      </c>
      <c r="Q2" s="31">
        <f t="shared" si="1"/>
        <v>3594.3404823799765</v>
      </c>
      <c r="R2" s="31">
        <f t="shared" si="1"/>
        <v>3848.1546361117935</v>
      </c>
      <c r="S2" s="31">
        <f t="shared" si="1"/>
        <v>3495.8121154599221</v>
      </c>
      <c r="T2" s="31">
        <f t="shared" si="1"/>
        <v>3538.0596903445321</v>
      </c>
      <c r="U2" s="31">
        <f t="shared" si="1"/>
        <v>3672.3785360889901</v>
      </c>
      <c r="V2" s="31">
        <f t="shared" si="1"/>
        <v>3319.4890786395222</v>
      </c>
      <c r="W2" s="31">
        <f t="shared" si="1"/>
        <v>3003.9661302738577</v>
      </c>
      <c r="X2" s="31">
        <f t="shared" ref="X2" si="2">SUM(X3,X17,X22,X25,X26,X51,X52,X71,X74,X75,X76)</f>
        <v>3539.3638497298907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3008.1193615024376</v>
      </c>
      <c r="D76" s="40">
        <v>3240.4404006610043</v>
      </c>
      <c r="E76" s="40">
        <v>3185.5365698987766</v>
      </c>
      <c r="F76" s="40">
        <v>3137.5456772739299</v>
      </c>
      <c r="G76" s="40">
        <v>3067.4362267216961</v>
      </c>
      <c r="H76" s="40">
        <v>3276.4102419644469</v>
      </c>
      <c r="I76" s="40">
        <v>3417.0422106723308</v>
      </c>
      <c r="J76" s="40">
        <v>3141.8494411006022</v>
      </c>
      <c r="K76" s="40">
        <v>3311.2650804640757</v>
      </c>
      <c r="L76" s="40">
        <v>3159.6152044193823</v>
      </c>
      <c r="M76" s="40">
        <v>3517.4848186176023</v>
      </c>
      <c r="N76" s="40">
        <v>3894.7311908735883</v>
      </c>
      <c r="O76" s="40">
        <v>3568.4542344997121</v>
      </c>
      <c r="P76" s="40">
        <v>3257.2532529768459</v>
      </c>
      <c r="Q76" s="40">
        <v>3594.3404823799765</v>
      </c>
      <c r="R76" s="40">
        <v>3848.1546361117935</v>
      </c>
      <c r="S76" s="40">
        <v>3495.8121154599221</v>
      </c>
      <c r="T76" s="40">
        <v>3538.0596903445321</v>
      </c>
      <c r="U76" s="40">
        <v>3672.3785360889901</v>
      </c>
      <c r="V76" s="40">
        <v>3319.4890786395222</v>
      </c>
      <c r="W76" s="40">
        <v>3003.9661302738577</v>
      </c>
      <c r="X76" s="40">
        <v>3539.3638497298907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1341.7104531603277</v>
      </c>
      <c r="D2" s="31">
        <f t="shared" si="0"/>
        <v>1394.4207840991999</v>
      </c>
      <c r="E2" s="31">
        <f t="shared" si="0"/>
        <v>1304.7760068370549</v>
      </c>
      <c r="F2" s="31">
        <f t="shared" si="0"/>
        <v>1435.4314602599366</v>
      </c>
      <c r="G2" s="31">
        <f t="shared" si="0"/>
        <v>1366.6628999542145</v>
      </c>
      <c r="H2" s="31">
        <f t="shared" si="0"/>
        <v>1338.0484968802655</v>
      </c>
      <c r="I2" s="31">
        <f t="shared" si="0"/>
        <v>1309.6418470728577</v>
      </c>
      <c r="J2" s="31">
        <f t="shared" si="0"/>
        <v>1480.4466418625086</v>
      </c>
      <c r="K2" s="31">
        <f t="shared" si="0"/>
        <v>1631.3386545022381</v>
      </c>
      <c r="L2" s="31">
        <f t="shared" si="0"/>
        <v>1543.2096953639148</v>
      </c>
      <c r="M2" s="31">
        <f t="shared" si="0"/>
        <v>1476.527019770677</v>
      </c>
      <c r="N2" s="31">
        <f t="shared" si="0"/>
        <v>1473.430172353228</v>
      </c>
      <c r="O2" s="31">
        <f t="shared" si="0"/>
        <v>1535.7783944718851</v>
      </c>
      <c r="P2" s="31">
        <f t="shared" si="0"/>
        <v>1503.2508666450594</v>
      </c>
      <c r="Q2" s="31">
        <f t="shared" si="0"/>
        <v>1484.7507752990502</v>
      </c>
      <c r="R2" s="31">
        <f t="shared" si="0"/>
        <v>1265.8845717809436</v>
      </c>
      <c r="S2" s="31">
        <f t="shared" si="0"/>
        <v>1226.6208416377449</v>
      </c>
      <c r="T2" s="31">
        <f t="shared" si="0"/>
        <v>1100.057870616429</v>
      </c>
      <c r="U2" s="31">
        <f t="shared" si="0"/>
        <v>984.76589006026643</v>
      </c>
      <c r="V2" s="31">
        <f t="shared" si="0"/>
        <v>1171.6813095106818</v>
      </c>
      <c r="W2" s="31">
        <f t="shared" si="0"/>
        <v>1178.2490392487052</v>
      </c>
      <c r="X2" s="31">
        <f t="shared" ref="X2" si="1">SUM(X3,X17,X22,X25,X26,X51,X52,X71,X74,X75,X76)</f>
        <v>1295.5315705571411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858.51425146414169</v>
      </c>
      <c r="D75" s="37">
        <v>899.00563875848502</v>
      </c>
      <c r="E75" s="37">
        <v>871.13802815457632</v>
      </c>
      <c r="F75" s="37">
        <v>936.34773082707352</v>
      </c>
      <c r="G75" s="37">
        <v>874.61408798287584</v>
      </c>
      <c r="H75" s="37">
        <v>836.98539404677649</v>
      </c>
      <c r="I75" s="37">
        <v>816.36410933590196</v>
      </c>
      <c r="J75" s="37">
        <v>934.18696860369505</v>
      </c>
      <c r="K75" s="37">
        <v>1111.806916393657</v>
      </c>
      <c r="L75" s="37">
        <v>1062.0347020188954</v>
      </c>
      <c r="M75" s="37">
        <v>1039.4648048543161</v>
      </c>
      <c r="N75" s="37">
        <v>1070.8892222122006</v>
      </c>
      <c r="O75" s="37">
        <v>1106.3773409234459</v>
      </c>
      <c r="P75" s="37">
        <v>1058.2729932246566</v>
      </c>
      <c r="Q75" s="37">
        <v>1043.9537684270936</v>
      </c>
      <c r="R75" s="37">
        <v>923.85012792713133</v>
      </c>
      <c r="S75" s="37">
        <v>888.2613319901867</v>
      </c>
      <c r="T75" s="37">
        <v>773.28961599105571</v>
      </c>
      <c r="U75" s="37">
        <v>653.57357490248125</v>
      </c>
      <c r="V75" s="37">
        <v>723.04098144341287</v>
      </c>
      <c r="W75" s="37">
        <v>720.94423229126414</v>
      </c>
      <c r="X75" s="37">
        <v>766.09335665848505</v>
      </c>
    </row>
    <row r="76" spans="1:24" ht="11.25" customHeight="1" x14ac:dyDescent="0.2">
      <c r="A76" s="38" t="s">
        <v>139</v>
      </c>
      <c r="B76" s="39" t="s">
        <v>140</v>
      </c>
      <c r="C76" s="40">
        <v>483.19620169618611</v>
      </c>
      <c r="D76" s="40">
        <v>495.41514534071484</v>
      </c>
      <c r="E76" s="40">
        <v>433.63797868247849</v>
      </c>
      <c r="F76" s="40">
        <v>499.08372943286304</v>
      </c>
      <c r="G76" s="40">
        <v>492.04881197133858</v>
      </c>
      <c r="H76" s="40">
        <v>501.06310283348893</v>
      </c>
      <c r="I76" s="40">
        <v>493.27773773695566</v>
      </c>
      <c r="J76" s="40">
        <v>546.25967325881356</v>
      </c>
      <c r="K76" s="40">
        <v>519.53173810858095</v>
      </c>
      <c r="L76" s="40">
        <v>481.17499334501952</v>
      </c>
      <c r="M76" s="40">
        <v>437.06221491636097</v>
      </c>
      <c r="N76" s="40">
        <v>402.54095014102745</v>
      </c>
      <c r="O76" s="40">
        <v>429.40105354843917</v>
      </c>
      <c r="P76" s="40">
        <v>444.97787342040277</v>
      </c>
      <c r="Q76" s="40">
        <v>440.79700687195668</v>
      </c>
      <c r="R76" s="40">
        <v>342.03444385381226</v>
      </c>
      <c r="S76" s="40">
        <v>338.35950964755807</v>
      </c>
      <c r="T76" s="40">
        <v>326.76825462537329</v>
      </c>
      <c r="U76" s="40">
        <v>331.19231515778523</v>
      </c>
      <c r="V76" s="40">
        <v>448.64032806726897</v>
      </c>
      <c r="W76" s="40">
        <v>457.30480695744114</v>
      </c>
      <c r="X76" s="40">
        <v>529.43821389865593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271.34628163989993</v>
      </c>
      <c r="D2" s="31">
        <f t="shared" si="0"/>
        <v>260.42402590187589</v>
      </c>
      <c r="E2" s="31">
        <f t="shared" si="0"/>
        <v>230.80135275685956</v>
      </c>
      <c r="F2" s="31">
        <f t="shared" si="0"/>
        <v>260.2940576510004</v>
      </c>
      <c r="G2" s="31">
        <f t="shared" si="0"/>
        <v>222.97834537911888</v>
      </c>
      <c r="H2" s="31">
        <f t="shared" si="0"/>
        <v>298.20136433671433</v>
      </c>
      <c r="I2" s="31">
        <f t="shared" si="0"/>
        <v>268.33064560820799</v>
      </c>
      <c r="J2" s="31">
        <f t="shared" si="0"/>
        <v>182.01156965941783</v>
      </c>
      <c r="K2" s="31">
        <f t="shared" si="0"/>
        <v>196.97313519705631</v>
      </c>
      <c r="L2" s="31">
        <f t="shared" si="0"/>
        <v>209.36581388824166</v>
      </c>
      <c r="M2" s="31">
        <f t="shared" si="0"/>
        <v>245.69332068308776</v>
      </c>
      <c r="N2" s="31">
        <f t="shared" si="0"/>
        <v>229.12505121858194</v>
      </c>
      <c r="O2" s="31">
        <f t="shared" si="0"/>
        <v>175.9383942442241</v>
      </c>
      <c r="P2" s="31">
        <f t="shared" si="0"/>
        <v>132.15882104877397</v>
      </c>
      <c r="Q2" s="31">
        <f t="shared" si="0"/>
        <v>157.63213011116943</v>
      </c>
      <c r="R2" s="31">
        <f t="shared" si="0"/>
        <v>186.40111884844922</v>
      </c>
      <c r="S2" s="31">
        <f t="shared" si="0"/>
        <v>200.54167746811063</v>
      </c>
      <c r="T2" s="31">
        <f t="shared" si="0"/>
        <v>213.74151040619267</v>
      </c>
      <c r="U2" s="31">
        <f t="shared" si="0"/>
        <v>192.57027720413953</v>
      </c>
      <c r="V2" s="31">
        <f t="shared" si="0"/>
        <v>152.49891537515998</v>
      </c>
      <c r="W2" s="31">
        <f t="shared" si="0"/>
        <v>163.1420961696129</v>
      </c>
      <c r="X2" s="31">
        <f t="shared" ref="X2" si="1">SUM(X3,X17,X22,X25,X26,X51,X52,X71,X74,X75,X76)</f>
        <v>162.89322975596022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271.34628163989993</v>
      </c>
      <c r="D75" s="37">
        <v>260.42402590187589</v>
      </c>
      <c r="E75" s="37">
        <v>230.80135275685956</v>
      </c>
      <c r="F75" s="37">
        <v>260.2940576510004</v>
      </c>
      <c r="G75" s="37">
        <v>222.97834537911888</v>
      </c>
      <c r="H75" s="37">
        <v>298.20136433671433</v>
      </c>
      <c r="I75" s="37">
        <v>268.33064560820799</v>
      </c>
      <c r="J75" s="37">
        <v>182.01156965941783</v>
      </c>
      <c r="K75" s="37">
        <v>196.97313519705631</v>
      </c>
      <c r="L75" s="37">
        <v>209.36581388824166</v>
      </c>
      <c r="M75" s="37">
        <v>245.69332068308776</v>
      </c>
      <c r="N75" s="37">
        <v>229.12505121858194</v>
      </c>
      <c r="O75" s="37">
        <v>175.9383942442241</v>
      </c>
      <c r="P75" s="37">
        <v>132.15882104877397</v>
      </c>
      <c r="Q75" s="37">
        <v>157.63213011116943</v>
      </c>
      <c r="R75" s="37">
        <v>186.40111884844922</v>
      </c>
      <c r="S75" s="37">
        <v>200.54167746811063</v>
      </c>
      <c r="T75" s="37">
        <v>213.74151040619267</v>
      </c>
      <c r="U75" s="37">
        <v>192.57027720413953</v>
      </c>
      <c r="V75" s="37">
        <v>152.49891537515998</v>
      </c>
      <c r="W75" s="37">
        <v>163.1420961696129</v>
      </c>
      <c r="X75" s="37">
        <v>162.89322975596022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27.51504729148753</v>
      </c>
      <c r="D2" s="31">
        <f t="shared" si="0"/>
        <v>44.711951848667233</v>
      </c>
      <c r="E2" s="31">
        <f t="shared" si="0"/>
        <v>50.558899398108338</v>
      </c>
      <c r="F2" s="31">
        <f t="shared" si="0"/>
        <v>26.311263972484952</v>
      </c>
      <c r="G2" s="31">
        <f t="shared" si="0"/>
        <v>19.260533104041269</v>
      </c>
      <c r="H2" s="31">
        <f t="shared" si="0"/>
        <v>37.185554600171969</v>
      </c>
      <c r="I2" s="31">
        <f t="shared" si="0"/>
        <v>31.470335339638861</v>
      </c>
      <c r="J2" s="31">
        <f t="shared" si="0"/>
        <v>34.750816852966473</v>
      </c>
      <c r="K2" s="31">
        <f t="shared" si="0"/>
        <v>41.620980223559762</v>
      </c>
      <c r="L2" s="31">
        <f t="shared" si="0"/>
        <v>53.396388650042987</v>
      </c>
      <c r="M2" s="31">
        <f t="shared" si="0"/>
        <v>56.85081685296646</v>
      </c>
      <c r="N2" s="31">
        <f t="shared" si="0"/>
        <v>70.449957007738604</v>
      </c>
      <c r="O2" s="31">
        <f t="shared" si="0"/>
        <v>68.621668099742053</v>
      </c>
      <c r="P2" s="31">
        <f t="shared" si="0"/>
        <v>65.262252794496987</v>
      </c>
      <c r="Q2" s="31">
        <f t="shared" si="0"/>
        <v>48.23731728288908</v>
      </c>
      <c r="R2" s="31">
        <f t="shared" si="0"/>
        <v>42.304385210662083</v>
      </c>
      <c r="S2" s="31">
        <f t="shared" si="0"/>
        <v>59.157351676698191</v>
      </c>
      <c r="T2" s="31">
        <f t="shared" si="0"/>
        <v>57.166122098022349</v>
      </c>
      <c r="U2" s="31">
        <f t="shared" si="0"/>
        <v>23.744969905417019</v>
      </c>
      <c r="V2" s="31">
        <f t="shared" si="0"/>
        <v>38.972141014617357</v>
      </c>
      <c r="W2" s="31">
        <f t="shared" si="0"/>
        <v>42.980223559759239</v>
      </c>
      <c r="X2" s="31">
        <f t="shared" ref="X2" si="1">SUM(X3,X17,X22,X25,X26,X51,X52,X71,X74,X75,X76)</f>
        <v>21.317970765262249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27.51504729148753</v>
      </c>
      <c r="D76" s="40">
        <v>44.711951848667233</v>
      </c>
      <c r="E76" s="40">
        <v>50.558899398108338</v>
      </c>
      <c r="F76" s="40">
        <v>26.311263972484952</v>
      </c>
      <c r="G76" s="40">
        <v>19.260533104041269</v>
      </c>
      <c r="H76" s="40">
        <v>37.185554600171969</v>
      </c>
      <c r="I76" s="40">
        <v>31.470335339638861</v>
      </c>
      <c r="J76" s="40">
        <v>34.750816852966473</v>
      </c>
      <c r="K76" s="40">
        <v>41.620980223559762</v>
      </c>
      <c r="L76" s="40">
        <v>53.396388650042987</v>
      </c>
      <c r="M76" s="40">
        <v>56.85081685296646</v>
      </c>
      <c r="N76" s="40">
        <v>70.449957007738604</v>
      </c>
      <c r="O76" s="40">
        <v>68.621668099742053</v>
      </c>
      <c r="P76" s="40">
        <v>65.262252794496987</v>
      </c>
      <c r="Q76" s="40">
        <v>48.23731728288908</v>
      </c>
      <c r="R76" s="40">
        <v>42.304385210662083</v>
      </c>
      <c r="S76" s="40">
        <v>59.157351676698191</v>
      </c>
      <c r="T76" s="40">
        <v>57.166122098022349</v>
      </c>
      <c r="U76" s="40">
        <v>23.744969905417019</v>
      </c>
      <c r="V76" s="40">
        <v>38.972141014617357</v>
      </c>
      <c r="W76" s="40">
        <v>42.980223559759239</v>
      </c>
      <c r="X76" s="40">
        <v>21.317970765262249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853.99509888220109</v>
      </c>
      <c r="D2" s="31">
        <f t="shared" si="0"/>
        <v>731.98865004299216</v>
      </c>
      <c r="E2" s="31">
        <f t="shared" si="0"/>
        <v>707.66483233018062</v>
      </c>
      <c r="F2" s="31">
        <f t="shared" si="0"/>
        <v>782.91100601891662</v>
      </c>
      <c r="G2" s="31">
        <f t="shared" si="0"/>
        <v>706.58245915735165</v>
      </c>
      <c r="H2" s="31">
        <f t="shared" si="0"/>
        <v>623.63783319002584</v>
      </c>
      <c r="I2" s="31">
        <f t="shared" si="0"/>
        <v>599.16595012897687</v>
      </c>
      <c r="J2" s="31">
        <f t="shared" si="0"/>
        <v>458.48615649183148</v>
      </c>
      <c r="K2" s="31">
        <f t="shared" si="0"/>
        <v>287.124505588994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681.31668099742035</v>
      </c>
      <c r="D3" s="34">
        <f t="shared" si="2"/>
        <v>604.43061049011169</v>
      </c>
      <c r="E3" s="34">
        <f t="shared" si="2"/>
        <v>579.41891659501289</v>
      </c>
      <c r="F3" s="34">
        <f t="shared" si="2"/>
        <v>641.5309544282029</v>
      </c>
      <c r="G3" s="34">
        <f t="shared" si="2"/>
        <v>572.83353396388645</v>
      </c>
      <c r="H3" s="34">
        <f t="shared" si="2"/>
        <v>505.38761822871885</v>
      </c>
      <c r="I3" s="34">
        <f t="shared" si="2"/>
        <v>496.84436801375756</v>
      </c>
      <c r="J3" s="34">
        <f t="shared" si="2"/>
        <v>375.38211521926053</v>
      </c>
      <c r="K3" s="34">
        <f t="shared" si="2"/>
        <v>240.88632846087708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681.31668099742035</v>
      </c>
      <c r="D11" s="29">
        <f t="shared" si="8"/>
        <v>604.43061049011169</v>
      </c>
      <c r="E11" s="29">
        <f t="shared" si="8"/>
        <v>579.41891659501289</v>
      </c>
      <c r="F11" s="29">
        <f t="shared" si="8"/>
        <v>641.5309544282029</v>
      </c>
      <c r="G11" s="29">
        <f t="shared" si="8"/>
        <v>572.83353396388645</v>
      </c>
      <c r="H11" s="29">
        <f t="shared" si="8"/>
        <v>505.38761822871885</v>
      </c>
      <c r="I11" s="29">
        <f t="shared" si="8"/>
        <v>496.84436801375756</v>
      </c>
      <c r="J11" s="29">
        <f t="shared" si="8"/>
        <v>375.38211521926053</v>
      </c>
      <c r="K11" s="29">
        <f t="shared" si="8"/>
        <v>240.88632846087708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646.56087704213235</v>
      </c>
      <c r="D13" s="10">
        <v>573.84075666380045</v>
      </c>
      <c r="E13" s="10">
        <v>547.92072226999142</v>
      </c>
      <c r="F13" s="10">
        <v>609.12080825451415</v>
      </c>
      <c r="G13" s="10">
        <v>544.94926913155632</v>
      </c>
      <c r="H13" s="10">
        <v>483.9402407566638</v>
      </c>
      <c r="I13" s="10">
        <v>474.57007738607052</v>
      </c>
      <c r="J13" s="10">
        <v>357.3731728288908</v>
      </c>
      <c r="K13" s="10">
        <v>228.03809114359419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34.755803955288037</v>
      </c>
      <c r="D15" s="10">
        <v>30.589853826311259</v>
      </c>
      <c r="E15" s="10">
        <v>31.49819432502149</v>
      </c>
      <c r="F15" s="10">
        <v>32.410146173688737</v>
      </c>
      <c r="G15" s="10">
        <v>27.884264832330182</v>
      </c>
      <c r="H15" s="10">
        <v>21.447377472055031</v>
      </c>
      <c r="I15" s="10">
        <v>22.274290627687019</v>
      </c>
      <c r="J15" s="10">
        <v>18.008942390369729</v>
      </c>
      <c r="K15" s="10">
        <v>12.848237317282891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172.67841788478071</v>
      </c>
      <c r="D17" s="37">
        <f t="shared" si="10"/>
        <v>127.5580395528805</v>
      </c>
      <c r="E17" s="37">
        <f t="shared" si="10"/>
        <v>128.2459157351677</v>
      </c>
      <c r="F17" s="37">
        <f t="shared" si="10"/>
        <v>141.38005159071369</v>
      </c>
      <c r="G17" s="37">
        <f t="shared" si="10"/>
        <v>133.7489251934652</v>
      </c>
      <c r="H17" s="37">
        <f t="shared" si="10"/>
        <v>118.25021496130699</v>
      </c>
      <c r="I17" s="37">
        <f t="shared" si="10"/>
        <v>102.3215821152193</v>
      </c>
      <c r="J17" s="37">
        <f t="shared" si="10"/>
        <v>83.104041272570925</v>
      </c>
      <c r="K17" s="37">
        <f t="shared" si="10"/>
        <v>46.238177128116938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172.67841788478071</v>
      </c>
      <c r="D19" s="10">
        <v>127.5580395528805</v>
      </c>
      <c r="E19" s="10">
        <v>128.2459157351677</v>
      </c>
      <c r="F19" s="10">
        <v>141.38005159071369</v>
      </c>
      <c r="G19" s="10">
        <v>133.7489251934652</v>
      </c>
      <c r="H19" s="10">
        <v>118.25021496130699</v>
      </c>
      <c r="I19" s="10">
        <v>102.3215821152193</v>
      </c>
      <c r="J19" s="10">
        <v>83.104041272570925</v>
      </c>
      <c r="K19" s="10">
        <v>46.238177128116938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269.41814273430782</v>
      </c>
      <c r="D2" s="31">
        <f t="shared" si="0"/>
        <v>218.16182287188309</v>
      </c>
      <c r="E2" s="31">
        <f t="shared" si="0"/>
        <v>184.72338779019779</v>
      </c>
      <c r="F2" s="31">
        <f t="shared" si="0"/>
        <v>230.1519346517627</v>
      </c>
      <c r="G2" s="31">
        <f t="shared" si="0"/>
        <v>198.1226999140155</v>
      </c>
      <c r="H2" s="31">
        <f t="shared" si="0"/>
        <v>180.99742046431641</v>
      </c>
      <c r="I2" s="31">
        <f t="shared" si="0"/>
        <v>180.23310404127261</v>
      </c>
      <c r="J2" s="31">
        <f t="shared" si="0"/>
        <v>156.73069647463461</v>
      </c>
      <c r="K2" s="31">
        <f t="shared" si="0"/>
        <v>76.478417884780725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269.41814273430782</v>
      </c>
      <c r="D17" s="37">
        <f t="shared" si="10"/>
        <v>218.16182287188309</v>
      </c>
      <c r="E17" s="37">
        <f t="shared" si="10"/>
        <v>184.72338779019779</v>
      </c>
      <c r="F17" s="37">
        <f t="shared" si="10"/>
        <v>230.1519346517627</v>
      </c>
      <c r="G17" s="37">
        <f t="shared" si="10"/>
        <v>198.1226999140155</v>
      </c>
      <c r="H17" s="37">
        <f t="shared" si="10"/>
        <v>180.99742046431641</v>
      </c>
      <c r="I17" s="37">
        <f t="shared" si="10"/>
        <v>180.23310404127261</v>
      </c>
      <c r="J17" s="37">
        <f t="shared" si="10"/>
        <v>156.73069647463461</v>
      </c>
      <c r="K17" s="37">
        <f t="shared" si="10"/>
        <v>76.478417884780725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269.41814273430782</v>
      </c>
      <c r="D20" s="10">
        <v>218.16182287188309</v>
      </c>
      <c r="E20" s="10">
        <v>184.72338779019779</v>
      </c>
      <c r="F20" s="10">
        <v>230.1519346517627</v>
      </c>
      <c r="G20" s="10">
        <v>198.1226999140155</v>
      </c>
      <c r="H20" s="10">
        <v>180.99742046431641</v>
      </c>
      <c r="I20" s="10">
        <v>180.23310404127261</v>
      </c>
      <c r="J20" s="10">
        <v>156.73069647463461</v>
      </c>
      <c r="K20" s="10">
        <v>76.478417884780725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5321.1665520206361</v>
      </c>
      <c r="D2" s="31">
        <f t="shared" si="0"/>
        <v>5646.4195184866721</v>
      </c>
      <c r="E2" s="31">
        <f t="shared" si="0"/>
        <v>5633.438779019777</v>
      </c>
      <c r="F2" s="31">
        <f t="shared" si="0"/>
        <v>5803.9220120378341</v>
      </c>
      <c r="G2" s="31">
        <f t="shared" si="0"/>
        <v>6404.2277730008591</v>
      </c>
      <c r="H2" s="31">
        <f t="shared" si="0"/>
        <v>6876.3220980223541</v>
      </c>
      <c r="I2" s="31">
        <f t="shared" si="0"/>
        <v>7679.8722269991395</v>
      </c>
      <c r="J2" s="31">
        <f t="shared" si="0"/>
        <v>7657.2771281169389</v>
      </c>
      <c r="K2" s="31">
        <f t="shared" si="0"/>
        <v>7571.4722269991389</v>
      </c>
      <c r="L2" s="31">
        <f t="shared" si="0"/>
        <v>6775.1520206362839</v>
      </c>
      <c r="M2" s="31">
        <f t="shared" si="0"/>
        <v>6113.6098882201213</v>
      </c>
      <c r="N2" s="31">
        <f t="shared" si="0"/>
        <v>6364.8644883920897</v>
      </c>
      <c r="O2" s="31">
        <f t="shared" si="0"/>
        <v>6687.3282029234742</v>
      </c>
      <c r="P2" s="31">
        <f t="shared" si="0"/>
        <v>6681.9809974204636</v>
      </c>
      <c r="Q2" s="31">
        <f t="shared" si="0"/>
        <v>6414.6662940670676</v>
      </c>
      <c r="R2" s="31">
        <f t="shared" si="0"/>
        <v>6901.7525365434221</v>
      </c>
      <c r="S2" s="31">
        <f t="shared" si="0"/>
        <v>7249.5631126397257</v>
      </c>
      <c r="T2" s="31">
        <f t="shared" si="0"/>
        <v>7610.1926053310399</v>
      </c>
      <c r="U2" s="31">
        <f t="shared" si="0"/>
        <v>6584.3368873602758</v>
      </c>
      <c r="V2" s="31">
        <f t="shared" si="0"/>
        <v>7406.037919174546</v>
      </c>
      <c r="W2" s="31">
        <f t="shared" si="0"/>
        <v>5382.3312983662936</v>
      </c>
      <c r="X2" s="31">
        <f t="shared" ref="X2" si="1">SUM(X3,X17,X22,X25,X26,X51,X52,X71,X74,X75,X76)</f>
        <v>4778.7905417024922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5321.1665520206361</v>
      </c>
      <c r="D26" s="37">
        <f t="shared" si="14"/>
        <v>5646.4195184866721</v>
      </c>
      <c r="E26" s="37">
        <f t="shared" si="14"/>
        <v>5633.438779019777</v>
      </c>
      <c r="F26" s="37">
        <f t="shared" si="14"/>
        <v>5803.9220120378341</v>
      </c>
      <c r="G26" s="37">
        <f t="shared" si="14"/>
        <v>6404.2277730008591</v>
      </c>
      <c r="H26" s="37">
        <f t="shared" si="14"/>
        <v>6876.3220980223541</v>
      </c>
      <c r="I26" s="37">
        <f t="shared" si="14"/>
        <v>7679.8722269991395</v>
      </c>
      <c r="J26" s="37">
        <f t="shared" si="14"/>
        <v>7657.2771281169389</v>
      </c>
      <c r="K26" s="37">
        <f t="shared" si="14"/>
        <v>7571.4722269991389</v>
      </c>
      <c r="L26" s="37">
        <f t="shared" si="14"/>
        <v>6775.1520206362839</v>
      </c>
      <c r="M26" s="37">
        <f t="shared" si="14"/>
        <v>6113.6098882201213</v>
      </c>
      <c r="N26" s="37">
        <f t="shared" si="14"/>
        <v>6364.8644883920897</v>
      </c>
      <c r="O26" s="37">
        <f t="shared" si="14"/>
        <v>6687.3282029234742</v>
      </c>
      <c r="P26" s="37">
        <f t="shared" si="14"/>
        <v>6681.9809974204636</v>
      </c>
      <c r="Q26" s="37">
        <f t="shared" si="14"/>
        <v>6414.6662940670676</v>
      </c>
      <c r="R26" s="37">
        <f t="shared" si="14"/>
        <v>6901.7525365434221</v>
      </c>
      <c r="S26" s="37">
        <f t="shared" si="14"/>
        <v>7249.5631126397257</v>
      </c>
      <c r="T26" s="37">
        <f t="shared" si="14"/>
        <v>7610.1926053310399</v>
      </c>
      <c r="U26" s="37">
        <f t="shared" si="14"/>
        <v>6584.3368873602758</v>
      </c>
      <c r="V26" s="37">
        <f t="shared" si="14"/>
        <v>7406.037919174546</v>
      </c>
      <c r="W26" s="37">
        <f t="shared" si="14"/>
        <v>5382.3312983662936</v>
      </c>
      <c r="X26" s="37">
        <f t="shared" ref="X26" si="15">SUM(X27,X33)</f>
        <v>4778.7905417024922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1.010318142734308</v>
      </c>
      <c r="D27" s="29">
        <f t="shared" si="16"/>
        <v>5.2401547721410138</v>
      </c>
      <c r="E27" s="29">
        <f t="shared" si="16"/>
        <v>196.20266552020638</v>
      </c>
      <c r="F27" s="29">
        <f t="shared" si="16"/>
        <v>202.27618228718833</v>
      </c>
      <c r="G27" s="29">
        <f t="shared" si="16"/>
        <v>212.44858125537399</v>
      </c>
      <c r="H27" s="29">
        <f t="shared" si="16"/>
        <v>184.23895098882195</v>
      </c>
      <c r="I27" s="29">
        <f t="shared" si="16"/>
        <v>207.42665520206359</v>
      </c>
      <c r="J27" s="29">
        <f t="shared" si="16"/>
        <v>212.15580395528809</v>
      </c>
      <c r="K27" s="29">
        <f t="shared" si="16"/>
        <v>98.464230438521071</v>
      </c>
      <c r="L27" s="29">
        <f t="shared" si="16"/>
        <v>158.35477214101462</v>
      </c>
      <c r="M27" s="29">
        <f t="shared" si="16"/>
        <v>72.071711092003426</v>
      </c>
      <c r="N27" s="29">
        <f t="shared" si="16"/>
        <v>287.27188306104898</v>
      </c>
      <c r="O27" s="29">
        <f t="shared" si="16"/>
        <v>189.82278589853831</v>
      </c>
      <c r="P27" s="29">
        <f t="shared" si="16"/>
        <v>188.2416165090284</v>
      </c>
      <c r="Q27" s="29">
        <f t="shared" si="16"/>
        <v>235.55494411006021</v>
      </c>
      <c r="R27" s="29">
        <f t="shared" si="16"/>
        <v>155.82510748065349</v>
      </c>
      <c r="S27" s="29">
        <f t="shared" si="16"/>
        <v>199.60361134995699</v>
      </c>
      <c r="T27" s="29">
        <f t="shared" si="16"/>
        <v>338.07411865864151</v>
      </c>
      <c r="U27" s="29">
        <f t="shared" si="16"/>
        <v>283.85227858985382</v>
      </c>
      <c r="V27" s="29">
        <f t="shared" si="16"/>
        <v>258.29776440240761</v>
      </c>
      <c r="W27" s="29">
        <f t="shared" si="16"/>
        <v>166.36732588134129</v>
      </c>
      <c r="X27" s="29">
        <f t="shared" ref="X27" si="17">SUM(X28:X32)</f>
        <v>207.85838349097159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1.010318142734308</v>
      </c>
      <c r="D28" s="10">
        <f>TO_RPI_RO!D28+TO_RPI_BKFLOW!D28+TO_RPI_PT!D28+TO_RPI_IT!D28+TO_RPI_PPR!D28+TO_RPI_PIR!D28</f>
        <v>5.2401547721410138</v>
      </c>
      <c r="E28" s="10">
        <f>TO_RPI_RO!E28+TO_RPI_BKFLOW!E28+TO_RPI_PT!E28+TO_RPI_IT!E28+TO_RPI_PPR!E28+TO_RPI_PIR!E28</f>
        <v>6.2007738607050724</v>
      </c>
      <c r="F28" s="10">
        <f>TO_RPI_RO!F28+TO_RPI_BKFLOW!F28+TO_RPI_PT!F28+TO_RPI_IT!F28+TO_RPI_PPR!F28+TO_RPI_PIR!F28</f>
        <v>3.0309544282029228</v>
      </c>
      <c r="G28" s="10">
        <f>TO_RPI_RO!G28+TO_RPI_BKFLOW!G28+TO_RPI_PT!G28+TO_RPI_IT!G28+TO_RPI_PPR!G28+TO_RPI_PIR!G28</f>
        <v>4.0639724849527088</v>
      </c>
      <c r="H28" s="10">
        <f>TO_RPI_RO!H28+TO_RPI_BKFLOW!H28+TO_RPI_PT!H28+TO_RPI_IT!H28+TO_RPI_PPR!H28+TO_RPI_PIR!H28</f>
        <v>2.031986242476354</v>
      </c>
      <c r="I28" s="10">
        <f>TO_RPI_RO!I28+TO_RPI_BKFLOW!I28+TO_RPI_PT!I28+TO_RPI_IT!I28+TO_RPI_PPR!I28+TO_RPI_PIR!I28</f>
        <v>1.015993121238177</v>
      </c>
      <c r="J28" s="10">
        <f>TO_RPI_RO!J28+TO_RPI_BKFLOW!J28+TO_RPI_PT!J28+TO_RPI_IT!J28+TO_RPI_PPR!J28+TO_RPI_PIR!J28</f>
        <v>1.015993121238177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190.0018916595013</v>
      </c>
      <c r="F30" s="10">
        <f>TO_RPI_RO!F30+TO_RPI_BKFLOW!F30+TO_RPI_PT!F30+TO_RPI_IT!F30+TO_RPI_PPR!F30+TO_RPI_PIR!F30</f>
        <v>199.2452278589854</v>
      </c>
      <c r="G30" s="10">
        <f>TO_RPI_RO!G30+TO_RPI_BKFLOW!G30+TO_RPI_PT!G30+TO_RPI_IT!G30+TO_RPI_PPR!G30+TO_RPI_PIR!G30</f>
        <v>208.38460877042129</v>
      </c>
      <c r="H30" s="10">
        <f>TO_RPI_RO!H30+TO_RPI_BKFLOW!H30+TO_RPI_PT!H30+TO_RPI_IT!H30+TO_RPI_PPR!H30+TO_RPI_PIR!H30</f>
        <v>182.20696474634559</v>
      </c>
      <c r="I30" s="10">
        <f>TO_RPI_RO!I30+TO_RPI_BKFLOW!I30+TO_RPI_PT!I30+TO_RPI_IT!I30+TO_RPI_PPR!I30+TO_RPI_PIR!I30</f>
        <v>206.4106620808254</v>
      </c>
      <c r="J30" s="10">
        <f>TO_RPI_RO!J30+TO_RPI_BKFLOW!J30+TO_RPI_PT!J30+TO_RPI_IT!J30+TO_RPI_PPR!J30+TO_RPI_PIR!J30</f>
        <v>211.13981083404991</v>
      </c>
      <c r="K30" s="10">
        <f>TO_RPI_RO!K30+TO_RPI_BKFLOW!K30+TO_RPI_PT!K30+TO_RPI_IT!K30+TO_RPI_PPR!K30+TO_RPI_PIR!K30</f>
        <v>98.464230438521071</v>
      </c>
      <c r="L30" s="10">
        <f>TO_RPI_RO!L30+TO_RPI_BKFLOW!L30+TO_RPI_PT!L30+TO_RPI_IT!L30+TO_RPI_PPR!L30+TO_RPI_PIR!L30</f>
        <v>158.35477214101462</v>
      </c>
      <c r="M30" s="10">
        <f>TO_RPI_RO!M30+TO_RPI_BKFLOW!M30+TO_RPI_PT!M30+TO_RPI_IT!M30+TO_RPI_PPR!M30+TO_RPI_PIR!M30</f>
        <v>72.071711092003426</v>
      </c>
      <c r="N30" s="10">
        <f>TO_RPI_RO!N30+TO_RPI_BKFLOW!N30+TO_RPI_PT!N30+TO_RPI_IT!N30+TO_RPI_PPR!N30+TO_RPI_PIR!N30</f>
        <v>287.27188306104898</v>
      </c>
      <c r="O30" s="10">
        <f>TO_RPI_RO!O30+TO_RPI_BKFLOW!O30+TO_RPI_PT!O30+TO_RPI_IT!O30+TO_RPI_PPR!O30+TO_RPI_PIR!O30</f>
        <v>189.82278589853831</v>
      </c>
      <c r="P30" s="10">
        <f>TO_RPI_RO!P30+TO_RPI_BKFLOW!P30+TO_RPI_PT!P30+TO_RPI_IT!P30+TO_RPI_PPR!P30+TO_RPI_PIR!P30</f>
        <v>188.2416165090284</v>
      </c>
      <c r="Q30" s="10">
        <f>TO_RPI_RO!Q30+TO_RPI_BKFLOW!Q30+TO_RPI_PT!Q30+TO_RPI_IT!Q30+TO_RPI_PPR!Q30+TO_RPI_PIR!Q30</f>
        <v>235.55494411006021</v>
      </c>
      <c r="R30" s="10">
        <f>TO_RPI_RO!R30+TO_RPI_BKFLOW!R30+TO_RPI_PT!R30+TO_RPI_IT!R30+TO_RPI_PPR!R30+TO_RPI_PIR!R30</f>
        <v>155.82510748065349</v>
      </c>
      <c r="S30" s="10">
        <f>TO_RPI_RO!S30+TO_RPI_BKFLOW!S30+TO_RPI_PT!S30+TO_RPI_IT!S30+TO_RPI_PPR!S30+TO_RPI_PIR!S30</f>
        <v>199.60361134995699</v>
      </c>
      <c r="T30" s="10">
        <f>TO_RPI_RO!T30+TO_RPI_BKFLOW!T30+TO_RPI_PT!T30+TO_RPI_IT!T30+TO_RPI_PPR!T30+TO_RPI_PIR!T30</f>
        <v>338.07411865864151</v>
      </c>
      <c r="U30" s="10">
        <f>TO_RPI_RO!U30+TO_RPI_BKFLOW!U30+TO_RPI_PT!U30+TO_RPI_IT!U30+TO_RPI_PPR!U30+TO_RPI_PIR!U30</f>
        <v>283.85227858985382</v>
      </c>
      <c r="V30" s="10">
        <f>TO_RPI_RO!V30+TO_RPI_BKFLOW!V30+TO_RPI_PT!V30+TO_RPI_IT!V30+TO_RPI_PPR!V30+TO_RPI_PIR!V30</f>
        <v>258.29776440240761</v>
      </c>
      <c r="W30" s="10">
        <f>TO_RPI_RO!W30+TO_RPI_BKFLOW!W30+TO_RPI_PT!W30+TO_RPI_IT!W30+TO_RPI_PPR!W30+TO_RPI_PIR!W30</f>
        <v>166.36732588134129</v>
      </c>
      <c r="X30" s="10">
        <f>TO_RPI_RO!X30+TO_RPI_BKFLOW!X30+TO_RPI_PT!X30+TO_RPI_IT!X30+TO_RPI_PPR!X30+TO_RPI_PIR!X30</f>
        <v>207.85838349097159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5320.1562338779022</v>
      </c>
      <c r="D33" s="29">
        <f t="shared" si="18"/>
        <v>5641.1793637145311</v>
      </c>
      <c r="E33" s="29">
        <f t="shared" si="18"/>
        <v>5437.2361134995708</v>
      </c>
      <c r="F33" s="29">
        <f t="shared" si="18"/>
        <v>5601.645829750646</v>
      </c>
      <c r="G33" s="29">
        <f t="shared" si="18"/>
        <v>6191.7791917454852</v>
      </c>
      <c r="H33" s="29">
        <f t="shared" si="18"/>
        <v>6692.0831470335324</v>
      </c>
      <c r="I33" s="29">
        <f t="shared" si="18"/>
        <v>7472.4455717970759</v>
      </c>
      <c r="J33" s="29">
        <f t="shared" si="18"/>
        <v>7445.1213241616506</v>
      </c>
      <c r="K33" s="29">
        <f t="shared" si="18"/>
        <v>7473.0079965606183</v>
      </c>
      <c r="L33" s="29">
        <f t="shared" si="18"/>
        <v>6616.7972484952688</v>
      </c>
      <c r="M33" s="29">
        <f t="shared" si="18"/>
        <v>6041.5381771281181</v>
      </c>
      <c r="N33" s="29">
        <f t="shared" si="18"/>
        <v>6077.5926053310404</v>
      </c>
      <c r="O33" s="29">
        <f t="shared" si="18"/>
        <v>6497.5054170249359</v>
      </c>
      <c r="P33" s="29">
        <f t="shared" si="18"/>
        <v>6493.7393809114355</v>
      </c>
      <c r="Q33" s="29">
        <f t="shared" si="18"/>
        <v>6179.1113499570074</v>
      </c>
      <c r="R33" s="29">
        <f t="shared" si="18"/>
        <v>6745.9274290627691</v>
      </c>
      <c r="S33" s="29">
        <f t="shared" si="18"/>
        <v>7049.9595012897689</v>
      </c>
      <c r="T33" s="29">
        <f t="shared" si="18"/>
        <v>7272.1184866723988</v>
      </c>
      <c r="U33" s="29">
        <f t="shared" si="18"/>
        <v>6300.4846087704218</v>
      </c>
      <c r="V33" s="29">
        <f t="shared" si="18"/>
        <v>7147.7401547721383</v>
      </c>
      <c r="W33" s="29">
        <f t="shared" si="18"/>
        <v>5215.9639724849521</v>
      </c>
      <c r="X33" s="29">
        <f t="shared" ref="X33" si="19">SUM(X34:X50)</f>
        <v>4570.9321582115208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197.4419604471195</v>
      </c>
      <c r="D34" s="10">
        <f>TO_RPI_RO!D34+TO_RPI_BKFLOW!D34+TO_RPI_PT!D34+TO_RPI_IT!D34+TO_RPI_PPR!D34+TO_RPI_PIR!D34</f>
        <v>216.35855546001719</v>
      </c>
      <c r="E34" s="10">
        <f>TO_RPI_RO!E34+TO_RPI_BKFLOW!E34+TO_RPI_PT!E34+TO_RPI_IT!E34+TO_RPI_PPR!E34+TO_RPI_PIR!E34</f>
        <v>225.81685296646606</v>
      </c>
      <c r="F34" s="10">
        <f>TO_RPI_RO!F34+TO_RPI_BKFLOW!F34+TO_RPI_PT!F34+TO_RPI_IT!F34+TO_RPI_PPR!F34+TO_RPI_PIR!F34</f>
        <v>226.99914015477214</v>
      </c>
      <c r="G34" s="10">
        <f>TO_RPI_RO!G34+TO_RPI_BKFLOW!G34+TO_RPI_PT!G34+TO_RPI_IT!G34+TO_RPI_PPR!G34+TO_RPI_PIR!G34</f>
        <v>230.14462596732585</v>
      </c>
      <c r="H34" s="10">
        <f>TO_RPI_RO!H34+TO_RPI_BKFLOW!H34+TO_RPI_PT!H34+TO_RPI_IT!H34+TO_RPI_PPR!H34+TO_RPI_PIR!H34</f>
        <v>243.11049011177988</v>
      </c>
      <c r="I34" s="10">
        <f>TO_RPI_RO!I34+TO_RPI_BKFLOW!I34+TO_RPI_PT!I34+TO_RPI_IT!I34+TO_RPI_PPR!I34+TO_RPI_PIR!I34</f>
        <v>305.77893379191744</v>
      </c>
      <c r="J34" s="10">
        <f>TO_RPI_RO!J34+TO_RPI_BKFLOW!J34+TO_RPI_PT!J34+TO_RPI_IT!J34+TO_RPI_PPR!J34+TO_RPI_PIR!J34</f>
        <v>353.49191745485808</v>
      </c>
      <c r="K34" s="10">
        <f>TO_RPI_RO!K34+TO_RPI_BKFLOW!K34+TO_RPI_PT!K34+TO_RPI_IT!K34+TO_RPI_PPR!K34+TO_RPI_PIR!K34</f>
        <v>374.98804815133269</v>
      </c>
      <c r="L34" s="10">
        <f>TO_RPI_RO!L34+TO_RPI_BKFLOW!L34+TO_RPI_PT!L34+TO_RPI_IT!L34+TO_RPI_PPR!L34+TO_RPI_PIR!L34</f>
        <v>299.75159071367142</v>
      </c>
      <c r="M34" s="10">
        <f>TO_RPI_RO!M34+TO_RPI_BKFLOW!M34+TO_RPI_PT!M34+TO_RPI_IT!M34+TO_RPI_PPR!M34+TO_RPI_PIR!M34</f>
        <v>243.62278589853821</v>
      </c>
      <c r="N34" s="10">
        <f>TO_RPI_RO!N34+TO_RPI_BKFLOW!N34+TO_RPI_PT!N34+TO_RPI_IT!N34+TO_RPI_PPR!N34+TO_RPI_PIR!N34</f>
        <v>223.32089423903699</v>
      </c>
      <c r="O34" s="10">
        <f>TO_RPI_RO!O34+TO_RPI_BKFLOW!O34+TO_RPI_PT!O34+TO_RPI_IT!O34+TO_RPI_PPR!O34+TO_RPI_PIR!O34</f>
        <v>236.45743766122101</v>
      </c>
      <c r="P34" s="10">
        <f>TO_RPI_RO!P34+TO_RPI_BKFLOW!P34+TO_RPI_PT!P34+TO_RPI_IT!P34+TO_RPI_PPR!P34+TO_RPI_PIR!P34</f>
        <v>239.8690455717971</v>
      </c>
      <c r="Q34" s="10">
        <f>TO_RPI_RO!Q34+TO_RPI_BKFLOW!Q34+TO_RPI_PT!Q34+TO_RPI_IT!Q34+TO_RPI_PPR!Q34+TO_RPI_PIR!Q34</f>
        <v>225.82261392949269</v>
      </c>
      <c r="R34" s="10">
        <f>TO_RPI_RO!R34+TO_RPI_BKFLOW!R34+TO_RPI_PT!R34+TO_RPI_IT!R34+TO_RPI_PPR!R34+TO_RPI_PIR!R34</f>
        <v>284.16913155631988</v>
      </c>
      <c r="S34" s="10">
        <f>TO_RPI_RO!S34+TO_RPI_BKFLOW!S34+TO_RPI_PT!S34+TO_RPI_IT!S34+TO_RPI_PPR!S34+TO_RPI_PIR!S34</f>
        <v>334.95219260533099</v>
      </c>
      <c r="T34" s="10">
        <f>TO_RPI_RO!T34+TO_RPI_BKFLOW!T34+TO_RPI_PT!T34+TO_RPI_IT!T34+TO_RPI_PPR!T34+TO_RPI_PIR!T34</f>
        <v>357.33680137575237</v>
      </c>
      <c r="U34" s="10">
        <f>TO_RPI_RO!U34+TO_RPI_BKFLOW!U34+TO_RPI_PT!U34+TO_RPI_IT!U34+TO_RPI_PPR!U34+TO_RPI_PIR!U34</f>
        <v>317.26887360275151</v>
      </c>
      <c r="V34" s="10">
        <f>TO_RPI_RO!V34+TO_RPI_BKFLOW!V34+TO_RPI_PT!V34+TO_RPI_IT!V34+TO_RPI_PPR!V34+TO_RPI_PIR!V34</f>
        <v>422.92708512467749</v>
      </c>
      <c r="W34" s="10">
        <f>TO_RPI_RO!W34+TO_RPI_BKFLOW!W34+TO_RPI_PT!W34+TO_RPI_IT!W34+TO_RPI_PPR!W34+TO_RPI_PIR!W34</f>
        <v>366.45399828030952</v>
      </c>
      <c r="X34" s="10">
        <f>TO_RPI_RO!X34+TO_RPI_BKFLOW!X34+TO_RPI_PT!X34+TO_RPI_IT!X34+TO_RPI_PPR!X34+TO_RPI_PIR!X34</f>
        <v>327.9760103181427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110.7146173688736</v>
      </c>
      <c r="D36" s="10">
        <f>TO_RPI_RO!D36+TO_RPI_BKFLOW!D36+TO_RPI_PT!D36+TO_RPI_IT!D36+TO_RPI_PPR!D36+TO_RPI_PIR!D36</f>
        <v>135.56895958727429</v>
      </c>
      <c r="E36" s="10">
        <f>TO_RPI_RO!E36+TO_RPI_BKFLOW!E36+TO_RPI_PT!E36+TO_RPI_IT!E36+TO_RPI_PPR!E36+TO_RPI_PIR!E36</f>
        <v>109.58486672398971</v>
      </c>
      <c r="F36" s="10">
        <f>TO_RPI_RO!F36+TO_RPI_BKFLOW!F36+TO_RPI_PT!F36+TO_RPI_IT!F36+TO_RPI_PPR!F36+TO_RPI_PIR!F36</f>
        <v>96.028030954428203</v>
      </c>
      <c r="G36" s="10">
        <f>TO_RPI_RO!G36+TO_RPI_BKFLOW!G36+TO_RPI_PT!G36+TO_RPI_IT!G36+TO_RPI_PPR!G36+TO_RPI_PIR!G36</f>
        <v>128.54092863284609</v>
      </c>
      <c r="H36" s="10">
        <f>TO_RPI_RO!H36+TO_RPI_BKFLOW!H36+TO_RPI_PT!H36+TO_RPI_IT!H36+TO_RPI_PPR!H36+TO_RPI_PIR!H36</f>
        <v>131.03680137575239</v>
      </c>
      <c r="I36" s="10">
        <f>TO_RPI_RO!I36+TO_RPI_BKFLOW!I36+TO_RPI_PT!I36+TO_RPI_IT!I36+TO_RPI_PPR!I36+TO_RPI_PIR!I36</f>
        <v>158.4921754084265</v>
      </c>
      <c r="J36" s="10">
        <f>TO_RPI_RO!J36+TO_RPI_BKFLOW!J36+TO_RPI_PT!J36+TO_RPI_IT!J36+TO_RPI_PPR!J36+TO_RPI_PIR!J36</f>
        <v>149.42201203783321</v>
      </c>
      <c r="K36" s="10">
        <f>TO_RPI_RO!K36+TO_RPI_BKFLOW!K36+TO_RPI_PT!K36+TO_RPI_IT!K36+TO_RPI_PPR!K36+TO_RPI_PIR!K36</f>
        <v>176.88925193465181</v>
      </c>
      <c r="L36" s="10">
        <f>TO_RPI_RO!L36+TO_RPI_BKFLOW!L36+TO_RPI_PT!L36+TO_RPI_IT!L36+TO_RPI_PPR!L36+TO_RPI_PIR!L36</f>
        <v>170.29716251074811</v>
      </c>
      <c r="M36" s="10">
        <f>TO_RPI_RO!M36+TO_RPI_BKFLOW!M36+TO_RPI_PT!M36+TO_RPI_IT!M36+TO_RPI_PPR!M36+TO_RPI_PIR!M36</f>
        <v>131.8429062768702</v>
      </c>
      <c r="N36" s="10">
        <f>TO_RPI_RO!N36+TO_RPI_BKFLOW!N36+TO_RPI_PT!N36+TO_RPI_IT!N36+TO_RPI_PPR!N36+TO_RPI_PIR!N36</f>
        <v>129.64557179707651</v>
      </c>
      <c r="O36" s="10">
        <f>TO_RPI_RO!O36+TO_RPI_BKFLOW!O36+TO_RPI_PT!O36+TO_RPI_IT!O36+TO_RPI_PPR!O36+TO_RPI_PIR!O36</f>
        <v>130.74428202923471</v>
      </c>
      <c r="P36" s="10">
        <f>TO_RPI_RO!P36+TO_RPI_BKFLOW!P36+TO_RPI_PT!P36+TO_RPI_IT!P36+TO_RPI_PPR!P36+TO_RPI_PIR!P36</f>
        <v>102.1782459157352</v>
      </c>
      <c r="Q36" s="10">
        <f>TO_RPI_RO!Q36+TO_RPI_BKFLOW!Q36+TO_RPI_PT!Q36+TO_RPI_IT!Q36+TO_RPI_PPR!Q36+TO_RPI_PIR!Q36</f>
        <v>107.67171109200341</v>
      </c>
      <c r="R36" s="10">
        <f>TO_RPI_RO!R36+TO_RPI_BKFLOW!R36+TO_RPI_PT!R36+TO_RPI_IT!R36+TO_RPI_PPR!R36+TO_RPI_PIR!R36</f>
        <v>112.0664660361135</v>
      </c>
      <c r="S36" s="10">
        <f>TO_RPI_RO!S36+TO_RPI_BKFLOW!S36+TO_RPI_PT!S36+TO_RPI_IT!S36+TO_RPI_PPR!S36+TO_RPI_PIR!S36</f>
        <v>113.16517626827169</v>
      </c>
      <c r="T36" s="10">
        <f>TO_RPI_RO!T36+TO_RPI_BKFLOW!T36+TO_RPI_PT!T36+TO_RPI_IT!T36+TO_RPI_PPR!T36+TO_RPI_PIR!T36</f>
        <v>131.36061908856411</v>
      </c>
      <c r="U36" s="10">
        <f>TO_RPI_RO!U36+TO_RPI_BKFLOW!U36+TO_RPI_PT!U36+TO_RPI_IT!U36+TO_RPI_PPR!U36+TO_RPI_PIR!U36</f>
        <v>106.5785038693035</v>
      </c>
      <c r="V36" s="10">
        <f>TO_RPI_RO!V36+TO_RPI_BKFLOW!V36+TO_RPI_PT!V36+TO_RPI_IT!V36+TO_RPI_PPR!V36+TO_RPI_PIR!V36</f>
        <v>143.9747205503009</v>
      </c>
      <c r="W36" s="10">
        <f>TO_RPI_RO!W36+TO_RPI_BKFLOW!W36+TO_RPI_PT!W36+TO_RPI_IT!W36+TO_RPI_PPR!W36+TO_RPI_PIR!W36</f>
        <v>85.127687016337049</v>
      </c>
      <c r="X36" s="10">
        <f>TO_RPI_RO!X36+TO_RPI_BKFLOW!X36+TO_RPI_PT!X36+TO_RPI_IT!X36+TO_RPI_PPR!X36+TO_RPI_PIR!X36</f>
        <v>70.141530524505583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1076.0748065348239</v>
      </c>
      <c r="D37" s="10">
        <f>TO_RPI_RO!D37+TO_RPI_BKFLOW!D37+TO_RPI_PT!D37+TO_RPI_IT!D37+TO_RPI_PPR!D37+TO_RPI_PIR!D37</f>
        <v>1217.8584694754941</v>
      </c>
      <c r="E37" s="10">
        <f>TO_RPI_RO!E37+TO_RPI_BKFLOW!E37+TO_RPI_PT!E37+TO_RPI_IT!E37+TO_RPI_PPR!E37+TO_RPI_PIR!E37</f>
        <v>1089.82992261393</v>
      </c>
      <c r="F37" s="10">
        <f>TO_RPI_RO!F37+TO_RPI_BKFLOW!F37+TO_RPI_PT!F37+TO_RPI_IT!F37+TO_RPI_PPR!F37+TO_RPI_PIR!F37</f>
        <v>1023.170421324162</v>
      </c>
      <c r="G37" s="10">
        <f>TO_RPI_RO!G37+TO_RPI_BKFLOW!G37+TO_RPI_PT!G37+TO_RPI_IT!G37+TO_RPI_PPR!G37+TO_RPI_PIR!G37</f>
        <v>1471.0366294067071</v>
      </c>
      <c r="H37" s="10">
        <f>TO_RPI_RO!H37+TO_RPI_BKFLOW!H37+TO_RPI_PT!H37+TO_RPI_IT!H37+TO_RPI_PPR!H37+TO_RPI_PIR!H37</f>
        <v>1450.036801375752</v>
      </c>
      <c r="I37" s="10">
        <f>TO_RPI_RO!I37+TO_RPI_BKFLOW!I37+TO_RPI_PT!I37+TO_RPI_IT!I37+TO_RPI_PPR!I37+TO_RPI_PIR!I37</f>
        <v>1637.9851246775579</v>
      </c>
      <c r="J37" s="10">
        <f>TO_RPI_RO!J37+TO_RPI_BKFLOW!J37+TO_RPI_PT!J37+TO_RPI_IT!J37+TO_RPI_PPR!J37+TO_RPI_PIR!J37</f>
        <v>1540.6515907136711</v>
      </c>
      <c r="K37" s="10">
        <f>TO_RPI_RO!K37+TO_RPI_BKFLOW!K37+TO_RPI_PT!K37+TO_RPI_IT!K37+TO_RPI_PPR!K37+TO_RPI_PIR!K37</f>
        <v>1650.998366294067</v>
      </c>
      <c r="L37" s="10">
        <f>TO_RPI_RO!L37+TO_RPI_BKFLOW!L37+TO_RPI_PT!L37+TO_RPI_IT!L37+TO_RPI_PPR!L37+TO_RPI_PIR!L37</f>
        <v>1531.193293207222</v>
      </c>
      <c r="M37" s="10">
        <f>TO_RPI_RO!M37+TO_RPI_BKFLOW!M37+TO_RPI_PT!M37+TO_RPI_IT!M37+TO_RPI_PPR!M37+TO_RPI_PIR!M37</f>
        <v>1554.3135855546</v>
      </c>
      <c r="N37" s="10">
        <f>TO_RPI_RO!N37+TO_RPI_BKFLOW!N37+TO_RPI_PT!N37+TO_RPI_IT!N37+TO_RPI_PPR!N37+TO_RPI_PIR!N37</f>
        <v>1608.961478933792</v>
      </c>
      <c r="O37" s="10">
        <f>TO_RPI_RO!O37+TO_RPI_BKFLOW!O37+TO_RPI_PT!O37+TO_RPI_IT!O37+TO_RPI_PPR!O37+TO_RPI_PIR!O37</f>
        <v>1742.4285468615651</v>
      </c>
      <c r="P37" s="10">
        <f>TO_RPI_RO!P37+TO_RPI_BKFLOW!P37+TO_RPI_PT!P37+TO_RPI_IT!P37+TO_RPI_PPR!P37+TO_RPI_PIR!P37</f>
        <v>1846.4698194325019</v>
      </c>
      <c r="Q37" s="10">
        <f>TO_RPI_RO!Q37+TO_RPI_BKFLOW!Q37+TO_RPI_PT!Q37+TO_RPI_IT!Q37+TO_RPI_PPR!Q37+TO_RPI_PIR!Q37</f>
        <v>1681.4751504729149</v>
      </c>
      <c r="R37" s="10">
        <f>TO_RPI_RO!R37+TO_RPI_BKFLOW!R37+TO_RPI_PT!R37+TO_RPI_IT!R37+TO_RPI_PPR!R37+TO_RPI_PIR!R37</f>
        <v>1879.048409286328</v>
      </c>
      <c r="S37" s="10">
        <f>TO_RPI_RO!S37+TO_RPI_BKFLOW!S37+TO_RPI_PT!S37+TO_RPI_IT!S37+TO_RPI_PPR!S37+TO_RPI_PIR!S37</f>
        <v>1875.8957007738611</v>
      </c>
      <c r="T37" s="10">
        <f>TO_RPI_RO!T37+TO_RPI_BKFLOW!T37+TO_RPI_PT!T37+TO_RPI_IT!T37+TO_RPI_PPR!T37+TO_RPI_PIR!T37</f>
        <v>1941.882029234738</v>
      </c>
      <c r="U37" s="10">
        <f>TO_RPI_RO!U37+TO_RPI_BKFLOW!U37+TO_RPI_PT!U37+TO_RPI_IT!U37+TO_RPI_PPR!U37+TO_RPI_PIR!U37</f>
        <v>1584.8386070507311</v>
      </c>
      <c r="V37" s="10">
        <f>TO_RPI_RO!V37+TO_RPI_BKFLOW!V37+TO_RPI_PT!V37+TO_RPI_IT!V37+TO_RPI_PPR!V37+TO_RPI_PIR!V37</f>
        <v>1868.083147033534</v>
      </c>
      <c r="W37" s="10">
        <f>TO_RPI_RO!W37+TO_RPI_BKFLOW!W37+TO_RPI_PT!W37+TO_RPI_IT!W37+TO_RPI_PPR!W37+TO_RPI_PIR!W37</f>
        <v>1286.7414445399829</v>
      </c>
      <c r="X37" s="10">
        <f>TO_RPI_RO!X37+TO_RPI_BKFLOW!X37+TO_RPI_PT!X37+TO_RPI_IT!X37+TO_RPI_PPR!X37+TO_RPI_PIR!X37</f>
        <v>1053.2834049871019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1.050902837489252</v>
      </c>
      <c r="L38" s="10">
        <f>TO_RPI_RO!L38+TO_RPI_BKFLOW!L38+TO_RPI_PT!L38+TO_RPI_IT!L38+TO_RPI_PPR!L38+TO_RPI_PIR!L38</f>
        <v>1.050902837489252</v>
      </c>
      <c r="M38" s="10">
        <f>TO_RPI_RO!M38+TO_RPI_BKFLOW!M38+TO_RPI_PT!M38+TO_RPI_IT!M38+TO_RPI_PPR!M38+TO_RPI_PIR!M38</f>
        <v>1.050902837489252</v>
      </c>
      <c r="N38" s="10">
        <f>TO_RPI_RO!N38+TO_RPI_BKFLOW!N38+TO_RPI_PT!N38+TO_RPI_IT!N38+TO_RPI_PPR!N38+TO_RPI_PIR!N38</f>
        <v>1.050902837489252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1.050902837489252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0.25855546001719693</v>
      </c>
      <c r="V38" s="10">
        <f>TO_RPI_RO!V38+TO_RPI_BKFLOW!V38+TO_RPI_PT!V38+TO_RPI_IT!V38+TO_RPI_PPR!V38+TO_RPI_PIR!V38</f>
        <v>0.16921754084264831</v>
      </c>
      <c r="W38" s="10">
        <f>TO_RPI_RO!W38+TO_RPI_BKFLOW!W38+TO_RPI_PT!W38+TO_RPI_IT!W38+TO_RPI_PPR!W38+TO_RPI_PIR!W38</f>
        <v>8.8306104901117788E-2</v>
      </c>
      <c r="X38" s="10">
        <f>TO_RPI_RO!X38+TO_RPI_BKFLOW!X38+TO_RPI_PT!X38+TO_RPI_IT!X38+TO_RPI_PPR!X38+TO_RPI_PIR!X38</f>
        <v>0.1734307824591573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122.18400687876181</v>
      </c>
      <c r="D40" s="10">
        <f>TO_RPI_RO!D40+TO_RPI_BKFLOW!D40+TO_RPI_PT!D40+TO_RPI_IT!D40+TO_RPI_PPR!D40+TO_RPI_PIR!D40</f>
        <v>162.20980223559761</v>
      </c>
      <c r="E40" s="10">
        <f>TO_RPI_RO!E40+TO_RPI_BKFLOW!E40+TO_RPI_PT!E40+TO_RPI_IT!E40+TO_RPI_PPR!E40+TO_RPI_PIR!E40</f>
        <v>129.55717970765261</v>
      </c>
      <c r="F40" s="10">
        <f>TO_RPI_RO!F40+TO_RPI_BKFLOW!F40+TO_RPI_PT!F40+TO_RPI_IT!F40+TO_RPI_PPR!F40+TO_RPI_PIR!F40</f>
        <v>151.67669819432501</v>
      </c>
      <c r="G40" s="10">
        <f>TO_RPI_RO!G40+TO_RPI_BKFLOW!G40+TO_RPI_PT!G40+TO_RPI_IT!G40+TO_RPI_PPR!G40+TO_RPI_PIR!G40</f>
        <v>146.24625967325881</v>
      </c>
      <c r="H40" s="10">
        <f>TO_RPI_RO!H40+TO_RPI_BKFLOW!H40+TO_RPI_PT!H40+TO_RPI_IT!H40+TO_RPI_PPR!H40+TO_RPI_PIR!H40</f>
        <v>148.30610490111781</v>
      </c>
      <c r="I40" s="10">
        <f>TO_RPI_RO!I40+TO_RPI_BKFLOW!I40+TO_RPI_PT!I40+TO_RPI_IT!I40+TO_RPI_PPR!I40+TO_RPI_PIR!I40</f>
        <v>155.51539122957871</v>
      </c>
      <c r="J40" s="10">
        <f>TO_RPI_RO!J40+TO_RPI_BKFLOW!J40+TO_RPI_PT!J40+TO_RPI_IT!J40+TO_RPI_PPR!J40+TO_RPI_PIR!J40</f>
        <v>187.94780739466901</v>
      </c>
      <c r="K40" s="10">
        <f>TO_RPI_RO!K40+TO_RPI_BKFLOW!K40+TO_RPI_PT!K40+TO_RPI_IT!K40+TO_RPI_PPR!K40+TO_RPI_PIR!K40</f>
        <v>204.3803955288048</v>
      </c>
      <c r="L40" s="10">
        <f>TO_RPI_RO!L40+TO_RPI_BKFLOW!L40+TO_RPI_PT!L40+TO_RPI_IT!L40+TO_RPI_PPR!L40+TO_RPI_PIR!L40</f>
        <v>188.9748925193465</v>
      </c>
      <c r="M40" s="10">
        <f>TO_RPI_RO!M40+TO_RPI_BKFLOW!M40+TO_RPI_PT!M40+TO_RPI_IT!M40+TO_RPI_PPR!M40+TO_RPI_PIR!M40</f>
        <v>195.13705932932069</v>
      </c>
      <c r="N40" s="10">
        <f>TO_RPI_RO!N40+TO_RPI_BKFLOW!N40+TO_RPI_PT!N40+TO_RPI_IT!N40+TO_RPI_PPR!N40+TO_RPI_PIR!N40</f>
        <v>191.02897678417881</v>
      </c>
      <c r="O40" s="10">
        <f>TO_RPI_RO!O40+TO_RPI_BKFLOW!O40+TO_RPI_PT!O40+TO_RPI_IT!O40+TO_RPI_PPR!O40+TO_RPI_PIR!O40</f>
        <v>175.62338779019771</v>
      </c>
      <c r="P40" s="10">
        <f>TO_RPI_RO!P40+TO_RPI_BKFLOW!P40+TO_RPI_PT!P40+TO_RPI_IT!P40+TO_RPI_PPR!P40+TO_RPI_PIR!P40</f>
        <v>170.48822012037829</v>
      </c>
      <c r="Q40" s="10">
        <f>TO_RPI_RO!Q40+TO_RPI_BKFLOW!Q40+TO_RPI_PT!Q40+TO_RPI_IT!Q40+TO_RPI_PPR!Q40+TO_RPI_PIR!Q40</f>
        <v>177.67747205503011</v>
      </c>
      <c r="R40" s="10">
        <f>TO_RPI_RO!R40+TO_RPI_BKFLOW!R40+TO_RPI_PT!R40+TO_RPI_IT!R40+TO_RPI_PPR!R40+TO_RPI_PIR!R40</f>
        <v>183.8397248495271</v>
      </c>
      <c r="S40" s="10">
        <f>TO_RPI_RO!S40+TO_RPI_BKFLOW!S40+TO_RPI_PT!S40+TO_RPI_IT!S40+TO_RPI_PPR!S40+TO_RPI_PIR!S40</f>
        <v>212.5967325881341</v>
      </c>
      <c r="T40" s="10">
        <f>TO_RPI_RO!T40+TO_RPI_BKFLOW!T40+TO_RPI_PT!T40+TO_RPI_IT!T40+TO_RPI_PPR!T40+TO_RPI_PIR!T40</f>
        <v>271.76741186586412</v>
      </c>
      <c r="U40" s="10">
        <f>TO_RPI_RO!U40+TO_RPI_BKFLOW!U40+TO_RPI_PT!U40+TO_RPI_IT!U40+TO_RPI_PPR!U40+TO_RPI_PIR!U40</f>
        <v>266.72029234737738</v>
      </c>
      <c r="V40" s="10">
        <f>TO_RPI_RO!V40+TO_RPI_BKFLOW!V40+TO_RPI_PT!V40+TO_RPI_IT!V40+TO_RPI_PPR!V40+TO_RPI_PIR!V40</f>
        <v>238.99527085124669</v>
      </c>
      <c r="W40" s="10">
        <f>TO_RPI_RO!W40+TO_RPI_BKFLOW!W40+TO_RPI_PT!W40+TO_RPI_IT!W40+TO_RPI_PPR!W40+TO_RPI_PIR!W40</f>
        <v>141.67764402407559</v>
      </c>
      <c r="X40" s="10">
        <f>TO_RPI_RO!X40+TO_RPI_BKFLOW!X40+TO_RPI_PT!X40+TO_RPI_IT!X40+TO_RPI_PPR!X40+TO_RPI_PIR!X40</f>
        <v>182.13637145313839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4.1081685296646597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483.60326741186577</v>
      </c>
      <c r="D42" s="10">
        <f>TO_RPI_RO!D42+TO_RPI_BKFLOW!D42+TO_RPI_PT!D42+TO_RPI_IT!D42+TO_RPI_PPR!D42+TO_RPI_PIR!D42</f>
        <v>498.48331900257949</v>
      </c>
      <c r="E42" s="10">
        <f>TO_RPI_RO!E42+TO_RPI_BKFLOW!E42+TO_RPI_PT!E42+TO_RPI_IT!E42+TO_RPI_PPR!E42+TO_RPI_PIR!E42</f>
        <v>655.78727429062769</v>
      </c>
      <c r="F42" s="10">
        <f>TO_RPI_RO!F42+TO_RPI_BKFLOW!F42+TO_RPI_PT!F42+TO_RPI_IT!F42+TO_RPI_PPR!F42+TO_RPI_PIR!F42</f>
        <v>910.87472055030082</v>
      </c>
      <c r="G42" s="10">
        <f>TO_RPI_RO!G42+TO_RPI_BKFLOW!G42+TO_RPI_PT!G42+TO_RPI_IT!G42+TO_RPI_PPR!G42+TO_RPI_PIR!G42</f>
        <v>782.29630266552022</v>
      </c>
      <c r="H42" s="10">
        <f>TO_RPI_RO!H42+TO_RPI_BKFLOW!H42+TO_RPI_PT!H42+TO_RPI_IT!H42+TO_RPI_PPR!H42+TO_RPI_PIR!H42</f>
        <v>727.59742046431631</v>
      </c>
      <c r="I42" s="10">
        <f>TO_RPI_RO!I42+TO_RPI_BKFLOW!I42+TO_RPI_PT!I42+TO_RPI_IT!I42+TO_RPI_PPR!I42+TO_RPI_PIR!I42</f>
        <v>808.09759243336191</v>
      </c>
      <c r="J42" s="10">
        <f>TO_RPI_RO!J42+TO_RPI_BKFLOW!J42+TO_RPI_PT!J42+TO_RPI_IT!J42+TO_RPI_PPR!J42+TO_RPI_PIR!J42</f>
        <v>865.95967325881338</v>
      </c>
      <c r="K42" s="10">
        <f>TO_RPI_RO!K42+TO_RPI_BKFLOW!K42+TO_RPI_PT!K42+TO_RPI_IT!K42+TO_RPI_PPR!K42+TO_RPI_PIR!K42</f>
        <v>755.61289767841777</v>
      </c>
      <c r="L42" s="10">
        <f>TO_RPI_RO!L42+TO_RPI_BKFLOW!L42+TO_RPI_PT!L42+TO_RPI_IT!L42+TO_RPI_PPR!L42+TO_RPI_PIR!L42</f>
        <v>485.52588134135851</v>
      </c>
      <c r="M42" s="10">
        <f>TO_RPI_RO!M42+TO_RPI_BKFLOW!M42+TO_RPI_PT!M42+TO_RPI_IT!M42+TO_RPI_PPR!M42+TO_RPI_PIR!M42</f>
        <v>338.39690455717971</v>
      </c>
      <c r="N42" s="10">
        <f>TO_RPI_RO!N42+TO_RPI_BKFLOW!N42+TO_RPI_PT!N42+TO_RPI_IT!N42+TO_RPI_PPR!N42+TO_RPI_PIR!N42</f>
        <v>290.05442820292348</v>
      </c>
      <c r="O42" s="10">
        <f>TO_RPI_RO!O42+TO_RPI_BKFLOW!O42+TO_RPI_PT!O42+TO_RPI_IT!O42+TO_RPI_PPR!O42+TO_RPI_PIR!O42</f>
        <v>318.42932072226989</v>
      </c>
      <c r="P42" s="10">
        <f>TO_RPI_RO!P42+TO_RPI_BKFLOW!P42+TO_RPI_PT!P42+TO_RPI_IT!P42+TO_RPI_PPR!P42+TO_RPI_PIR!P42</f>
        <v>289.0035253654342</v>
      </c>
      <c r="Q42" s="10">
        <f>TO_RPI_RO!Q42+TO_RPI_BKFLOW!Q42+TO_RPI_PT!Q42+TO_RPI_IT!Q42+TO_RPI_PPR!Q42+TO_RPI_PIR!Q42</f>
        <v>261.67953568357689</v>
      </c>
      <c r="R42" s="10">
        <f>TO_RPI_RO!R42+TO_RPI_BKFLOW!R42+TO_RPI_PT!R42+TO_RPI_IT!R42+TO_RPI_PPR!R42+TO_RPI_PIR!R42</f>
        <v>315.27661220980218</v>
      </c>
      <c r="S42" s="10">
        <f>TO_RPI_RO!S42+TO_RPI_BKFLOW!S42+TO_RPI_PT!S42+TO_RPI_IT!S42+TO_RPI_PPR!S42+TO_RPI_PIR!S42</f>
        <v>384.6374032674118</v>
      </c>
      <c r="T42" s="10">
        <f>TO_RPI_RO!T42+TO_RPI_BKFLOW!T42+TO_RPI_PT!T42+TO_RPI_IT!T42+TO_RPI_PPR!T42+TO_RPI_PIR!T42</f>
        <v>470.48495270851242</v>
      </c>
      <c r="U42" s="10">
        <f>TO_RPI_RO!U42+TO_RPI_BKFLOW!U42+TO_RPI_PT!U42+TO_RPI_IT!U42+TO_RPI_PPR!U42+TO_RPI_PIR!U42</f>
        <v>390.9124677558039</v>
      </c>
      <c r="V42" s="10">
        <f>TO_RPI_RO!V42+TO_RPI_BKFLOW!V42+TO_RPI_PT!V42+TO_RPI_IT!V42+TO_RPI_PPR!V42+TO_RPI_PIR!V42</f>
        <v>511.46921754084258</v>
      </c>
      <c r="W42" s="10">
        <f>TO_RPI_RO!W42+TO_RPI_BKFLOW!W42+TO_RPI_PT!W42+TO_RPI_IT!W42+TO_RPI_PPR!W42+TO_RPI_PIR!W42</f>
        <v>390.08409286328458</v>
      </c>
      <c r="X42" s="10">
        <f>TO_RPI_RO!X42+TO_RPI_BKFLOW!X42+TO_RPI_PT!X42+TO_RPI_IT!X42+TO_RPI_PPR!X42+TO_RPI_PIR!X42</f>
        <v>354.65631986242482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1986.290283748925</v>
      </c>
      <c r="D43" s="10">
        <f>TO_RPI_RO!D43+TO_RPI_BKFLOW!D43+TO_RPI_PT!D43+TO_RPI_IT!D43+TO_RPI_PPR!D43+TO_RPI_PIR!D43</f>
        <v>2031.479879621668</v>
      </c>
      <c r="E43" s="10">
        <f>TO_RPI_RO!E43+TO_RPI_BKFLOW!E43+TO_RPI_PT!E43+TO_RPI_IT!E43+TO_RPI_PPR!E43+TO_RPI_PIR!E43</f>
        <v>1866.1269131556321</v>
      </c>
      <c r="F43" s="10">
        <f>TO_RPI_RO!F43+TO_RPI_BKFLOW!F43+TO_RPI_PT!F43+TO_RPI_IT!F43+TO_RPI_PPR!F43+TO_RPI_PIR!F43</f>
        <v>1928.776182287188</v>
      </c>
      <c r="G43" s="10">
        <f>TO_RPI_RO!G43+TO_RPI_BKFLOW!G43+TO_RPI_PT!G43+TO_RPI_IT!G43+TO_RPI_PPR!G43+TO_RPI_PIR!G43</f>
        <v>1966.776526225279</v>
      </c>
      <c r="H43" s="10">
        <f>TO_RPI_RO!H43+TO_RPI_BKFLOW!H43+TO_RPI_PT!H43+TO_RPI_IT!H43+TO_RPI_PPR!H43+TO_RPI_PIR!H43</f>
        <v>2331.3748065348241</v>
      </c>
      <c r="I43" s="10">
        <f>TO_RPI_RO!I43+TO_RPI_BKFLOW!I43+TO_RPI_PT!I43+TO_RPI_IT!I43+TO_RPI_PPR!I43+TO_RPI_PIR!I43</f>
        <v>2521</v>
      </c>
      <c r="J43" s="10">
        <f>TO_RPI_RO!J43+TO_RPI_BKFLOW!J43+TO_RPI_PT!J43+TO_RPI_IT!J43+TO_RPI_PPR!J43+TO_RPI_PIR!J43</f>
        <v>2400.5159071367152</v>
      </c>
      <c r="K43" s="10">
        <f>TO_RPI_RO!K43+TO_RPI_BKFLOW!K43+TO_RPI_PT!K43+TO_RPI_IT!K43+TO_RPI_PPR!K43+TO_RPI_PIR!K43</f>
        <v>2458.1040412725715</v>
      </c>
      <c r="L43" s="10">
        <f>TO_RPI_RO!L43+TO_RPI_BKFLOW!L43+TO_RPI_PT!L43+TO_RPI_IT!L43+TO_RPI_PPR!L43+TO_RPI_PIR!L43</f>
        <v>2195.4213241616508</v>
      </c>
      <c r="M43" s="10">
        <f>TO_RPI_RO!M43+TO_RPI_BKFLOW!M43+TO_RPI_PT!M43+TO_RPI_IT!M43+TO_RPI_PPR!M43+TO_RPI_PIR!M43</f>
        <v>1957.996560619089</v>
      </c>
      <c r="N43" s="10">
        <f>TO_RPI_RO!N43+TO_RPI_BKFLOW!N43+TO_RPI_PT!N43+TO_RPI_IT!N43+TO_RPI_PPR!N43+TO_RPI_PIR!N43</f>
        <v>2012.553740326741</v>
      </c>
      <c r="O43" s="10">
        <f>TO_RPI_RO!O43+TO_RPI_BKFLOW!O43+TO_RPI_PT!O43+TO_RPI_IT!O43+TO_RPI_PPR!O43+TO_RPI_PIR!O43</f>
        <v>2227.751504729149</v>
      </c>
      <c r="P43" s="10">
        <f>TO_RPI_RO!P43+TO_RPI_BKFLOW!P43+TO_RPI_PT!P43+TO_RPI_IT!P43+TO_RPI_PPR!P43+TO_RPI_PIR!P43</f>
        <v>2108.5339638864998</v>
      </c>
      <c r="Q43" s="10">
        <f>TO_RPI_RO!Q43+TO_RPI_BKFLOW!Q43+TO_RPI_PT!Q43+TO_RPI_IT!Q43+TO_RPI_PPR!Q43+TO_RPI_PIR!Q43</f>
        <v>1990.3267411865861</v>
      </c>
      <c r="R43" s="10">
        <f>TO_RPI_RO!R43+TO_RPI_BKFLOW!R43+TO_RPI_PT!R43+TO_RPI_IT!R43+TO_RPI_PPR!R43+TO_RPI_PIR!R43</f>
        <v>2224.7205503009459</v>
      </c>
      <c r="S43" s="10">
        <f>TO_RPI_RO!S43+TO_RPI_BKFLOW!S43+TO_RPI_PT!S43+TO_RPI_IT!S43+TO_RPI_PPR!S43+TO_RPI_PIR!S43</f>
        <v>2773.3233018056749</v>
      </c>
      <c r="T43" s="10">
        <f>TO_RPI_RO!T43+TO_RPI_BKFLOW!T43+TO_RPI_PT!T43+TO_RPI_IT!T43+TO_RPI_PPR!T43+TO_RPI_PIR!T43</f>
        <v>3062.8643164230439</v>
      </c>
      <c r="U43" s="10">
        <f>TO_RPI_RO!U43+TO_RPI_BKFLOW!U43+TO_RPI_PT!U43+TO_RPI_IT!U43+TO_RPI_PPR!U43+TO_RPI_PIR!U43</f>
        <v>2571.4294067067931</v>
      </c>
      <c r="V43" s="10">
        <f>TO_RPI_RO!V43+TO_RPI_BKFLOW!V43+TO_RPI_PT!V43+TO_RPI_IT!V43+TO_RPI_PPR!V43+TO_RPI_PIR!V43</f>
        <v>3223.4220980223549</v>
      </c>
      <c r="W43" s="10">
        <f>TO_RPI_RO!W43+TO_RPI_BKFLOW!W43+TO_RPI_PT!W43+TO_RPI_IT!W43+TO_RPI_PPR!W43+TO_RPI_PIR!W43</f>
        <v>2516.616595012898</v>
      </c>
      <c r="X43" s="10">
        <f>TO_RPI_RO!X43+TO_RPI_BKFLOW!X43+TO_RPI_PT!X43+TO_RPI_IT!X43+TO_RPI_PPR!X43+TO_RPI_PIR!X43</f>
        <v>2148.481943250215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1087.484436801376</v>
      </c>
      <c r="D44" s="10">
        <f>TO_RPI_RO!D44+TO_RPI_BKFLOW!D44+TO_RPI_PT!D44+TO_RPI_IT!D44+TO_RPI_PPR!D44+TO_RPI_PIR!D44</f>
        <v>1056.606448839209</v>
      </c>
      <c r="E44" s="10">
        <f>TO_RPI_RO!E44+TO_RPI_BKFLOW!E44+TO_RPI_PT!E44+TO_RPI_IT!E44+TO_RPI_PPR!E44+TO_RPI_PIR!E44</f>
        <v>1160.819690455718</v>
      </c>
      <c r="F44" s="10">
        <f>TO_RPI_RO!F44+TO_RPI_BKFLOW!F44+TO_RPI_PT!F44+TO_RPI_IT!F44+TO_RPI_PPR!F44+TO_RPI_PIR!F44</f>
        <v>692.8251074806534</v>
      </c>
      <c r="G44" s="10">
        <f>TO_RPI_RO!G44+TO_RPI_BKFLOW!G44+TO_RPI_PT!G44+TO_RPI_IT!G44+TO_RPI_PPR!G44+TO_RPI_PIR!G44</f>
        <v>931.16457437661211</v>
      </c>
      <c r="H44" s="10">
        <f>TO_RPI_RO!H44+TO_RPI_BKFLOW!H44+TO_RPI_PT!H44+TO_RPI_IT!H44+TO_RPI_PPR!H44+TO_RPI_PIR!H44</f>
        <v>1186.873000859845</v>
      </c>
      <c r="I44" s="10">
        <f>TO_RPI_RO!I44+TO_RPI_BKFLOW!I44+TO_RPI_PT!I44+TO_RPI_IT!I44+TO_RPI_PPR!I44+TO_RPI_PIR!I44</f>
        <v>1436.1255374032669</v>
      </c>
      <c r="J44" s="10">
        <f>TO_RPI_RO!J44+TO_RPI_BKFLOW!J44+TO_RPI_PT!J44+TO_RPI_IT!J44+TO_RPI_PPR!J44+TO_RPI_PIR!J44</f>
        <v>1480.8445399828031</v>
      </c>
      <c r="K44" s="10">
        <f>TO_RPI_RO!K44+TO_RPI_BKFLOW!K44+TO_RPI_PT!K44+TO_RPI_IT!K44+TO_RPI_PPR!K44+TO_RPI_PIR!K44</f>
        <v>1524.7921754084259</v>
      </c>
      <c r="L44" s="10">
        <f>TO_RPI_RO!L44+TO_RPI_BKFLOW!L44+TO_RPI_PT!L44+TO_RPI_IT!L44+TO_RPI_PPR!L44+TO_RPI_PIR!L44</f>
        <v>1467.4692175408429</v>
      </c>
      <c r="M44" s="10">
        <f>TO_RPI_RO!M44+TO_RPI_BKFLOW!M44+TO_RPI_PT!M44+TO_RPI_IT!M44+TO_RPI_PPR!M44+TO_RPI_PIR!M44</f>
        <v>1358.555460017197</v>
      </c>
      <c r="N44" s="10">
        <f>TO_RPI_RO!N44+TO_RPI_BKFLOW!N44+TO_RPI_PT!N44+TO_RPI_IT!N44+TO_RPI_PPR!N44+TO_RPI_PIR!N44</f>
        <v>1374.070851246775</v>
      </c>
      <c r="O44" s="10">
        <f>TO_RPI_RO!O44+TO_RPI_BKFLOW!O44+TO_RPI_PT!O44+TO_RPI_IT!O44+TO_RPI_PPR!O44+TO_RPI_PIR!O44</f>
        <v>1421.6107480653479</v>
      </c>
      <c r="P44" s="10">
        <f>TO_RPI_RO!P44+TO_RPI_BKFLOW!P44+TO_RPI_PT!P44+TO_RPI_IT!P44+TO_RPI_PPR!P44+TO_RPI_PIR!P44</f>
        <v>1566.829062768702</v>
      </c>
      <c r="Q44" s="10">
        <f>TO_RPI_RO!Q44+TO_RPI_BKFLOW!Q44+TO_RPI_PT!Q44+TO_RPI_IT!Q44+TO_RPI_PPR!Q44+TO_RPI_PIR!Q44</f>
        <v>1549.6322441960442</v>
      </c>
      <c r="R44" s="10">
        <f>TO_RPI_RO!R44+TO_RPI_BKFLOW!R44+TO_RPI_PT!R44+TO_RPI_IT!R44+TO_RPI_PPR!R44+TO_RPI_PIR!R44</f>
        <v>1584.0259673258815</v>
      </c>
      <c r="S44" s="10">
        <f>TO_RPI_RO!S44+TO_RPI_BKFLOW!S44+TO_RPI_PT!S44+TO_RPI_IT!S44+TO_RPI_PPR!S44+TO_RPI_PIR!S44</f>
        <v>1243.9094582975063</v>
      </c>
      <c r="T44" s="10">
        <f>TO_RPI_RO!T44+TO_RPI_BKFLOW!T44+TO_RPI_PT!T44+TO_RPI_IT!T44+TO_RPI_PPR!T44+TO_RPI_PIR!T44</f>
        <v>930.1050730868443</v>
      </c>
      <c r="U44" s="10">
        <f>TO_RPI_RO!U44+TO_RPI_BKFLOW!U44+TO_RPI_PT!U44+TO_RPI_IT!U44+TO_RPI_PPR!U44+TO_RPI_PIR!U44</f>
        <v>909.81177987962167</v>
      </c>
      <c r="V44" s="10">
        <f>TO_RPI_RO!V44+TO_RPI_BKFLOW!V44+TO_RPI_PT!V44+TO_RPI_IT!V44+TO_RPI_PPR!V44+TO_RPI_PIR!V44</f>
        <v>564.23233018056749</v>
      </c>
      <c r="W44" s="10">
        <f>TO_RPI_RO!W44+TO_RPI_BKFLOW!W44+TO_RPI_PT!W44+TO_RPI_IT!W44+TO_RPI_PPR!W44+TO_RPI_PIR!W44</f>
        <v>256.26354256233873</v>
      </c>
      <c r="X44" s="10">
        <f>TO_RPI_RO!X44+TO_RPI_BKFLOW!X44+TO_RPI_PT!X44+TO_RPI_IT!X44+TO_RPI_PPR!X44+TO_RPI_PIR!X44</f>
        <v>210.61332760103176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14.402407566638001</v>
      </c>
      <c r="D45" s="10">
        <f>TO_RPI_RO!D45+TO_RPI_BKFLOW!D45+TO_RPI_PT!D45+TO_RPI_IT!D45+TO_RPI_PPR!D45+TO_RPI_PIR!D45</f>
        <v>9.6016337059329313</v>
      </c>
      <c r="E45" s="10">
        <f>TO_RPI_RO!E45+TO_RPI_BKFLOW!E45+TO_RPI_PT!E45+TO_RPI_IT!E45+TO_RPI_PPR!E45+TO_RPI_PIR!E45</f>
        <v>7.6812553740326726</v>
      </c>
      <c r="F45" s="10">
        <f>TO_RPI_RO!F45+TO_RPI_BKFLOW!F45+TO_RPI_PT!F45+TO_RPI_IT!F45+TO_RPI_PPR!F45+TO_RPI_PIR!F45</f>
        <v>6.7211521926053308</v>
      </c>
      <c r="G45" s="10">
        <f>TO_RPI_RO!G45+TO_RPI_BKFLOW!G45+TO_RPI_PT!G45+TO_RPI_IT!G45+TO_RPI_PPR!G45+TO_RPI_PIR!G45</f>
        <v>5.1999999999999993</v>
      </c>
      <c r="H45" s="10">
        <f>TO_RPI_RO!H45+TO_RPI_BKFLOW!H45+TO_RPI_PT!H45+TO_RPI_IT!H45+TO_RPI_PPR!H45+TO_RPI_PIR!H45</f>
        <v>5.1999999999999993</v>
      </c>
      <c r="I45" s="10">
        <f>TO_RPI_RO!I45+TO_RPI_BKFLOW!I45+TO_RPI_PT!I45+TO_RPI_IT!I45+TO_RPI_PPR!I45+TO_RPI_PIR!I45</f>
        <v>3.1200343938091142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5.2546001719690452</v>
      </c>
      <c r="L45" s="10">
        <f>TO_RPI_RO!L45+TO_RPI_BKFLOW!L45+TO_RPI_PT!L45+TO_RPI_IT!L45+TO_RPI_PPR!L45+TO_RPI_PIR!L45</f>
        <v>7.3564058469475491</v>
      </c>
      <c r="M45" s="10">
        <f>TO_RPI_RO!M45+TO_RPI_BKFLOW!M45+TO_RPI_PT!M45+TO_RPI_IT!M45+TO_RPI_PPR!M45+TO_RPI_PIR!M45</f>
        <v>6.3055889939810843</v>
      </c>
      <c r="N45" s="10">
        <f>TO_RPI_RO!N45+TO_RPI_BKFLOW!N45+TO_RPI_PT!N45+TO_RPI_IT!N45+TO_RPI_PPR!N45+TO_RPI_PIR!N45</f>
        <v>2.101805674978503</v>
      </c>
      <c r="O45" s="10">
        <f>TO_RPI_RO!O45+TO_RPI_BKFLOW!O45+TO_RPI_PT!O45+TO_RPI_IT!O45+TO_RPI_PPR!O45+TO_RPI_PIR!O45</f>
        <v>3.1527944969905422</v>
      </c>
      <c r="P45" s="10">
        <f>TO_RPI_RO!P45+TO_RPI_BKFLOW!P45+TO_RPI_PT!P45+TO_RPI_IT!P45+TO_RPI_PPR!P45+TO_RPI_PIR!P45</f>
        <v>6.3055030094582971</v>
      </c>
      <c r="Q45" s="10">
        <f>TO_RPI_RO!Q45+TO_RPI_BKFLOW!Q45+TO_RPI_PT!Q45+TO_RPI_IT!Q45+TO_RPI_PPR!Q45+TO_RPI_PIR!Q45</f>
        <v>7.3564918314703354</v>
      </c>
      <c r="R45" s="10">
        <f>TO_RPI_RO!R45+TO_RPI_BKFLOW!R45+TO_RPI_PT!R45+TO_RPI_IT!R45+TO_RPI_PPR!R45+TO_RPI_PIR!R45</f>
        <v>5.2546001719690452</v>
      </c>
      <c r="S45" s="10">
        <f>TO_RPI_RO!S45+TO_RPI_BKFLOW!S45+TO_RPI_PT!S45+TO_RPI_IT!S45+TO_RPI_PPR!S45+TO_RPI_PIR!S45</f>
        <v>5.2546001719690452</v>
      </c>
      <c r="T45" s="10">
        <f>TO_RPI_RO!T45+TO_RPI_BKFLOW!T45+TO_RPI_PT!T45+TO_RPI_IT!T45+TO_RPI_PPR!T45+TO_RPI_PIR!T45</f>
        <v>4.9950988822012041</v>
      </c>
      <c r="U45" s="10">
        <f>TO_RPI_RO!U45+TO_RPI_BKFLOW!U45+TO_RPI_PT!U45+TO_RPI_IT!U45+TO_RPI_PPR!U45+TO_RPI_PIR!U45</f>
        <v>5.1012897678417879</v>
      </c>
      <c r="V45" s="10">
        <f>TO_RPI_RO!V45+TO_RPI_BKFLOW!V45+TO_RPI_PT!V45+TO_RPI_IT!V45+TO_RPI_PPR!V45+TO_RPI_PIR!V45</f>
        <v>3.8453998280309545</v>
      </c>
      <c r="W45" s="10">
        <f>TO_RPI_RO!W45+TO_RPI_BKFLOW!W45+TO_RPI_PT!W45+TO_RPI_IT!W45+TO_RPI_PPR!W45+TO_RPI_PIR!W45</f>
        <v>3.0619088564058465</v>
      </c>
      <c r="X45" s="10">
        <f>TO_RPI_RO!X45+TO_RPI_BKFLOW!X45+TO_RPI_PT!X45+TO_RPI_IT!X45+TO_RPI_PPR!X45+TO_RPI_PIR!X45</f>
        <v>2.9592433361994841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</v>
      </c>
      <c r="D46" s="10">
        <f>TO_RPI_RO!D46+TO_RPI_BKFLOW!D46+TO_RPI_PT!D46+TO_RPI_IT!D46+TO_RPI_PPR!D46+TO_RPI_PIR!D46</f>
        <v>0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0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7.0722269991401543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4.2573516766981943</v>
      </c>
      <c r="V46" s="10">
        <f>TO_RPI_RO!V46+TO_RPI_BKFLOW!V46+TO_RPI_PT!V46+TO_RPI_IT!V46+TO_RPI_PPR!V46+TO_RPI_PIR!V46</f>
        <v>1.6975064488392086</v>
      </c>
      <c r="W46" s="10">
        <f>TO_RPI_RO!W46+TO_RPI_BKFLOW!W46+TO_RPI_PT!W46+TO_RPI_IT!W46+TO_RPI_PPR!W46+TO_RPI_PIR!W46</f>
        <v>1.7379191745485814</v>
      </c>
      <c r="X46" s="10">
        <f>TO_RPI_RO!X46+TO_RPI_BKFLOW!X46+TO_RPI_PT!X46+TO_RPI_IT!X46+TO_RPI_PPR!X46+TO_RPI_PIR!X46</f>
        <v>1.450816852966466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138.26311263972491</v>
      </c>
      <c r="D47" s="10">
        <f>TO_RPI_RO!D47+TO_RPI_BKFLOW!D47+TO_RPI_PT!D47+TO_RPI_IT!D47+TO_RPI_PPR!D47+TO_RPI_PIR!D47</f>
        <v>161.30696474634561</v>
      </c>
      <c r="E47" s="10">
        <f>TO_RPI_RO!E47+TO_RPI_BKFLOW!E47+TO_RPI_PT!E47+TO_RPI_IT!E47+TO_RPI_PPR!E47+TO_RPI_PIR!E47</f>
        <v>87.374634565778152</v>
      </c>
      <c r="F47" s="10">
        <f>TO_RPI_RO!F47+TO_RPI_BKFLOW!F47+TO_RPI_PT!F47+TO_RPI_IT!F47+TO_RPI_PPR!F47+TO_RPI_PIR!F47</f>
        <v>108.4981083404987</v>
      </c>
      <c r="G47" s="10">
        <f>TO_RPI_RO!G47+TO_RPI_BKFLOW!G47+TO_RPI_PT!G47+TO_RPI_IT!G47+TO_RPI_PPR!G47+TO_RPI_PIR!G47</f>
        <v>128.49234737747199</v>
      </c>
      <c r="H47" s="10">
        <f>TO_RPI_RO!H47+TO_RPI_BKFLOW!H47+TO_RPI_PT!H47+TO_RPI_IT!H47+TO_RPI_PPR!H47+TO_RPI_PIR!H47</f>
        <v>174.86552020636279</v>
      </c>
      <c r="I47" s="10">
        <f>TO_RPI_RO!I47+TO_RPI_BKFLOW!I47+TO_RPI_PT!I47+TO_RPI_IT!I47+TO_RPI_PPR!I47+TO_RPI_PIR!I47</f>
        <v>224.13697334479801</v>
      </c>
      <c r="J47" s="10">
        <f>TO_RPI_RO!J47+TO_RPI_BKFLOW!J47+TO_RPI_PT!J47+TO_RPI_IT!J47+TO_RPI_PPR!J47+TO_RPI_PIR!J47</f>
        <v>189.9947549441101</v>
      </c>
      <c r="K47" s="10">
        <f>TO_RPI_RO!K47+TO_RPI_BKFLOW!K47+TO_RPI_PT!K47+TO_RPI_IT!K47+TO_RPI_PPR!K47+TO_RPI_PIR!K47</f>
        <v>172.8862424763542</v>
      </c>
      <c r="L47" s="10">
        <f>TO_RPI_RO!L47+TO_RPI_BKFLOW!L47+TO_RPI_PT!L47+TO_RPI_IT!L47+TO_RPI_PPR!L47+TO_RPI_PIR!L47</f>
        <v>157.57858985382629</v>
      </c>
      <c r="M47" s="10">
        <f>TO_RPI_RO!M47+TO_RPI_BKFLOW!M47+TO_RPI_PT!M47+TO_RPI_IT!M47+TO_RPI_PPR!M47+TO_RPI_PIR!M47</f>
        <v>155.77764402407561</v>
      </c>
      <c r="N47" s="10">
        <f>TO_RPI_RO!N47+TO_RPI_BKFLOW!N47+TO_RPI_PT!N47+TO_RPI_IT!N47+TO_RPI_PPR!N47+TO_RPI_PIR!N47</f>
        <v>152.17592433361989</v>
      </c>
      <c r="O47" s="10">
        <f>TO_RPI_RO!O47+TO_RPI_BKFLOW!O47+TO_RPI_PT!O47+TO_RPI_IT!O47+TO_RPI_PPR!O47+TO_RPI_PIR!O47</f>
        <v>169.2844368013757</v>
      </c>
      <c r="P47" s="10">
        <f>TO_RPI_RO!P47+TO_RPI_BKFLOW!P47+TO_RPI_PT!P47+TO_RPI_IT!P47+TO_RPI_PPR!P47+TO_RPI_PIR!P47</f>
        <v>96.348065348237313</v>
      </c>
      <c r="Q47" s="10">
        <f>TO_RPI_RO!Q47+TO_RPI_BKFLOW!Q47+TO_RPI_PT!Q47+TO_RPI_IT!Q47+TO_RPI_PPR!Q47+TO_RPI_PIR!Q47</f>
        <v>112.5561478933792</v>
      </c>
      <c r="R47" s="10">
        <f>TO_RPI_RO!R47+TO_RPI_BKFLOW!R47+TO_RPI_PT!R47+TO_RPI_IT!R47+TO_RPI_PPR!R47+TO_RPI_PIR!R47</f>
        <v>91.845829750644867</v>
      </c>
      <c r="S47" s="10">
        <f>TO_RPI_RO!S47+TO_RPI_BKFLOW!S47+TO_RPI_PT!S47+TO_RPI_IT!S47+TO_RPI_PPR!S47+TO_RPI_PIR!S47</f>
        <v>20.710318142734309</v>
      </c>
      <c r="T47" s="10">
        <f>TO_RPI_RO!T47+TO_RPI_BKFLOW!T47+TO_RPI_PT!T47+TO_RPI_IT!T47+TO_RPI_PPR!T47+TO_RPI_PIR!T47</f>
        <v>14.638607050730871</v>
      </c>
      <c r="U47" s="10">
        <f>TO_RPI_RO!U47+TO_RPI_BKFLOW!U47+TO_RPI_PT!U47+TO_RPI_IT!U47+TO_RPI_PPR!U47+TO_RPI_PIR!U47</f>
        <v>81.048753224419599</v>
      </c>
      <c r="V47" s="10">
        <f>TO_RPI_RO!V47+TO_RPI_BKFLOW!V47+TO_RPI_PT!V47+TO_RPI_IT!V47+TO_RPI_PPR!V47+TO_RPI_PIR!V47</f>
        <v>101.0268271711092</v>
      </c>
      <c r="W47" s="10">
        <f>TO_RPI_RO!W47+TO_RPI_BKFLOW!W47+TO_RPI_PT!W47+TO_RPI_IT!W47+TO_RPI_PPR!W47+TO_RPI_PIR!W47</f>
        <v>122.23095442820292</v>
      </c>
      <c r="X47" s="10">
        <f>TO_RPI_RO!X47+TO_RPI_BKFLOW!X47+TO_RPI_PT!X47+TO_RPI_IT!X47+TO_RPI_PPR!X47+TO_RPI_PIR!X47</f>
        <v>158.46870163370599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53.248323301805677</v>
      </c>
      <c r="M48" s="10">
        <f>TO_RPI_RO!M48+TO_RPI_BKFLOW!M48+TO_RPI_PT!M48+TO_RPI_IT!M48+TO_RPI_PPR!M48+TO_RPI_PIR!M48</f>
        <v>56.998194325021487</v>
      </c>
      <c r="N48" s="10">
        <f>TO_RPI_RO!N48+TO_RPI_BKFLOW!N48+TO_RPI_PT!N48+TO_RPI_IT!N48+TO_RPI_PPR!N48+TO_RPI_PIR!N48</f>
        <v>60.748065348237311</v>
      </c>
      <c r="O48" s="10">
        <f>TO_RPI_RO!O48+TO_RPI_BKFLOW!O48+TO_RPI_PT!O48+TO_RPI_IT!O48+TO_RPI_PPR!O48+TO_RPI_PIR!O48</f>
        <v>58.498108340498703</v>
      </c>
      <c r="P48" s="10">
        <f>TO_RPI_RO!P48+TO_RPI_BKFLOW!P48+TO_RPI_PT!P48+TO_RPI_IT!P48+TO_RPI_PPR!P48+TO_RPI_PIR!P48</f>
        <v>66.747893379191737</v>
      </c>
      <c r="Q48" s="10">
        <f>TO_RPI_RO!Q48+TO_RPI_BKFLOW!Q48+TO_RPI_PT!Q48+TO_RPI_IT!Q48+TO_RPI_PPR!Q48+TO_RPI_PIR!Q48</f>
        <v>59.99810834049871</v>
      </c>
      <c r="R48" s="10">
        <f>TO_RPI_RO!R48+TO_RPI_BKFLOW!R48+TO_RPI_PT!R48+TO_RPI_IT!R48+TO_RPI_PPR!R48+TO_RPI_PIR!R48</f>
        <v>63.747979363714528</v>
      </c>
      <c r="S48" s="10">
        <f>TO_RPI_RO!S48+TO_RPI_BKFLOW!S48+TO_RPI_PT!S48+TO_RPI_IT!S48+TO_RPI_PPR!S48+TO_RPI_PIR!S48</f>
        <v>69.747807394668953</v>
      </c>
      <c r="T48" s="10">
        <f>TO_RPI_RO!T48+TO_RPI_BKFLOW!T48+TO_RPI_PT!T48+TO_RPI_IT!T48+TO_RPI_PPR!T48+TO_RPI_PIR!T48</f>
        <v>73.138435081685287</v>
      </c>
      <c r="U48" s="10">
        <f>TO_RPI_RO!U48+TO_RPI_BKFLOW!U48+TO_RPI_PT!U48+TO_RPI_IT!U48+TO_RPI_PPR!U48+TO_RPI_PIR!U48</f>
        <v>58.668701633705929</v>
      </c>
      <c r="V48" s="10">
        <f>TO_RPI_RO!V48+TO_RPI_BKFLOW!V48+TO_RPI_PT!V48+TO_RPI_IT!V48+TO_RPI_PPR!V48+TO_RPI_PIR!V48</f>
        <v>65.903095442820288</v>
      </c>
      <c r="W48" s="10">
        <f>TO_RPI_RO!W48+TO_RPI_BKFLOW!W48+TO_RPI_PT!W48+TO_RPI_IT!W48+TO_RPI_PPR!W48+TO_RPI_PIR!W48</f>
        <v>44.91203783319002</v>
      </c>
      <c r="X48" s="10">
        <f>TO_RPI_RO!X48+TO_RPI_BKFLOW!X48+TO_RPI_PT!X48+TO_RPI_IT!X48+TO_RPI_PPR!X48+TO_RPI_PIR!X48</f>
        <v>35.275494411006022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103.6973344797936</v>
      </c>
      <c r="D50" s="10">
        <f>TO_RPI_RO!D50+TO_RPI_BKFLOW!D50+TO_RPI_PT!D50+TO_RPI_IT!D50+TO_RPI_PPR!D50+TO_RPI_PIR!D50</f>
        <v>151.70533104041269</v>
      </c>
      <c r="E50" s="10">
        <f>TO_RPI_RO!E50+TO_RPI_BKFLOW!E50+TO_RPI_PT!E50+TO_RPI_IT!E50+TO_RPI_PPR!E50+TO_RPI_PIR!E50</f>
        <v>104.65752364574379</v>
      </c>
      <c r="F50" s="10">
        <f>TO_RPI_RO!F50+TO_RPI_BKFLOW!F50+TO_RPI_PT!F50+TO_RPI_IT!F50+TO_RPI_PPR!F50+TO_RPI_PIR!F50</f>
        <v>456.07626827171111</v>
      </c>
      <c r="G50" s="10">
        <f>TO_RPI_RO!G50+TO_RPI_BKFLOW!G50+TO_RPI_PT!G50+TO_RPI_IT!G50+TO_RPI_PPR!G50+TO_RPI_PIR!G50</f>
        <v>401.88099742046433</v>
      </c>
      <c r="H50" s="10">
        <f>TO_RPI_RO!H50+TO_RPI_BKFLOW!H50+TO_RPI_PT!H50+TO_RPI_IT!H50+TO_RPI_PPR!H50+TO_RPI_PIR!H50</f>
        <v>293.68220120378328</v>
      </c>
      <c r="I50" s="10">
        <f>TO_RPI_RO!I50+TO_RPI_BKFLOW!I50+TO_RPI_PT!I50+TO_RPI_IT!I50+TO_RPI_PPR!I50+TO_RPI_PIR!I50</f>
        <v>222.1938091143594</v>
      </c>
      <c r="J50" s="10">
        <f>TO_RPI_RO!J50+TO_RPI_BKFLOW!J50+TO_RPI_PT!J50+TO_RPI_IT!J50+TO_RPI_PPR!J50+TO_RPI_PIR!J50</f>
        <v>276.29312123817721</v>
      </c>
      <c r="K50" s="10">
        <f>TO_RPI_RO!K50+TO_RPI_BKFLOW!K50+TO_RPI_PT!K50+TO_RPI_IT!K50+TO_RPI_PPR!K50+TO_RPI_PIR!K50</f>
        <v>143.94290627687019</v>
      </c>
      <c r="L50" s="10">
        <f>TO_RPI_RO!L50+TO_RPI_BKFLOW!L50+TO_RPI_PT!L50+TO_RPI_IT!L50+TO_RPI_PPR!L50+TO_RPI_PIR!L50</f>
        <v>58.929664660361126</v>
      </c>
      <c r="M50" s="10">
        <f>TO_RPI_RO!M50+TO_RPI_BKFLOW!M50+TO_RPI_PT!M50+TO_RPI_IT!M50+TO_RPI_PPR!M50+TO_RPI_PIR!M50</f>
        <v>41.540584694754941</v>
      </c>
      <c r="N50" s="10">
        <f>TO_RPI_RO!N50+TO_RPI_BKFLOW!N50+TO_RPI_PT!N50+TO_RPI_IT!N50+TO_RPI_PPR!N50+TO_RPI_PIR!N50</f>
        <v>31.879965606190879</v>
      </c>
      <c r="O50" s="10">
        <f>TO_RPI_RO!O50+TO_RPI_BKFLOW!O50+TO_RPI_PT!O50+TO_RPI_IT!O50+TO_RPI_PPR!O50+TO_RPI_PIR!O50</f>
        <v>13.524849527085131</v>
      </c>
      <c r="P50" s="10">
        <f>TO_RPI_RO!P50+TO_RPI_BKFLOW!P50+TO_RPI_PT!P50+TO_RPI_IT!P50+TO_RPI_PPR!P50+TO_RPI_PIR!P50</f>
        <v>0.96603611349956997</v>
      </c>
      <c r="Q50" s="10">
        <f>TO_RPI_RO!Q50+TO_RPI_BKFLOW!Q50+TO_RPI_PT!Q50+TO_RPI_IT!Q50+TO_RPI_PPR!Q50+TO_RPI_PIR!Q50</f>
        <v>3.8642304385210662</v>
      </c>
      <c r="R50" s="10">
        <f>TO_RPI_RO!R50+TO_RPI_BKFLOW!R50+TO_RPI_PT!R50+TO_RPI_IT!R50+TO_RPI_PPR!R50+TO_RPI_PIR!R50</f>
        <v>1.932158211521926</v>
      </c>
      <c r="S50" s="10">
        <f>TO_RPI_RO!S50+TO_RPI_BKFLOW!S50+TO_RPI_PT!S50+TO_RPI_IT!S50+TO_RPI_PPR!S50+TO_RPI_PIR!S50</f>
        <v>8.6945829750644865</v>
      </c>
      <c r="T50" s="10">
        <f>TO_RPI_RO!T50+TO_RPI_BKFLOW!T50+TO_RPI_PT!T50+TO_RPI_IT!T50+TO_RPI_PPR!T50+TO_RPI_PIR!T50</f>
        <v>13.545141874462596</v>
      </c>
      <c r="U50" s="10">
        <f>TO_RPI_RO!U50+TO_RPI_BKFLOW!U50+TO_RPI_PT!U50+TO_RPI_IT!U50+TO_RPI_PPR!U50+TO_RPI_PIR!U50</f>
        <v>3.5900257953568362</v>
      </c>
      <c r="V50" s="10">
        <f>TO_RPI_RO!V50+TO_RPI_BKFLOW!V50+TO_RPI_PT!V50+TO_RPI_IT!V50+TO_RPI_PPR!V50+TO_RPI_PIR!V50</f>
        <v>1.9942390369733449</v>
      </c>
      <c r="W50" s="10">
        <f>TO_RPI_RO!W50+TO_RPI_BKFLOW!W50+TO_RPI_PT!W50+TO_RPI_IT!W50+TO_RPI_PPR!W50+TO_RPI_PIR!W50</f>
        <v>0.96784178847807389</v>
      </c>
      <c r="X50" s="10">
        <f>TO_RPI_RO!X50+TO_RPI_BKFLOW!X50+TO_RPI_PT!X50+TO_RPI_IT!X50+TO_RPI_PPR!X50+TO_RPI_PIR!X50</f>
        <v>25.31556319862425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5320.1562338779022</v>
      </c>
      <c r="D2" s="31">
        <f t="shared" si="0"/>
        <v>5641.1793637145311</v>
      </c>
      <c r="E2" s="31">
        <f t="shared" si="0"/>
        <v>5159.0283748925203</v>
      </c>
      <c r="F2" s="31">
        <f t="shared" si="0"/>
        <v>5315.0546001719695</v>
      </c>
      <c r="G2" s="31">
        <f t="shared" si="0"/>
        <v>5908.1544282029217</v>
      </c>
      <c r="H2" s="31">
        <f t="shared" si="0"/>
        <v>6427.6314703353382</v>
      </c>
      <c r="I2" s="31">
        <f t="shared" si="0"/>
        <v>7194.7225279449694</v>
      </c>
      <c r="J2" s="31">
        <f t="shared" si="0"/>
        <v>7144.1277730008596</v>
      </c>
      <c r="K2" s="31">
        <f t="shared" si="0"/>
        <v>7260.6071367153909</v>
      </c>
      <c r="L2" s="31">
        <f t="shared" si="0"/>
        <v>6469.680223559757</v>
      </c>
      <c r="M2" s="31">
        <f t="shared" si="0"/>
        <v>6037.3344797936379</v>
      </c>
      <c r="N2" s="31">
        <f t="shared" si="0"/>
        <v>6076.5417024935496</v>
      </c>
      <c r="O2" s="31">
        <f t="shared" si="0"/>
        <v>6497.5054170249359</v>
      </c>
      <c r="P2" s="31">
        <f t="shared" si="0"/>
        <v>6493.7393809114355</v>
      </c>
      <c r="Q2" s="31">
        <f t="shared" si="0"/>
        <v>6170.1306964746354</v>
      </c>
      <c r="R2" s="31">
        <f t="shared" si="0"/>
        <v>6741.0550300945833</v>
      </c>
      <c r="S2" s="31">
        <f t="shared" si="0"/>
        <v>7037.0594153052461</v>
      </c>
      <c r="T2" s="31">
        <f t="shared" si="0"/>
        <v>7266.0666380051589</v>
      </c>
      <c r="U2" s="31">
        <f t="shared" si="0"/>
        <v>6289.4122098022353</v>
      </c>
      <c r="V2" s="31">
        <f t="shared" si="0"/>
        <v>7136.0605331040397</v>
      </c>
      <c r="W2" s="31">
        <f t="shared" si="0"/>
        <v>5193.4851246775579</v>
      </c>
      <c r="X2" s="31">
        <f t="shared" ref="X2" si="1">SUM(X3,X17,X22,X25,X26,X51,X52,X71,X74,X75,X76)</f>
        <v>4551.2876182287182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5320.1562338779022</v>
      </c>
      <c r="D26" s="37">
        <f t="shared" si="14"/>
        <v>5641.1793637145311</v>
      </c>
      <c r="E26" s="37">
        <f t="shared" si="14"/>
        <v>5159.0283748925203</v>
      </c>
      <c r="F26" s="37">
        <f t="shared" si="14"/>
        <v>5315.0546001719695</v>
      </c>
      <c r="G26" s="37">
        <f t="shared" si="14"/>
        <v>5908.1544282029217</v>
      </c>
      <c r="H26" s="37">
        <f t="shared" si="14"/>
        <v>6427.6314703353382</v>
      </c>
      <c r="I26" s="37">
        <f t="shared" si="14"/>
        <v>7194.7225279449694</v>
      </c>
      <c r="J26" s="37">
        <f t="shared" si="14"/>
        <v>7144.1277730008596</v>
      </c>
      <c r="K26" s="37">
        <f t="shared" si="14"/>
        <v>7260.6071367153909</v>
      </c>
      <c r="L26" s="37">
        <f t="shared" si="14"/>
        <v>6469.680223559757</v>
      </c>
      <c r="M26" s="37">
        <f t="shared" si="14"/>
        <v>6037.3344797936379</v>
      </c>
      <c r="N26" s="37">
        <f t="shared" si="14"/>
        <v>6076.5417024935496</v>
      </c>
      <c r="O26" s="37">
        <f t="shared" si="14"/>
        <v>6497.5054170249359</v>
      </c>
      <c r="P26" s="37">
        <f t="shared" si="14"/>
        <v>6493.7393809114355</v>
      </c>
      <c r="Q26" s="37">
        <f t="shared" si="14"/>
        <v>6170.1306964746354</v>
      </c>
      <c r="R26" s="37">
        <f t="shared" si="14"/>
        <v>6741.0550300945833</v>
      </c>
      <c r="S26" s="37">
        <f t="shared" si="14"/>
        <v>7037.0594153052461</v>
      </c>
      <c r="T26" s="37">
        <f t="shared" si="14"/>
        <v>7266.0666380051589</v>
      </c>
      <c r="U26" s="37">
        <f t="shared" si="14"/>
        <v>6289.4122098022353</v>
      </c>
      <c r="V26" s="37">
        <f t="shared" si="14"/>
        <v>7136.0605331040397</v>
      </c>
      <c r="W26" s="37">
        <f t="shared" si="14"/>
        <v>5193.4851246775579</v>
      </c>
      <c r="X26" s="37">
        <f t="shared" ref="X26" si="15">SUM(X27,X33)</f>
        <v>4551.2876182287182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5320.1562338779022</v>
      </c>
      <c r="D33" s="29">
        <f t="shared" si="18"/>
        <v>5641.1793637145311</v>
      </c>
      <c r="E33" s="29">
        <f t="shared" si="18"/>
        <v>5159.0283748925203</v>
      </c>
      <c r="F33" s="29">
        <f t="shared" si="18"/>
        <v>5315.0546001719695</v>
      </c>
      <c r="G33" s="29">
        <f t="shared" si="18"/>
        <v>5908.1544282029217</v>
      </c>
      <c r="H33" s="29">
        <f t="shared" si="18"/>
        <v>6427.6314703353382</v>
      </c>
      <c r="I33" s="29">
        <f t="shared" si="18"/>
        <v>7194.7225279449694</v>
      </c>
      <c r="J33" s="29">
        <f t="shared" si="18"/>
        <v>7144.1277730008596</v>
      </c>
      <c r="K33" s="29">
        <f t="shared" si="18"/>
        <v>7260.6071367153909</v>
      </c>
      <c r="L33" s="29">
        <f t="shared" si="18"/>
        <v>6469.680223559757</v>
      </c>
      <c r="M33" s="29">
        <f t="shared" si="18"/>
        <v>6037.3344797936379</v>
      </c>
      <c r="N33" s="29">
        <f t="shared" si="18"/>
        <v>6076.5417024935496</v>
      </c>
      <c r="O33" s="29">
        <f t="shared" si="18"/>
        <v>6497.5054170249359</v>
      </c>
      <c r="P33" s="29">
        <f t="shared" si="18"/>
        <v>6493.7393809114355</v>
      </c>
      <c r="Q33" s="29">
        <f t="shared" si="18"/>
        <v>6170.1306964746354</v>
      </c>
      <c r="R33" s="29">
        <f t="shared" si="18"/>
        <v>6741.0550300945833</v>
      </c>
      <c r="S33" s="29">
        <f t="shared" si="18"/>
        <v>7037.0594153052461</v>
      </c>
      <c r="T33" s="29">
        <f t="shared" si="18"/>
        <v>7266.0666380051589</v>
      </c>
      <c r="U33" s="29">
        <f t="shared" si="18"/>
        <v>6289.4122098022353</v>
      </c>
      <c r="V33" s="29">
        <f t="shared" si="18"/>
        <v>7136.0605331040397</v>
      </c>
      <c r="W33" s="29">
        <f t="shared" si="18"/>
        <v>5193.4851246775579</v>
      </c>
      <c r="X33" s="29">
        <f t="shared" ref="X33" si="19">SUM(X34:X50)</f>
        <v>4551.2876182287182</v>
      </c>
    </row>
    <row r="34" spans="1:24" ht="11.25" customHeight="1" x14ac:dyDescent="0.2">
      <c r="A34" s="41" t="s">
        <v>55</v>
      </c>
      <c r="B34" s="9" t="s">
        <v>56</v>
      </c>
      <c r="C34" s="10">
        <v>197.4419604471195</v>
      </c>
      <c r="D34" s="10">
        <v>216.35855546001719</v>
      </c>
      <c r="E34" s="10">
        <v>144.23903697334481</v>
      </c>
      <c r="F34" s="10">
        <v>146.60361134995699</v>
      </c>
      <c r="G34" s="10">
        <v>165.3151332760103</v>
      </c>
      <c r="H34" s="10">
        <v>168.55657781599311</v>
      </c>
      <c r="I34" s="10">
        <v>234.4665520206363</v>
      </c>
      <c r="J34" s="10">
        <v>271.09011177987958</v>
      </c>
      <c r="K34" s="10">
        <v>299.75159071367148</v>
      </c>
      <c r="L34" s="10">
        <v>260.34204643164219</v>
      </c>
      <c r="M34" s="10">
        <v>243.62278589853821</v>
      </c>
      <c r="N34" s="10">
        <v>223.32089423903699</v>
      </c>
      <c r="O34" s="10">
        <v>236.45743766122101</v>
      </c>
      <c r="P34" s="10">
        <v>239.8690455717971</v>
      </c>
      <c r="Q34" s="10">
        <v>225.82261392949269</v>
      </c>
      <c r="R34" s="10">
        <v>284.16913155631988</v>
      </c>
      <c r="S34" s="10">
        <v>334.95219260533099</v>
      </c>
      <c r="T34" s="10">
        <v>357.33680137575237</v>
      </c>
      <c r="U34" s="10">
        <v>317.26887360275151</v>
      </c>
      <c r="V34" s="10">
        <v>422.92708512467749</v>
      </c>
      <c r="W34" s="10">
        <v>366.45399828030952</v>
      </c>
      <c r="X34" s="10">
        <v>327.9760103181427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110.7146173688736</v>
      </c>
      <c r="D36" s="10">
        <v>135.56895958727429</v>
      </c>
      <c r="E36" s="10">
        <v>109.58486672398971</v>
      </c>
      <c r="F36" s="10">
        <v>96.028030954428203</v>
      </c>
      <c r="G36" s="10">
        <v>128.54092863284609</v>
      </c>
      <c r="H36" s="10">
        <v>131.03680137575239</v>
      </c>
      <c r="I36" s="10">
        <v>158.4921754084265</v>
      </c>
      <c r="J36" s="10">
        <v>149.42201203783321</v>
      </c>
      <c r="K36" s="10">
        <v>176.88925193465181</v>
      </c>
      <c r="L36" s="10">
        <v>170.29716251074811</v>
      </c>
      <c r="M36" s="10">
        <v>131.8429062768702</v>
      </c>
      <c r="N36" s="10">
        <v>129.64557179707651</v>
      </c>
      <c r="O36" s="10">
        <v>130.74428202923471</v>
      </c>
      <c r="P36" s="10">
        <v>102.1782459157352</v>
      </c>
      <c r="Q36" s="10">
        <v>107.67171109200341</v>
      </c>
      <c r="R36" s="10">
        <v>112.0664660361135</v>
      </c>
      <c r="S36" s="10">
        <v>113.16517626827169</v>
      </c>
      <c r="T36" s="10">
        <v>131.36061908856411</v>
      </c>
      <c r="U36" s="10">
        <v>106.5785038693035</v>
      </c>
      <c r="V36" s="10">
        <v>143.9747205503009</v>
      </c>
      <c r="W36" s="10">
        <v>85.127687016337049</v>
      </c>
      <c r="X36" s="10">
        <v>70.141530524505583</v>
      </c>
    </row>
    <row r="37" spans="1:24" ht="11.25" customHeight="1" x14ac:dyDescent="0.2">
      <c r="A37" s="41" t="s">
        <v>61</v>
      </c>
      <c r="B37" s="9" t="s">
        <v>62</v>
      </c>
      <c r="C37" s="10">
        <v>1076.0748065348239</v>
      </c>
      <c r="D37" s="10">
        <v>1217.8584694754941</v>
      </c>
      <c r="E37" s="10">
        <v>1089.82992261393</v>
      </c>
      <c r="F37" s="10">
        <v>1023.170421324162</v>
      </c>
      <c r="G37" s="10">
        <v>1471.0366294067071</v>
      </c>
      <c r="H37" s="10">
        <v>1450.036801375752</v>
      </c>
      <c r="I37" s="10">
        <v>1637.9851246775579</v>
      </c>
      <c r="J37" s="10">
        <v>1540.6515907136711</v>
      </c>
      <c r="K37" s="10">
        <v>1650.998366294067</v>
      </c>
      <c r="L37" s="10">
        <v>1531.193293207222</v>
      </c>
      <c r="M37" s="10">
        <v>1554.3135855546</v>
      </c>
      <c r="N37" s="10">
        <v>1608.961478933792</v>
      </c>
      <c r="O37" s="10">
        <v>1742.4285468615651</v>
      </c>
      <c r="P37" s="10">
        <v>1846.4698194325019</v>
      </c>
      <c r="Q37" s="10">
        <v>1681.4751504729149</v>
      </c>
      <c r="R37" s="10">
        <v>1879.048409286328</v>
      </c>
      <c r="S37" s="10">
        <v>1875.8957007738611</v>
      </c>
      <c r="T37" s="10">
        <v>1941.882029234738</v>
      </c>
      <c r="U37" s="10">
        <v>1584.8386070507311</v>
      </c>
      <c r="V37" s="10">
        <v>1868.083147033534</v>
      </c>
      <c r="W37" s="10">
        <v>1286.7414445399829</v>
      </c>
      <c r="X37" s="10">
        <v>1053.2834049871019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122.18400687876181</v>
      </c>
      <c r="D40" s="10">
        <v>162.20980223559761</v>
      </c>
      <c r="E40" s="10">
        <v>129.55717970765261</v>
      </c>
      <c r="F40" s="10">
        <v>151.67669819432501</v>
      </c>
      <c r="G40" s="10">
        <v>146.24625967325881</v>
      </c>
      <c r="H40" s="10">
        <v>148.30610490111781</v>
      </c>
      <c r="I40" s="10">
        <v>155.51539122957871</v>
      </c>
      <c r="J40" s="10">
        <v>187.94780739466901</v>
      </c>
      <c r="K40" s="10">
        <v>204.3803955288048</v>
      </c>
      <c r="L40" s="10">
        <v>188.9748925193465</v>
      </c>
      <c r="M40" s="10">
        <v>195.13705932932069</v>
      </c>
      <c r="N40" s="10">
        <v>191.02897678417881</v>
      </c>
      <c r="O40" s="10">
        <v>175.62338779019771</v>
      </c>
      <c r="P40" s="10">
        <v>170.48822012037829</v>
      </c>
      <c r="Q40" s="10">
        <v>177.67747205503011</v>
      </c>
      <c r="R40" s="10">
        <v>183.8397248495271</v>
      </c>
      <c r="S40" s="10">
        <v>212.5967325881341</v>
      </c>
      <c r="T40" s="10">
        <v>271.76741186586412</v>
      </c>
      <c r="U40" s="10">
        <v>266.72029234737738</v>
      </c>
      <c r="V40" s="10">
        <v>238.99527085124669</v>
      </c>
      <c r="W40" s="10">
        <v>141.67764402407559</v>
      </c>
      <c r="X40" s="10">
        <v>182.13637145313839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483.60326741186577</v>
      </c>
      <c r="D42" s="10">
        <v>498.48331900257949</v>
      </c>
      <c r="E42" s="10">
        <v>459.15735167669823</v>
      </c>
      <c r="F42" s="10">
        <v>704.6790197764401</v>
      </c>
      <c r="G42" s="10">
        <v>563.50103181427335</v>
      </c>
      <c r="H42" s="10">
        <v>537.69965606190885</v>
      </c>
      <c r="I42" s="10">
        <v>601.68693035253648</v>
      </c>
      <c r="J42" s="10">
        <v>647.36792777300082</v>
      </c>
      <c r="K42" s="10">
        <v>659.97901977644017</v>
      </c>
      <c r="L42" s="10">
        <v>450.8454858125537</v>
      </c>
      <c r="M42" s="10">
        <v>338.39690455717971</v>
      </c>
      <c r="N42" s="10">
        <v>290.05442820292348</v>
      </c>
      <c r="O42" s="10">
        <v>318.42932072226989</v>
      </c>
      <c r="P42" s="10">
        <v>289.0035253654342</v>
      </c>
      <c r="Q42" s="10">
        <v>261.67953568357689</v>
      </c>
      <c r="R42" s="10">
        <v>315.27661220980218</v>
      </c>
      <c r="S42" s="10">
        <v>384.6374032674118</v>
      </c>
      <c r="T42" s="10">
        <v>470.48495270851242</v>
      </c>
      <c r="U42" s="10">
        <v>390.9124677558039</v>
      </c>
      <c r="V42" s="10">
        <v>511.46921754084258</v>
      </c>
      <c r="W42" s="10">
        <v>390.08409286328458</v>
      </c>
      <c r="X42" s="10">
        <v>354.65631986242482</v>
      </c>
    </row>
    <row r="43" spans="1:24" ht="11.25" customHeight="1" x14ac:dyDescent="0.2">
      <c r="A43" s="41" t="s">
        <v>73</v>
      </c>
      <c r="B43" s="9" t="s">
        <v>74</v>
      </c>
      <c r="C43" s="10">
        <v>1986.290283748925</v>
      </c>
      <c r="D43" s="10">
        <v>2031.479879621668</v>
      </c>
      <c r="E43" s="10">
        <v>1866.1269131556321</v>
      </c>
      <c r="F43" s="10">
        <v>1928.776182287188</v>
      </c>
      <c r="G43" s="10">
        <v>1966.776526225279</v>
      </c>
      <c r="H43" s="10">
        <v>2331.3748065348241</v>
      </c>
      <c r="I43" s="10">
        <v>2521</v>
      </c>
      <c r="J43" s="10">
        <v>2400.5159071367152</v>
      </c>
      <c r="K43" s="10">
        <v>2421.7325881341362</v>
      </c>
      <c r="L43" s="10">
        <v>2129.7506448839208</v>
      </c>
      <c r="M43" s="10">
        <v>1957.996560619089</v>
      </c>
      <c r="N43" s="10">
        <v>2012.553740326741</v>
      </c>
      <c r="O43" s="10">
        <v>2227.751504729149</v>
      </c>
      <c r="P43" s="10">
        <v>2108.5339638864998</v>
      </c>
      <c r="Q43" s="10">
        <v>1990.3267411865861</v>
      </c>
      <c r="R43" s="10">
        <v>2224.7205503009459</v>
      </c>
      <c r="S43" s="10">
        <v>2773.3233018056749</v>
      </c>
      <c r="T43" s="10">
        <v>3062.8643164230439</v>
      </c>
      <c r="U43" s="10">
        <v>2571.4294067067931</v>
      </c>
      <c r="V43" s="10">
        <v>3223.4220980223549</v>
      </c>
      <c r="W43" s="10">
        <v>2516.616595012898</v>
      </c>
      <c r="X43" s="10">
        <v>2148.481943250215</v>
      </c>
    </row>
    <row r="44" spans="1:24" ht="11.25" customHeight="1" x14ac:dyDescent="0.2">
      <c r="A44" s="41" t="s">
        <v>75</v>
      </c>
      <c r="B44" s="9" t="s">
        <v>76</v>
      </c>
      <c r="C44" s="10">
        <v>1087.484436801376</v>
      </c>
      <c r="D44" s="10">
        <v>1056.606448839209</v>
      </c>
      <c r="E44" s="10">
        <v>1160.819690455718</v>
      </c>
      <c r="F44" s="10">
        <v>692.8251074806534</v>
      </c>
      <c r="G44" s="10">
        <v>931.16457437661211</v>
      </c>
      <c r="H44" s="10">
        <v>1186.873000859845</v>
      </c>
      <c r="I44" s="10">
        <v>1436.1255374032669</v>
      </c>
      <c r="J44" s="10">
        <v>1480.8445399828031</v>
      </c>
      <c r="K44" s="10">
        <v>1524.7921754084259</v>
      </c>
      <c r="L44" s="10">
        <v>1467.4692175408429</v>
      </c>
      <c r="M44" s="10">
        <v>1358.555460017197</v>
      </c>
      <c r="N44" s="10">
        <v>1374.070851246775</v>
      </c>
      <c r="O44" s="10">
        <v>1421.6107480653479</v>
      </c>
      <c r="P44" s="10">
        <v>1566.829062768702</v>
      </c>
      <c r="Q44" s="10">
        <v>1544.8552880481509</v>
      </c>
      <c r="R44" s="10">
        <v>1580.2044711951851</v>
      </c>
      <c r="S44" s="10">
        <v>1239.1325021496129</v>
      </c>
      <c r="T44" s="10">
        <v>930.1050730868443</v>
      </c>
      <c r="U44" s="10">
        <v>905.69982803095445</v>
      </c>
      <c r="V44" s="10">
        <v>555.0310404127257</v>
      </c>
      <c r="W44" s="10">
        <v>247.11668099742039</v>
      </c>
      <c r="X44" s="10">
        <v>199.40576096302661</v>
      </c>
    </row>
    <row r="45" spans="1:24" ht="11.25" customHeight="1" x14ac:dyDescent="0.2">
      <c r="A45" s="41" t="s">
        <v>77</v>
      </c>
      <c r="B45" s="9" t="s">
        <v>78</v>
      </c>
      <c r="C45" s="10">
        <v>14.402407566638001</v>
      </c>
      <c r="D45" s="10">
        <v>9.6016337059329313</v>
      </c>
      <c r="E45" s="10">
        <v>7.6812553740326726</v>
      </c>
      <c r="F45" s="10">
        <v>6.7211521926053308</v>
      </c>
      <c r="G45" s="10">
        <v>5.1999999999999993</v>
      </c>
      <c r="H45" s="10">
        <v>5.1999999999999993</v>
      </c>
      <c r="I45" s="10">
        <v>3.1200343938091142</v>
      </c>
      <c r="J45" s="10">
        <v>0</v>
      </c>
      <c r="K45" s="10">
        <v>5.2546001719690452</v>
      </c>
      <c r="L45" s="10">
        <v>1.050902837489252</v>
      </c>
      <c r="M45" s="10">
        <v>3.1527944969905422</v>
      </c>
      <c r="N45" s="10">
        <v>2.101805674978503</v>
      </c>
      <c r="O45" s="10">
        <v>3.1527944969905422</v>
      </c>
      <c r="P45" s="10">
        <v>6.3055030094582971</v>
      </c>
      <c r="Q45" s="10">
        <v>4.2036973344797932</v>
      </c>
      <c r="R45" s="10">
        <v>4.2036973344797932</v>
      </c>
      <c r="S45" s="10">
        <v>4.2036973344797932</v>
      </c>
      <c r="T45" s="10">
        <v>3.781255374032674</v>
      </c>
      <c r="U45" s="10">
        <v>2.6567497850386932</v>
      </c>
      <c r="V45" s="10">
        <v>3.2337919174548579</v>
      </c>
      <c r="W45" s="10">
        <v>2.8132416165090279</v>
      </c>
      <c r="X45" s="10">
        <v>2.7576096302665518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138.26311263972491</v>
      </c>
      <c r="D47" s="10">
        <v>161.30696474634561</v>
      </c>
      <c r="E47" s="10">
        <v>87.374634565778152</v>
      </c>
      <c r="F47" s="10">
        <v>108.4981083404987</v>
      </c>
      <c r="G47" s="10">
        <v>128.49234737747199</v>
      </c>
      <c r="H47" s="10">
        <v>174.86552020636279</v>
      </c>
      <c r="I47" s="10">
        <v>224.13697334479801</v>
      </c>
      <c r="J47" s="10">
        <v>189.9947549441101</v>
      </c>
      <c r="K47" s="10">
        <v>172.8862424763542</v>
      </c>
      <c r="L47" s="10">
        <v>157.57858985382629</v>
      </c>
      <c r="M47" s="10">
        <v>155.77764402407561</v>
      </c>
      <c r="N47" s="10">
        <v>152.17592433361989</v>
      </c>
      <c r="O47" s="10">
        <v>169.2844368013757</v>
      </c>
      <c r="P47" s="10">
        <v>96.348065348237313</v>
      </c>
      <c r="Q47" s="10">
        <v>112.5561478933792</v>
      </c>
      <c r="R47" s="10">
        <v>91.845829750644867</v>
      </c>
      <c r="S47" s="10">
        <v>20.710318142734309</v>
      </c>
      <c r="T47" s="10">
        <v>14.638607050730871</v>
      </c>
      <c r="U47" s="10">
        <v>81.048753224419599</v>
      </c>
      <c r="V47" s="10">
        <v>101.0268271711092</v>
      </c>
      <c r="W47" s="10">
        <v>110.97386070507309</v>
      </c>
      <c r="X47" s="10">
        <v>151.85760963026661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53.248323301805677</v>
      </c>
      <c r="M48" s="10">
        <v>56.998194325021487</v>
      </c>
      <c r="N48" s="10">
        <v>60.748065348237311</v>
      </c>
      <c r="O48" s="10">
        <v>58.498108340498703</v>
      </c>
      <c r="P48" s="10">
        <v>66.747893379191737</v>
      </c>
      <c r="Q48" s="10">
        <v>59.99810834049871</v>
      </c>
      <c r="R48" s="10">
        <v>63.747979363714528</v>
      </c>
      <c r="S48" s="10">
        <v>69.747807394668953</v>
      </c>
      <c r="T48" s="10">
        <v>73.138435081685287</v>
      </c>
      <c r="U48" s="10">
        <v>58.668701633705929</v>
      </c>
      <c r="V48" s="10">
        <v>65.903095442820288</v>
      </c>
      <c r="W48" s="10">
        <v>44.91203783319002</v>
      </c>
      <c r="X48" s="10">
        <v>35.275494411006022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103.6973344797936</v>
      </c>
      <c r="D50" s="10">
        <v>151.70533104041269</v>
      </c>
      <c r="E50" s="10">
        <v>104.65752364574379</v>
      </c>
      <c r="F50" s="10">
        <v>456.07626827171111</v>
      </c>
      <c r="G50" s="10">
        <v>401.88099742046433</v>
      </c>
      <c r="H50" s="10">
        <v>293.68220120378328</v>
      </c>
      <c r="I50" s="10">
        <v>222.1938091143594</v>
      </c>
      <c r="J50" s="10">
        <v>276.29312123817721</v>
      </c>
      <c r="K50" s="10">
        <v>143.94290627687019</v>
      </c>
      <c r="L50" s="10">
        <v>58.929664660361126</v>
      </c>
      <c r="M50" s="10">
        <v>41.540584694754941</v>
      </c>
      <c r="N50" s="10">
        <v>31.879965606190879</v>
      </c>
      <c r="O50" s="10">
        <v>13.524849527085131</v>
      </c>
      <c r="P50" s="10">
        <v>0.96603611349956997</v>
      </c>
      <c r="Q50" s="10">
        <v>3.8642304385210662</v>
      </c>
      <c r="R50" s="10">
        <v>1.932158211521926</v>
      </c>
      <c r="S50" s="10">
        <v>8.6945829750644865</v>
      </c>
      <c r="T50" s="10">
        <v>8.7071367153912291</v>
      </c>
      <c r="U50" s="10">
        <v>3.5900257953568362</v>
      </c>
      <c r="V50" s="10">
        <v>1.9942390369733449</v>
      </c>
      <c r="W50" s="10">
        <v>0.96784178847807389</v>
      </c>
      <c r="X50" s="10">
        <v>25.31556319862425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190.0018916595013</v>
      </c>
      <c r="F2" s="31">
        <f t="shared" si="0"/>
        <v>199.2452278589854</v>
      </c>
      <c r="G2" s="31">
        <f t="shared" si="0"/>
        <v>208.38460877042129</v>
      </c>
      <c r="H2" s="31">
        <f t="shared" si="0"/>
        <v>182.20696474634559</v>
      </c>
      <c r="I2" s="31">
        <f t="shared" si="0"/>
        <v>206.4106620808254</v>
      </c>
      <c r="J2" s="31">
        <f t="shared" si="0"/>
        <v>211.13981083404991</v>
      </c>
      <c r="K2" s="31">
        <f t="shared" si="0"/>
        <v>92.373688736027518</v>
      </c>
      <c r="L2" s="31">
        <f t="shared" si="0"/>
        <v>33.49810834049871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190.0018916595013</v>
      </c>
      <c r="F26" s="37">
        <f t="shared" si="14"/>
        <v>199.2452278589854</v>
      </c>
      <c r="G26" s="37">
        <f t="shared" si="14"/>
        <v>208.38460877042129</v>
      </c>
      <c r="H26" s="37">
        <f t="shared" si="14"/>
        <v>182.20696474634559</v>
      </c>
      <c r="I26" s="37">
        <f t="shared" si="14"/>
        <v>206.4106620808254</v>
      </c>
      <c r="J26" s="37">
        <f t="shared" si="14"/>
        <v>211.13981083404991</v>
      </c>
      <c r="K26" s="37">
        <f t="shared" si="14"/>
        <v>92.373688736027518</v>
      </c>
      <c r="L26" s="37">
        <f t="shared" si="14"/>
        <v>33.49810834049871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190.0018916595013</v>
      </c>
      <c r="F27" s="29">
        <f t="shared" si="16"/>
        <v>199.2452278589854</v>
      </c>
      <c r="G27" s="29">
        <f t="shared" si="16"/>
        <v>208.38460877042129</v>
      </c>
      <c r="H27" s="29">
        <f t="shared" si="16"/>
        <v>182.20696474634559</v>
      </c>
      <c r="I27" s="29">
        <f t="shared" si="16"/>
        <v>206.4106620808254</v>
      </c>
      <c r="J27" s="29">
        <f t="shared" si="16"/>
        <v>211.13981083404991</v>
      </c>
      <c r="K27" s="29">
        <f t="shared" si="16"/>
        <v>92.373688736027518</v>
      </c>
      <c r="L27" s="29">
        <f t="shared" si="16"/>
        <v>33.49810834049871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190.0018916595013</v>
      </c>
      <c r="F30" s="10">
        <v>199.2452278589854</v>
      </c>
      <c r="G30" s="10">
        <v>208.38460877042129</v>
      </c>
      <c r="H30" s="10">
        <v>182.20696474634559</v>
      </c>
      <c r="I30" s="10">
        <v>206.4106620808254</v>
      </c>
      <c r="J30" s="10">
        <v>211.13981083404991</v>
      </c>
      <c r="K30" s="10">
        <v>92.373688736027518</v>
      </c>
      <c r="L30" s="10">
        <v>33.49810834049871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6.0905417024935504</v>
      </c>
      <c r="L2" s="31">
        <f t="shared" si="0"/>
        <v>124.8566638005159</v>
      </c>
      <c r="M2" s="31">
        <f t="shared" si="0"/>
        <v>72.071711092003426</v>
      </c>
      <c r="N2" s="31">
        <f t="shared" si="0"/>
        <v>287.27188306104898</v>
      </c>
      <c r="O2" s="31">
        <f t="shared" si="0"/>
        <v>189.82278589853831</v>
      </c>
      <c r="P2" s="31">
        <f t="shared" si="0"/>
        <v>188.2416165090284</v>
      </c>
      <c r="Q2" s="31">
        <f t="shared" si="0"/>
        <v>235.55494411006021</v>
      </c>
      <c r="R2" s="31">
        <f t="shared" si="0"/>
        <v>155.82510748065349</v>
      </c>
      <c r="S2" s="31">
        <f t="shared" si="0"/>
        <v>199.60361134995699</v>
      </c>
      <c r="T2" s="31">
        <f t="shared" si="0"/>
        <v>338.07411865864151</v>
      </c>
      <c r="U2" s="31">
        <f t="shared" si="0"/>
        <v>283.85227858985382</v>
      </c>
      <c r="V2" s="31">
        <f t="shared" si="0"/>
        <v>258.29776440240761</v>
      </c>
      <c r="W2" s="31">
        <f t="shared" si="0"/>
        <v>166.36732588134129</v>
      </c>
      <c r="X2" s="31">
        <f t="shared" ref="X2" si="1">SUM(X3,X17,X22,X25,X26,X51,X52,X71,X74,X75,X76)</f>
        <v>207.85838349097159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6.0905417024935504</v>
      </c>
      <c r="L26" s="37">
        <f t="shared" si="14"/>
        <v>124.8566638005159</v>
      </c>
      <c r="M26" s="37">
        <f t="shared" si="14"/>
        <v>72.071711092003426</v>
      </c>
      <c r="N26" s="37">
        <f t="shared" si="14"/>
        <v>287.27188306104898</v>
      </c>
      <c r="O26" s="37">
        <f t="shared" si="14"/>
        <v>189.82278589853831</v>
      </c>
      <c r="P26" s="37">
        <f t="shared" si="14"/>
        <v>188.2416165090284</v>
      </c>
      <c r="Q26" s="37">
        <f t="shared" si="14"/>
        <v>235.55494411006021</v>
      </c>
      <c r="R26" s="37">
        <f t="shared" si="14"/>
        <v>155.82510748065349</v>
      </c>
      <c r="S26" s="37">
        <f t="shared" si="14"/>
        <v>199.60361134995699</v>
      </c>
      <c r="T26" s="37">
        <f t="shared" si="14"/>
        <v>338.07411865864151</v>
      </c>
      <c r="U26" s="37">
        <f t="shared" si="14"/>
        <v>283.85227858985382</v>
      </c>
      <c r="V26" s="37">
        <f t="shared" si="14"/>
        <v>258.29776440240761</v>
      </c>
      <c r="W26" s="37">
        <f t="shared" si="14"/>
        <v>166.36732588134129</v>
      </c>
      <c r="X26" s="37">
        <f t="shared" ref="X26" si="15">SUM(X27,X33)</f>
        <v>207.85838349097159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6.0905417024935504</v>
      </c>
      <c r="L27" s="29">
        <f t="shared" si="16"/>
        <v>124.8566638005159</v>
      </c>
      <c r="M27" s="29">
        <f t="shared" si="16"/>
        <v>72.071711092003426</v>
      </c>
      <c r="N27" s="29">
        <f t="shared" si="16"/>
        <v>287.27188306104898</v>
      </c>
      <c r="O27" s="29">
        <f t="shared" si="16"/>
        <v>189.82278589853831</v>
      </c>
      <c r="P27" s="29">
        <f t="shared" si="16"/>
        <v>188.2416165090284</v>
      </c>
      <c r="Q27" s="29">
        <f t="shared" si="16"/>
        <v>235.55494411006021</v>
      </c>
      <c r="R27" s="29">
        <f t="shared" si="16"/>
        <v>155.82510748065349</v>
      </c>
      <c r="S27" s="29">
        <f t="shared" si="16"/>
        <v>199.60361134995699</v>
      </c>
      <c r="T27" s="29">
        <f t="shared" si="16"/>
        <v>338.07411865864151</v>
      </c>
      <c r="U27" s="29">
        <f t="shared" si="16"/>
        <v>283.85227858985382</v>
      </c>
      <c r="V27" s="29">
        <f t="shared" si="16"/>
        <v>258.29776440240761</v>
      </c>
      <c r="W27" s="29">
        <f t="shared" si="16"/>
        <v>166.36732588134129</v>
      </c>
      <c r="X27" s="29">
        <f t="shared" ref="X27" si="17">SUM(X28:X32)</f>
        <v>207.85838349097159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6.0905417024935504</v>
      </c>
      <c r="L30" s="10">
        <v>124.8566638005159</v>
      </c>
      <c r="M30" s="10">
        <v>72.071711092003426</v>
      </c>
      <c r="N30" s="10">
        <v>287.27188306104898</v>
      </c>
      <c r="O30" s="10">
        <v>189.82278589853831</v>
      </c>
      <c r="P30" s="10">
        <v>188.2416165090284</v>
      </c>
      <c r="Q30" s="10">
        <v>235.55494411006021</v>
      </c>
      <c r="R30" s="10">
        <v>155.82510748065349</v>
      </c>
      <c r="S30" s="10">
        <v>199.60361134995699</v>
      </c>
      <c r="T30" s="10">
        <v>338.07411865864151</v>
      </c>
      <c r="U30" s="10">
        <v>283.85227858985382</v>
      </c>
      <c r="V30" s="10">
        <v>258.29776440240761</v>
      </c>
      <c r="W30" s="10">
        <v>166.36732588134129</v>
      </c>
      <c r="X30" s="10">
        <v>207.85838349097159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41.530524505588993</v>
      </c>
      <c r="L2" s="31">
        <f t="shared" si="0"/>
        <v>73.027085124677541</v>
      </c>
      <c r="M2" s="31">
        <f t="shared" si="0"/>
        <v>4.2036973344797941</v>
      </c>
      <c r="N2" s="31">
        <f t="shared" si="0"/>
        <v>1.050902837489252</v>
      </c>
      <c r="O2" s="31">
        <f t="shared" si="0"/>
        <v>0</v>
      </c>
      <c r="P2" s="31">
        <f t="shared" si="0"/>
        <v>0</v>
      </c>
      <c r="Q2" s="31">
        <f t="shared" si="0"/>
        <v>8.9806534823731727</v>
      </c>
      <c r="R2" s="31">
        <f t="shared" si="0"/>
        <v>4.8723989681857276</v>
      </c>
      <c r="S2" s="31">
        <f t="shared" si="0"/>
        <v>12.900085984522786</v>
      </c>
      <c r="T2" s="31">
        <f t="shared" si="0"/>
        <v>6.0518486672398968</v>
      </c>
      <c r="U2" s="31">
        <f t="shared" si="0"/>
        <v>6.8150472914875326</v>
      </c>
      <c r="V2" s="31">
        <f t="shared" si="0"/>
        <v>10.012811693895097</v>
      </c>
      <c r="W2" s="31">
        <f t="shared" si="0"/>
        <v>20.766895958727421</v>
      </c>
      <c r="X2" s="31">
        <f t="shared" ref="X2" si="1">SUM(X3,X17,X22,X25,X26,X51,X52,X71,X74,X75,X76)</f>
        <v>18.193723129836631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41.530524505588993</v>
      </c>
      <c r="L26" s="37">
        <f t="shared" si="14"/>
        <v>73.027085124677541</v>
      </c>
      <c r="M26" s="37">
        <f t="shared" si="14"/>
        <v>4.2036973344797941</v>
      </c>
      <c r="N26" s="37">
        <f t="shared" si="14"/>
        <v>1.050902837489252</v>
      </c>
      <c r="O26" s="37">
        <f t="shared" si="14"/>
        <v>0</v>
      </c>
      <c r="P26" s="37">
        <f t="shared" si="14"/>
        <v>0</v>
      </c>
      <c r="Q26" s="37">
        <f t="shared" si="14"/>
        <v>8.9806534823731727</v>
      </c>
      <c r="R26" s="37">
        <f t="shared" si="14"/>
        <v>4.8723989681857276</v>
      </c>
      <c r="S26" s="37">
        <f t="shared" si="14"/>
        <v>12.900085984522786</v>
      </c>
      <c r="T26" s="37">
        <f t="shared" si="14"/>
        <v>6.0518486672398968</v>
      </c>
      <c r="U26" s="37">
        <f t="shared" si="14"/>
        <v>6.8150472914875326</v>
      </c>
      <c r="V26" s="37">
        <f t="shared" si="14"/>
        <v>10.012811693895097</v>
      </c>
      <c r="W26" s="37">
        <f t="shared" si="14"/>
        <v>20.766895958727421</v>
      </c>
      <c r="X26" s="37">
        <f t="shared" ref="X26" si="15">SUM(X27,X33)</f>
        <v>18.193723129836631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41.530524505588993</v>
      </c>
      <c r="L33" s="29">
        <f t="shared" si="18"/>
        <v>73.027085124677541</v>
      </c>
      <c r="M33" s="29">
        <f t="shared" si="18"/>
        <v>4.2036973344797941</v>
      </c>
      <c r="N33" s="29">
        <f t="shared" si="18"/>
        <v>1.050902837489252</v>
      </c>
      <c r="O33" s="29">
        <f t="shared" si="18"/>
        <v>0</v>
      </c>
      <c r="P33" s="29">
        <f t="shared" si="18"/>
        <v>0</v>
      </c>
      <c r="Q33" s="29">
        <f t="shared" si="18"/>
        <v>8.9806534823731727</v>
      </c>
      <c r="R33" s="29">
        <f t="shared" si="18"/>
        <v>4.8723989681857276</v>
      </c>
      <c r="S33" s="29">
        <f t="shared" si="18"/>
        <v>12.900085984522786</v>
      </c>
      <c r="T33" s="29">
        <f t="shared" si="18"/>
        <v>6.0518486672398968</v>
      </c>
      <c r="U33" s="29">
        <f t="shared" si="18"/>
        <v>6.8150472914875326</v>
      </c>
      <c r="V33" s="29">
        <f t="shared" si="18"/>
        <v>10.012811693895097</v>
      </c>
      <c r="W33" s="29">
        <f t="shared" si="18"/>
        <v>20.766895958727421</v>
      </c>
      <c r="X33" s="29">
        <f t="shared" ref="X33" si="19">SUM(X34:X50)</f>
        <v>18.193723129836631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1.050902837489252</v>
      </c>
      <c r="L38" s="10">
        <v>1.050902837489252</v>
      </c>
      <c r="M38" s="10">
        <v>1.050902837489252</v>
      </c>
      <c r="N38" s="10">
        <v>1.050902837489252</v>
      </c>
      <c r="O38" s="10">
        <v>0</v>
      </c>
      <c r="P38" s="10">
        <v>0</v>
      </c>
      <c r="Q38" s="10">
        <v>1.050902837489252</v>
      </c>
      <c r="R38" s="10">
        <v>0</v>
      </c>
      <c r="S38" s="10">
        <v>0</v>
      </c>
      <c r="T38" s="10">
        <v>0</v>
      </c>
      <c r="U38" s="10">
        <v>0.25855546001719693</v>
      </c>
      <c r="V38" s="10">
        <v>0.16921754084264831</v>
      </c>
      <c r="W38" s="10">
        <v>8.8306104901117788E-2</v>
      </c>
      <c r="X38" s="10">
        <v>0.1734307824591573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4.1081685296646597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36.371453138435079</v>
      </c>
      <c r="L43" s="10">
        <v>65.670679277730002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4.7769561478933786</v>
      </c>
      <c r="R44" s="10">
        <v>3.8214961306964752</v>
      </c>
      <c r="S44" s="10">
        <v>4.7769561478933786</v>
      </c>
      <c r="T44" s="10">
        <v>0</v>
      </c>
      <c r="U44" s="10">
        <v>4.11195184866724</v>
      </c>
      <c r="V44" s="10">
        <v>9.2012897678417875</v>
      </c>
      <c r="W44" s="10">
        <v>9.1468615649183143</v>
      </c>
      <c r="X44" s="10">
        <v>11.20756663800516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6.3055030094582971</v>
      </c>
      <c r="M45" s="10">
        <v>3.1527944969905422</v>
      </c>
      <c r="N45" s="10">
        <v>0</v>
      </c>
      <c r="O45" s="10">
        <v>0</v>
      </c>
      <c r="P45" s="10">
        <v>0</v>
      </c>
      <c r="Q45" s="10">
        <v>3.1527944969905422</v>
      </c>
      <c r="R45" s="10">
        <v>1.050902837489252</v>
      </c>
      <c r="S45" s="10">
        <v>1.050902837489252</v>
      </c>
      <c r="T45" s="10">
        <v>1.2138435081685299</v>
      </c>
      <c r="U45" s="10">
        <v>2.4445399828030951</v>
      </c>
      <c r="V45" s="10">
        <v>0.61160791057609631</v>
      </c>
      <c r="W45" s="10">
        <v>0.24866723989681849</v>
      </c>
      <c r="X45" s="10">
        <v>0.20163370593293209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7.0722269991401543</v>
      </c>
      <c r="T46" s="10">
        <v>0</v>
      </c>
      <c r="U46" s="10">
        <v>0</v>
      </c>
      <c r="V46" s="10">
        <v>3.069647463456578E-2</v>
      </c>
      <c r="W46" s="10">
        <v>2.596732588134136E-2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11.257093723129829</v>
      </c>
      <c r="X47" s="10">
        <v>6.6110920034393814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4.8380051590713666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1.010318142734308</v>
      </c>
      <c r="D2" s="31">
        <f t="shared" si="0"/>
        <v>5.2401547721410138</v>
      </c>
      <c r="E2" s="31">
        <f t="shared" si="0"/>
        <v>87.778589853826304</v>
      </c>
      <c r="F2" s="31">
        <f t="shared" si="0"/>
        <v>83.426483233018047</v>
      </c>
      <c r="G2" s="31">
        <f t="shared" si="0"/>
        <v>68.893465176268265</v>
      </c>
      <c r="H2" s="31">
        <f t="shared" si="0"/>
        <v>76.585898538263109</v>
      </c>
      <c r="I2" s="31">
        <f t="shared" si="0"/>
        <v>72.328374892519349</v>
      </c>
      <c r="J2" s="31">
        <f t="shared" si="0"/>
        <v>83.417798796216672</v>
      </c>
      <c r="K2" s="31">
        <f t="shared" si="0"/>
        <v>75.236457437661215</v>
      </c>
      <c r="L2" s="31">
        <f t="shared" si="0"/>
        <v>39.409544282029238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4.2573516766981943</v>
      </c>
      <c r="V2" s="31">
        <f t="shared" si="0"/>
        <v>1.6668099742046429</v>
      </c>
      <c r="W2" s="31">
        <f t="shared" si="0"/>
        <v>1.71195184866724</v>
      </c>
      <c r="X2" s="31">
        <f t="shared" ref="X2" si="1">SUM(X3,X17,X22,X25,X26,X51,X52,X71,X74,X75,X76)</f>
        <v>1.450816852966466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1.010318142734308</v>
      </c>
      <c r="D26" s="37">
        <f t="shared" si="14"/>
        <v>5.2401547721410138</v>
      </c>
      <c r="E26" s="37">
        <f t="shared" si="14"/>
        <v>87.778589853826304</v>
      </c>
      <c r="F26" s="37">
        <f t="shared" si="14"/>
        <v>83.426483233018047</v>
      </c>
      <c r="G26" s="37">
        <f t="shared" si="14"/>
        <v>68.893465176268265</v>
      </c>
      <c r="H26" s="37">
        <f t="shared" si="14"/>
        <v>76.585898538263109</v>
      </c>
      <c r="I26" s="37">
        <f t="shared" si="14"/>
        <v>72.328374892519349</v>
      </c>
      <c r="J26" s="37">
        <f t="shared" si="14"/>
        <v>83.417798796216672</v>
      </c>
      <c r="K26" s="37">
        <f t="shared" si="14"/>
        <v>75.236457437661215</v>
      </c>
      <c r="L26" s="37">
        <f t="shared" si="14"/>
        <v>39.409544282029238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4.2573516766981943</v>
      </c>
      <c r="V26" s="37">
        <f t="shared" si="14"/>
        <v>1.6668099742046429</v>
      </c>
      <c r="W26" s="37">
        <f t="shared" si="14"/>
        <v>1.71195184866724</v>
      </c>
      <c r="X26" s="37">
        <f t="shared" ref="X26" si="15">SUM(X27,X33)</f>
        <v>1.450816852966466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1.010318142734308</v>
      </c>
      <c r="D27" s="29">
        <f t="shared" si="16"/>
        <v>5.2401547721410138</v>
      </c>
      <c r="E27" s="29">
        <f t="shared" si="16"/>
        <v>6.2007738607050724</v>
      </c>
      <c r="F27" s="29">
        <f t="shared" si="16"/>
        <v>3.0309544282029228</v>
      </c>
      <c r="G27" s="29">
        <f t="shared" si="16"/>
        <v>4.0639724849527088</v>
      </c>
      <c r="H27" s="29">
        <f t="shared" si="16"/>
        <v>2.031986242476354</v>
      </c>
      <c r="I27" s="29">
        <f t="shared" si="16"/>
        <v>1.015993121238177</v>
      </c>
      <c r="J27" s="29">
        <f t="shared" si="16"/>
        <v>1.015993121238177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1.010318142734308</v>
      </c>
      <c r="D28" s="10">
        <v>5.2401547721410138</v>
      </c>
      <c r="E28" s="10">
        <v>6.2007738607050724</v>
      </c>
      <c r="F28" s="10">
        <v>3.0309544282029228</v>
      </c>
      <c r="G28" s="10">
        <v>4.0639724849527088</v>
      </c>
      <c r="H28" s="10">
        <v>2.031986242476354</v>
      </c>
      <c r="I28" s="10">
        <v>1.015993121238177</v>
      </c>
      <c r="J28" s="10">
        <v>1.015993121238177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81.577815993121234</v>
      </c>
      <c r="F33" s="29">
        <f t="shared" si="18"/>
        <v>80.395528804815129</v>
      </c>
      <c r="G33" s="29">
        <f t="shared" si="18"/>
        <v>64.829492691315551</v>
      </c>
      <c r="H33" s="29">
        <f t="shared" si="18"/>
        <v>74.553912295786759</v>
      </c>
      <c r="I33" s="29">
        <f t="shared" si="18"/>
        <v>71.312381771281167</v>
      </c>
      <c r="J33" s="29">
        <f t="shared" si="18"/>
        <v>82.40180567497849</v>
      </c>
      <c r="K33" s="29">
        <f t="shared" si="18"/>
        <v>75.236457437661215</v>
      </c>
      <c r="L33" s="29">
        <f t="shared" si="18"/>
        <v>39.409544282029238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4.2573516766981943</v>
      </c>
      <c r="V33" s="29">
        <f t="shared" si="18"/>
        <v>1.6668099742046429</v>
      </c>
      <c r="W33" s="29">
        <f t="shared" si="18"/>
        <v>1.71195184866724</v>
      </c>
      <c r="X33" s="29">
        <f t="shared" ref="X33" si="19">SUM(X34:X50)</f>
        <v>1.450816852966466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81.577815993121234</v>
      </c>
      <c r="F34" s="10">
        <v>80.395528804815129</v>
      </c>
      <c r="G34" s="10">
        <v>64.829492691315551</v>
      </c>
      <c r="H34" s="10">
        <v>74.553912295786759</v>
      </c>
      <c r="I34" s="10">
        <v>71.312381771281167</v>
      </c>
      <c r="J34" s="10">
        <v>82.40180567497849</v>
      </c>
      <c r="K34" s="10">
        <v>75.236457437661215</v>
      </c>
      <c r="L34" s="10">
        <v>39.409544282029238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4.2573516766981943</v>
      </c>
      <c r="V46" s="10">
        <v>1.6668099742046429</v>
      </c>
      <c r="W46" s="10">
        <v>1.71195184866724</v>
      </c>
      <c r="X46" s="10">
        <v>1.450816852966466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196.62992261392949</v>
      </c>
      <c r="F2" s="31">
        <f t="shared" si="0"/>
        <v>206.19570077386069</v>
      </c>
      <c r="G2" s="31">
        <f t="shared" si="0"/>
        <v>218.79527085124681</v>
      </c>
      <c r="H2" s="31">
        <f t="shared" si="0"/>
        <v>189.89776440240749</v>
      </c>
      <c r="I2" s="31">
        <f t="shared" si="0"/>
        <v>206.4106620808254</v>
      </c>
      <c r="J2" s="31">
        <f t="shared" si="0"/>
        <v>218.5917454858126</v>
      </c>
      <c r="K2" s="31">
        <f t="shared" si="0"/>
        <v>95.633877901977641</v>
      </c>
      <c r="L2" s="31">
        <f t="shared" si="0"/>
        <v>34.680395528804823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196.62992261392949</v>
      </c>
      <c r="F26" s="37">
        <f t="shared" si="14"/>
        <v>206.19570077386069</v>
      </c>
      <c r="G26" s="37">
        <f t="shared" si="14"/>
        <v>218.79527085124681</v>
      </c>
      <c r="H26" s="37">
        <f t="shared" si="14"/>
        <v>189.89776440240749</v>
      </c>
      <c r="I26" s="37">
        <f t="shared" si="14"/>
        <v>206.4106620808254</v>
      </c>
      <c r="J26" s="37">
        <f t="shared" si="14"/>
        <v>218.5917454858126</v>
      </c>
      <c r="K26" s="37">
        <f t="shared" si="14"/>
        <v>95.633877901977641</v>
      </c>
      <c r="L26" s="37">
        <f t="shared" si="14"/>
        <v>34.680395528804823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196.62992261392949</v>
      </c>
      <c r="F33" s="29">
        <f t="shared" si="18"/>
        <v>206.19570077386069</v>
      </c>
      <c r="G33" s="29">
        <f t="shared" si="18"/>
        <v>218.79527085124681</v>
      </c>
      <c r="H33" s="29">
        <f t="shared" si="18"/>
        <v>189.89776440240749</v>
      </c>
      <c r="I33" s="29">
        <f t="shared" si="18"/>
        <v>206.4106620808254</v>
      </c>
      <c r="J33" s="29">
        <f t="shared" si="18"/>
        <v>218.5917454858126</v>
      </c>
      <c r="K33" s="29">
        <f t="shared" si="18"/>
        <v>95.633877901977641</v>
      </c>
      <c r="L33" s="29">
        <f t="shared" si="18"/>
        <v>34.680395528804823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196.62992261392949</v>
      </c>
      <c r="F42" s="10">
        <v>206.19570077386069</v>
      </c>
      <c r="G42" s="10">
        <v>218.79527085124681</v>
      </c>
      <c r="H42" s="10">
        <v>189.89776440240749</v>
      </c>
      <c r="I42" s="10">
        <v>206.4106620808254</v>
      </c>
      <c r="J42" s="10">
        <v>218.5917454858126</v>
      </c>
      <c r="K42" s="10">
        <v>95.633877901977641</v>
      </c>
      <c r="L42" s="10">
        <v>34.680395528804823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422.53361994840918</v>
      </c>
      <c r="D2" s="31">
        <f t="shared" si="0"/>
        <v>401.39699054170251</v>
      </c>
      <c r="E2" s="31">
        <f t="shared" si="0"/>
        <v>505.15468615649178</v>
      </c>
      <c r="F2" s="31">
        <f t="shared" si="0"/>
        <v>513.19552880481513</v>
      </c>
      <c r="G2" s="31">
        <f t="shared" si="0"/>
        <v>411.34342218400678</v>
      </c>
      <c r="H2" s="31">
        <f t="shared" si="0"/>
        <v>538.63035253654334</v>
      </c>
      <c r="I2" s="31">
        <f t="shared" si="0"/>
        <v>533.21616509028377</v>
      </c>
      <c r="J2" s="31">
        <f t="shared" si="0"/>
        <v>570.6938091143594</v>
      </c>
      <c r="K2" s="31">
        <f t="shared" si="0"/>
        <v>597.66139294926904</v>
      </c>
      <c r="L2" s="31">
        <f t="shared" si="0"/>
        <v>487.6866723989682</v>
      </c>
      <c r="M2" s="31">
        <f t="shared" si="0"/>
        <v>413.52364574376611</v>
      </c>
      <c r="N2" s="31">
        <f t="shared" si="0"/>
        <v>267.09621668099737</v>
      </c>
      <c r="O2" s="31">
        <f t="shared" si="0"/>
        <v>296.47042132416158</v>
      </c>
      <c r="P2" s="31">
        <f t="shared" si="0"/>
        <v>383.00851246775579</v>
      </c>
      <c r="Q2" s="31">
        <f t="shared" si="0"/>
        <v>405.31840068787608</v>
      </c>
      <c r="R2" s="31">
        <f t="shared" si="0"/>
        <v>300.85993121238181</v>
      </c>
      <c r="S2" s="31">
        <f t="shared" si="0"/>
        <v>364.9104041272571</v>
      </c>
      <c r="T2" s="31">
        <f t="shared" si="0"/>
        <v>359.26569217540839</v>
      </c>
      <c r="U2" s="31">
        <f t="shared" si="0"/>
        <v>302.75898538263112</v>
      </c>
      <c r="V2" s="31">
        <f t="shared" si="0"/>
        <v>209.03310404127251</v>
      </c>
      <c r="W2" s="31">
        <f t="shared" si="0"/>
        <v>193.0614789337919</v>
      </c>
      <c r="X2" s="31">
        <f t="shared" ref="X2" si="1">SUM(X3,X17,X22,X25,X26,X51,X52,X71,X74,X75,X76)</f>
        <v>247.17592433361989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422.53361994840918</v>
      </c>
      <c r="D3" s="34">
        <f t="shared" si="2"/>
        <v>401.39699054170251</v>
      </c>
      <c r="E3" s="34">
        <f t="shared" si="2"/>
        <v>505.15468615649178</v>
      </c>
      <c r="F3" s="34">
        <f t="shared" si="2"/>
        <v>513.19552880481513</v>
      </c>
      <c r="G3" s="34">
        <f t="shared" si="2"/>
        <v>411.34342218400678</v>
      </c>
      <c r="H3" s="34">
        <f t="shared" si="2"/>
        <v>538.63035253654334</v>
      </c>
      <c r="I3" s="34">
        <f t="shared" si="2"/>
        <v>533.21616509028377</v>
      </c>
      <c r="J3" s="34">
        <f t="shared" si="2"/>
        <v>570.6938091143594</v>
      </c>
      <c r="K3" s="34">
        <f t="shared" si="2"/>
        <v>597.66139294926904</v>
      </c>
      <c r="L3" s="34">
        <f t="shared" si="2"/>
        <v>487.6866723989682</v>
      </c>
      <c r="M3" s="34">
        <f t="shared" si="2"/>
        <v>413.52364574376611</v>
      </c>
      <c r="N3" s="34">
        <f t="shared" si="2"/>
        <v>267.09621668099737</v>
      </c>
      <c r="O3" s="34">
        <f t="shared" si="2"/>
        <v>296.47042132416158</v>
      </c>
      <c r="P3" s="34">
        <f t="shared" si="2"/>
        <v>383.00851246775579</v>
      </c>
      <c r="Q3" s="34">
        <f t="shared" si="2"/>
        <v>405.31840068787608</v>
      </c>
      <c r="R3" s="34">
        <f t="shared" si="2"/>
        <v>300.85993121238181</v>
      </c>
      <c r="S3" s="34">
        <f t="shared" si="2"/>
        <v>364.9104041272571</v>
      </c>
      <c r="T3" s="34">
        <f t="shared" si="2"/>
        <v>359.26569217540839</v>
      </c>
      <c r="U3" s="34">
        <f t="shared" si="2"/>
        <v>302.75898538263112</v>
      </c>
      <c r="V3" s="34">
        <f t="shared" si="2"/>
        <v>209.03310404127251</v>
      </c>
      <c r="W3" s="34">
        <f t="shared" si="2"/>
        <v>193.0614789337919</v>
      </c>
      <c r="X3" s="34">
        <f t="shared" ref="X3" si="3">SUM(X4,X8,X11)</f>
        <v>247.17592433361989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422.53361994840918</v>
      </c>
      <c r="D11" s="29">
        <f t="shared" si="8"/>
        <v>401.39699054170251</v>
      </c>
      <c r="E11" s="29">
        <f t="shared" si="8"/>
        <v>505.15468615649178</v>
      </c>
      <c r="F11" s="29">
        <f t="shared" si="8"/>
        <v>513.19552880481513</v>
      </c>
      <c r="G11" s="29">
        <f t="shared" si="8"/>
        <v>411.34342218400678</v>
      </c>
      <c r="H11" s="29">
        <f t="shared" si="8"/>
        <v>538.63035253654334</v>
      </c>
      <c r="I11" s="29">
        <f t="shared" si="8"/>
        <v>533.21616509028377</v>
      </c>
      <c r="J11" s="29">
        <f t="shared" si="8"/>
        <v>570.6938091143594</v>
      </c>
      <c r="K11" s="29">
        <f t="shared" si="8"/>
        <v>597.66139294926904</v>
      </c>
      <c r="L11" s="29">
        <f t="shared" si="8"/>
        <v>487.6866723989682</v>
      </c>
      <c r="M11" s="29">
        <f t="shared" si="8"/>
        <v>413.52364574376611</v>
      </c>
      <c r="N11" s="29">
        <f t="shared" si="8"/>
        <v>267.09621668099737</v>
      </c>
      <c r="O11" s="29">
        <f t="shared" si="8"/>
        <v>296.47042132416158</v>
      </c>
      <c r="P11" s="29">
        <f t="shared" si="8"/>
        <v>383.00851246775579</v>
      </c>
      <c r="Q11" s="29">
        <f t="shared" si="8"/>
        <v>405.31840068787608</v>
      </c>
      <c r="R11" s="29">
        <f t="shared" si="8"/>
        <v>300.85993121238181</v>
      </c>
      <c r="S11" s="29">
        <f t="shared" si="8"/>
        <v>364.9104041272571</v>
      </c>
      <c r="T11" s="29">
        <f t="shared" si="8"/>
        <v>359.26569217540839</v>
      </c>
      <c r="U11" s="29">
        <f t="shared" si="8"/>
        <v>302.75898538263112</v>
      </c>
      <c r="V11" s="29">
        <f t="shared" si="8"/>
        <v>209.03310404127251</v>
      </c>
      <c r="W11" s="29">
        <f t="shared" si="8"/>
        <v>193.0614789337919</v>
      </c>
      <c r="X11" s="29">
        <f t="shared" ref="X11" si="9">SUM(X12:X16)</f>
        <v>247.17592433361989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422.53361994840918</v>
      </c>
      <c r="D16" s="10">
        <v>401.39699054170251</v>
      </c>
      <c r="E16" s="10">
        <v>505.15468615649178</v>
      </c>
      <c r="F16" s="10">
        <v>513.19552880481513</v>
      </c>
      <c r="G16" s="10">
        <v>411.34342218400678</v>
      </c>
      <c r="H16" s="10">
        <v>538.63035253654334</v>
      </c>
      <c r="I16" s="10">
        <v>533.21616509028377</v>
      </c>
      <c r="J16" s="10">
        <v>570.6938091143594</v>
      </c>
      <c r="K16" s="10">
        <v>597.66139294926904</v>
      </c>
      <c r="L16" s="10">
        <v>487.6866723989682</v>
      </c>
      <c r="M16" s="10">
        <v>413.52364574376611</v>
      </c>
      <c r="N16" s="10">
        <v>267.09621668099737</v>
      </c>
      <c r="O16" s="10">
        <v>296.47042132416158</v>
      </c>
      <c r="P16" s="10">
        <v>383.00851246775579</v>
      </c>
      <c r="Q16" s="10">
        <v>405.31840068787608</v>
      </c>
      <c r="R16" s="10">
        <v>300.85993121238181</v>
      </c>
      <c r="S16" s="10">
        <v>364.9104041272571</v>
      </c>
      <c r="T16" s="10">
        <v>359.26569217540839</v>
      </c>
      <c r="U16" s="10">
        <v>302.75898538263112</v>
      </c>
      <c r="V16" s="10">
        <v>209.03310404127251</v>
      </c>
      <c r="W16" s="10">
        <v>193.0614789337919</v>
      </c>
      <c r="X16" s="10">
        <v>247.17592433361989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1.7674978503869301</v>
      </c>
      <c r="L2" s="31">
        <f t="shared" si="0"/>
        <v>3.485640584694754</v>
      </c>
      <c r="M2" s="31">
        <f t="shared" si="0"/>
        <v>10.45700773860705</v>
      </c>
      <c r="N2" s="31">
        <f t="shared" si="0"/>
        <v>15.376698194325019</v>
      </c>
      <c r="O2" s="31">
        <f t="shared" si="0"/>
        <v>81.405846947549435</v>
      </c>
      <c r="P2" s="31">
        <f t="shared" si="0"/>
        <v>106.97497850386929</v>
      </c>
      <c r="Q2" s="31">
        <f t="shared" si="0"/>
        <v>104.37876182287187</v>
      </c>
      <c r="R2" s="31">
        <f t="shared" si="0"/>
        <v>148.92588134135855</v>
      </c>
      <c r="S2" s="31">
        <f t="shared" si="0"/>
        <v>165.85193465176269</v>
      </c>
      <c r="T2" s="31">
        <f t="shared" si="0"/>
        <v>171.16878761822872</v>
      </c>
      <c r="U2" s="31">
        <f t="shared" si="0"/>
        <v>169.98512467755805</v>
      </c>
      <c r="V2" s="31">
        <f t="shared" si="0"/>
        <v>183.57678417884787</v>
      </c>
      <c r="W2" s="31">
        <f t="shared" si="0"/>
        <v>175.46689595872741</v>
      </c>
      <c r="X2" s="31">
        <f t="shared" ref="X2" si="1">SUM(X3,X17,X22,X25,X26,X51,X52,X71,X74,X75,X76)</f>
        <v>170.38933791917452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1.7674978503869301</v>
      </c>
      <c r="L52" s="37">
        <f t="shared" si="20"/>
        <v>3.485640584694754</v>
      </c>
      <c r="M52" s="37">
        <f t="shared" si="20"/>
        <v>10.45700773860705</v>
      </c>
      <c r="N52" s="37">
        <f t="shared" si="20"/>
        <v>15.376698194325019</v>
      </c>
      <c r="O52" s="37">
        <f t="shared" si="20"/>
        <v>81.405846947549435</v>
      </c>
      <c r="P52" s="37">
        <f t="shared" si="20"/>
        <v>106.97497850386929</v>
      </c>
      <c r="Q52" s="37">
        <f t="shared" si="20"/>
        <v>104.37876182287187</v>
      </c>
      <c r="R52" s="37">
        <f t="shared" si="20"/>
        <v>148.92588134135855</v>
      </c>
      <c r="S52" s="37">
        <f t="shared" si="20"/>
        <v>165.85193465176269</v>
      </c>
      <c r="T52" s="37">
        <f t="shared" si="20"/>
        <v>171.16878761822872</v>
      </c>
      <c r="U52" s="37">
        <f t="shared" si="20"/>
        <v>169.98512467755805</v>
      </c>
      <c r="V52" s="37">
        <f t="shared" si="20"/>
        <v>183.57678417884787</v>
      </c>
      <c r="W52" s="37">
        <f t="shared" si="20"/>
        <v>175.46689595872741</v>
      </c>
      <c r="X52" s="37">
        <f t="shared" ref="X52" si="21">SUM(X53:X70)</f>
        <v>170.38933791917452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8.3834909716251076</v>
      </c>
      <c r="Q64" s="10">
        <v>14.832330180567499</v>
      </c>
      <c r="R64" s="10">
        <v>32.244196044711948</v>
      </c>
      <c r="S64" s="10">
        <v>32.889079965606193</v>
      </c>
      <c r="T64" s="10">
        <v>26.64987102321582</v>
      </c>
      <c r="U64" s="10">
        <v>28.594840928632841</v>
      </c>
      <c r="V64" s="10">
        <v>31.818572656921749</v>
      </c>
      <c r="W64" s="10">
        <v>26.507308684436801</v>
      </c>
      <c r="X64" s="10">
        <v>20.750472914875321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1.7674978503869301</v>
      </c>
      <c r="L66" s="10">
        <v>3.485640584694754</v>
      </c>
      <c r="M66" s="10">
        <v>10.45700773860705</v>
      </c>
      <c r="N66" s="10">
        <v>15.376698194325019</v>
      </c>
      <c r="O66" s="10">
        <v>81.405846947549435</v>
      </c>
      <c r="P66" s="10">
        <v>98.591487532244187</v>
      </c>
      <c r="Q66" s="10">
        <v>89.54643164230437</v>
      </c>
      <c r="R66" s="10">
        <v>116.68168529664661</v>
      </c>
      <c r="S66" s="10">
        <v>132.9628546861565</v>
      </c>
      <c r="T66" s="10">
        <v>144.51891659501291</v>
      </c>
      <c r="U66" s="10">
        <v>141.39028374892521</v>
      </c>
      <c r="V66" s="10">
        <v>151.75821152192611</v>
      </c>
      <c r="W66" s="10">
        <v>148.95958727429061</v>
      </c>
      <c r="X66" s="10">
        <v>149.63886500429919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11.369045571797081</v>
      </c>
      <c r="L2" s="31">
        <f t="shared" si="0"/>
        <v>10.700257953568361</v>
      </c>
      <c r="M2" s="31">
        <f t="shared" si="0"/>
        <v>11.369045571797081</v>
      </c>
      <c r="N2" s="31">
        <f t="shared" si="0"/>
        <v>10.700257953568361</v>
      </c>
      <c r="O2" s="31">
        <f t="shared" si="0"/>
        <v>2.6750644883920889</v>
      </c>
      <c r="P2" s="31">
        <f t="shared" si="0"/>
        <v>3.3438521066208078</v>
      </c>
      <c r="Q2" s="31">
        <f t="shared" si="0"/>
        <v>4.0126397248495271</v>
      </c>
      <c r="R2" s="31">
        <f t="shared" si="0"/>
        <v>4.0126397248495271</v>
      </c>
      <c r="S2" s="31">
        <f t="shared" si="0"/>
        <v>2.6750644883920889</v>
      </c>
      <c r="T2" s="31">
        <f t="shared" si="0"/>
        <v>1.6325021496130701</v>
      </c>
      <c r="U2" s="31">
        <f t="shared" si="0"/>
        <v>1.364316423043852</v>
      </c>
      <c r="V2" s="31">
        <f t="shared" si="0"/>
        <v>1.4070507308684439</v>
      </c>
      <c r="W2" s="31">
        <f t="shared" si="0"/>
        <v>1.5368013757523651</v>
      </c>
      <c r="X2" s="31">
        <f t="shared" ref="X2" si="1">SUM(X3,X17,X22,X25,X26,X51,X52,X71,X74,X75,X76)</f>
        <v>1.9387790197764401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11.369045571797081</v>
      </c>
      <c r="L52" s="37">
        <f t="shared" si="20"/>
        <v>10.700257953568361</v>
      </c>
      <c r="M52" s="37">
        <f t="shared" si="20"/>
        <v>11.369045571797081</v>
      </c>
      <c r="N52" s="37">
        <f t="shared" si="20"/>
        <v>10.700257953568361</v>
      </c>
      <c r="O52" s="37">
        <f t="shared" si="20"/>
        <v>2.6750644883920889</v>
      </c>
      <c r="P52" s="37">
        <f t="shared" si="20"/>
        <v>3.3438521066208078</v>
      </c>
      <c r="Q52" s="37">
        <f t="shared" si="20"/>
        <v>4.0126397248495271</v>
      </c>
      <c r="R52" s="37">
        <f t="shared" si="20"/>
        <v>4.0126397248495271</v>
      </c>
      <c r="S52" s="37">
        <f t="shared" si="20"/>
        <v>2.6750644883920889</v>
      </c>
      <c r="T52" s="37">
        <f t="shared" si="20"/>
        <v>1.6325021496130701</v>
      </c>
      <c r="U52" s="37">
        <f t="shared" si="20"/>
        <v>1.364316423043852</v>
      </c>
      <c r="V52" s="37">
        <f t="shared" si="20"/>
        <v>1.4070507308684439</v>
      </c>
      <c r="W52" s="37">
        <f t="shared" si="20"/>
        <v>1.5368013757523651</v>
      </c>
      <c r="X52" s="37">
        <f t="shared" ref="X52" si="21">SUM(X53:X70)</f>
        <v>1.9387790197764401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11.369045571797081</v>
      </c>
      <c r="L60" s="10">
        <v>10.700257953568361</v>
      </c>
      <c r="M60" s="10">
        <v>11.369045571797081</v>
      </c>
      <c r="N60" s="10">
        <v>10.700257953568361</v>
      </c>
      <c r="O60" s="10">
        <v>2.6750644883920889</v>
      </c>
      <c r="P60" s="10">
        <v>3.3438521066208078</v>
      </c>
      <c r="Q60" s="10">
        <v>4.0126397248495271</v>
      </c>
      <c r="R60" s="10">
        <v>4.0126397248495271</v>
      </c>
      <c r="S60" s="10">
        <v>2.6750644883920889</v>
      </c>
      <c r="T60" s="10">
        <v>1.6325021496130701</v>
      </c>
      <c r="U60" s="10">
        <v>1.364316423043852</v>
      </c>
      <c r="V60" s="10">
        <v>1.4070507308684439</v>
      </c>
      <c r="W60" s="10">
        <v>1.5368013757523651</v>
      </c>
      <c r="X60" s="10">
        <v>1.9387790197764401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</v>
      </c>
      <c r="D2" s="31">
        <f t="shared" si="0"/>
        <v>25</v>
      </c>
      <c r="E2" s="31">
        <f t="shared" si="0"/>
        <v>23</v>
      </c>
      <c r="F2" s="31">
        <f t="shared" si="0"/>
        <v>20</v>
      </c>
      <c r="G2" s="31">
        <f t="shared" si="0"/>
        <v>25</v>
      </c>
      <c r="H2" s="31">
        <f t="shared" si="0"/>
        <v>23</v>
      </c>
      <c r="I2" s="31">
        <f t="shared" si="0"/>
        <v>24</v>
      </c>
      <c r="J2" s="31">
        <f t="shared" si="0"/>
        <v>28</v>
      </c>
      <c r="K2" s="31">
        <f t="shared" si="0"/>
        <v>30.437661220980221</v>
      </c>
      <c r="L2" s="31">
        <f t="shared" si="0"/>
        <v>20.055803955288049</v>
      </c>
      <c r="M2" s="31">
        <f t="shared" si="0"/>
        <v>34.120120378331897</v>
      </c>
      <c r="N2" s="31">
        <f t="shared" si="0"/>
        <v>34.154686156491827</v>
      </c>
      <c r="O2" s="31">
        <f t="shared" si="0"/>
        <v>31.908254514187441</v>
      </c>
      <c r="P2" s="31">
        <f t="shared" si="0"/>
        <v>33.198366294067057</v>
      </c>
      <c r="Q2" s="31">
        <f t="shared" si="0"/>
        <v>33.420378331900253</v>
      </c>
      <c r="R2" s="31">
        <f t="shared" si="0"/>
        <v>116.00842648323299</v>
      </c>
      <c r="S2" s="31">
        <f t="shared" si="0"/>
        <v>195.8467755803955</v>
      </c>
      <c r="T2" s="31">
        <f t="shared" si="0"/>
        <v>217.58684436801369</v>
      </c>
      <c r="U2" s="31">
        <f t="shared" si="0"/>
        <v>176.23774720550301</v>
      </c>
      <c r="V2" s="31">
        <f t="shared" si="0"/>
        <v>211.7219260533104</v>
      </c>
      <c r="W2" s="31">
        <f t="shared" si="0"/>
        <v>195.21126397248489</v>
      </c>
      <c r="X2" s="31">
        <f t="shared" ref="X2" si="1">SUM(X3,X17,X22,X25,X26,X51,X52,X71,X74,X75,X76)</f>
        <v>158.9133276010318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</v>
      </c>
      <c r="D26" s="37">
        <f t="shared" si="14"/>
        <v>25</v>
      </c>
      <c r="E26" s="37">
        <f t="shared" si="14"/>
        <v>23</v>
      </c>
      <c r="F26" s="37">
        <f t="shared" si="14"/>
        <v>20</v>
      </c>
      <c r="G26" s="37">
        <f t="shared" si="14"/>
        <v>25</v>
      </c>
      <c r="H26" s="37">
        <f t="shared" si="14"/>
        <v>23</v>
      </c>
      <c r="I26" s="37">
        <f t="shared" si="14"/>
        <v>24</v>
      </c>
      <c r="J26" s="37">
        <f t="shared" si="14"/>
        <v>28</v>
      </c>
      <c r="K26" s="37">
        <f t="shared" si="14"/>
        <v>30.437661220980221</v>
      </c>
      <c r="L26" s="37">
        <f t="shared" si="14"/>
        <v>20.055803955288049</v>
      </c>
      <c r="M26" s="37">
        <f t="shared" si="14"/>
        <v>34.120120378331897</v>
      </c>
      <c r="N26" s="37">
        <f t="shared" si="14"/>
        <v>34.154686156491827</v>
      </c>
      <c r="O26" s="37">
        <f t="shared" si="14"/>
        <v>31.908254514187441</v>
      </c>
      <c r="P26" s="37">
        <f t="shared" si="14"/>
        <v>33.198366294067057</v>
      </c>
      <c r="Q26" s="37">
        <f t="shared" si="14"/>
        <v>33.420378331900253</v>
      </c>
      <c r="R26" s="37">
        <f t="shared" si="14"/>
        <v>116.00842648323299</v>
      </c>
      <c r="S26" s="37">
        <f t="shared" si="14"/>
        <v>195.8467755803955</v>
      </c>
      <c r="T26" s="37">
        <f t="shared" si="14"/>
        <v>217.58684436801369</v>
      </c>
      <c r="U26" s="37">
        <f t="shared" si="14"/>
        <v>176.23774720550301</v>
      </c>
      <c r="V26" s="37">
        <f t="shared" si="14"/>
        <v>211.7219260533104</v>
      </c>
      <c r="W26" s="37">
        <f t="shared" si="14"/>
        <v>195.21126397248489</v>
      </c>
      <c r="X26" s="37">
        <f t="shared" ref="X26" si="15">SUM(X27,X33)</f>
        <v>158.9133276010318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23</v>
      </c>
      <c r="D27" s="29">
        <f t="shared" si="16"/>
        <v>25</v>
      </c>
      <c r="E27" s="29">
        <f t="shared" si="16"/>
        <v>23</v>
      </c>
      <c r="F27" s="29">
        <f t="shared" si="16"/>
        <v>20</v>
      </c>
      <c r="G27" s="29">
        <f t="shared" si="16"/>
        <v>25</v>
      </c>
      <c r="H27" s="29">
        <f t="shared" si="16"/>
        <v>23</v>
      </c>
      <c r="I27" s="29">
        <f t="shared" si="16"/>
        <v>24</v>
      </c>
      <c r="J27" s="29">
        <f t="shared" si="16"/>
        <v>28</v>
      </c>
      <c r="K27" s="29">
        <f t="shared" si="16"/>
        <v>30.437661220980221</v>
      </c>
      <c r="L27" s="29">
        <f t="shared" si="16"/>
        <v>20.055803955288049</v>
      </c>
      <c r="M27" s="29">
        <f t="shared" si="16"/>
        <v>34.120120378331897</v>
      </c>
      <c r="N27" s="29">
        <f t="shared" si="16"/>
        <v>34.154686156491827</v>
      </c>
      <c r="O27" s="29">
        <f t="shared" si="16"/>
        <v>31.908254514187441</v>
      </c>
      <c r="P27" s="29">
        <f t="shared" si="16"/>
        <v>33.198366294067057</v>
      </c>
      <c r="Q27" s="29">
        <f t="shared" si="16"/>
        <v>33.420378331900253</v>
      </c>
      <c r="R27" s="29">
        <f t="shared" si="16"/>
        <v>116.00842648323299</v>
      </c>
      <c r="S27" s="29">
        <f t="shared" si="16"/>
        <v>195.8467755803955</v>
      </c>
      <c r="T27" s="29">
        <f t="shared" si="16"/>
        <v>217.58684436801369</v>
      </c>
      <c r="U27" s="29">
        <f t="shared" si="16"/>
        <v>176.23774720550301</v>
      </c>
      <c r="V27" s="29">
        <f t="shared" si="16"/>
        <v>211.7219260533104</v>
      </c>
      <c r="W27" s="29">
        <f t="shared" si="16"/>
        <v>195.21126397248489</v>
      </c>
      <c r="X27" s="29">
        <f t="shared" ref="X27" si="17">SUM(X28:X32)</f>
        <v>158.9133276010318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23</v>
      </c>
      <c r="D32" s="10">
        <v>25</v>
      </c>
      <c r="E32" s="10">
        <v>23</v>
      </c>
      <c r="F32" s="10">
        <v>20</v>
      </c>
      <c r="G32" s="10">
        <v>25</v>
      </c>
      <c r="H32" s="10">
        <v>23</v>
      </c>
      <c r="I32" s="10">
        <v>24</v>
      </c>
      <c r="J32" s="10">
        <v>28</v>
      </c>
      <c r="K32" s="10">
        <v>30.437661220980221</v>
      </c>
      <c r="L32" s="10">
        <v>20.055803955288049</v>
      </c>
      <c r="M32" s="10">
        <v>34.120120378331897</v>
      </c>
      <c r="N32" s="10">
        <v>34.154686156491827</v>
      </c>
      <c r="O32" s="10">
        <v>31.908254514187441</v>
      </c>
      <c r="P32" s="10">
        <v>33.198366294067057</v>
      </c>
      <c r="Q32" s="10">
        <v>33.420378331900253</v>
      </c>
      <c r="R32" s="10">
        <v>116.00842648323299</v>
      </c>
      <c r="S32" s="10">
        <v>195.8467755803955</v>
      </c>
      <c r="T32" s="10">
        <v>217.58684436801369</v>
      </c>
      <c r="U32" s="10">
        <v>176.23774720550301</v>
      </c>
      <c r="V32" s="10">
        <v>211.7219260533104</v>
      </c>
      <c r="W32" s="10">
        <v>195.21126397248489</v>
      </c>
      <c r="X32" s="10">
        <v>158.9133276010318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5.2330180567497848</v>
      </c>
      <c r="K2" s="31">
        <f t="shared" si="0"/>
        <v>0</v>
      </c>
      <c r="L2" s="31">
        <f t="shared" si="0"/>
        <v>0</v>
      </c>
      <c r="M2" s="31">
        <f t="shared" si="0"/>
        <v>1.361392949269131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7.7488392089423899</v>
      </c>
      <c r="V2" s="31">
        <f t="shared" si="0"/>
        <v>3.5304385210662081</v>
      </c>
      <c r="W2" s="31">
        <f t="shared" si="0"/>
        <v>1.3584694754944111</v>
      </c>
      <c r="X2" s="31">
        <f t="shared" ref="X2" si="1">SUM(X3,X17,X22,X25,X26,X51,X52,X71,X74,X75,X76)</f>
        <v>1.7221840068787619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5.2330180567497848</v>
      </c>
      <c r="K3" s="34">
        <f t="shared" si="2"/>
        <v>0</v>
      </c>
      <c r="L3" s="34">
        <f t="shared" si="2"/>
        <v>0</v>
      </c>
      <c r="M3" s="34">
        <f t="shared" si="2"/>
        <v>1.361392949269131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5.2330180567497848</v>
      </c>
      <c r="K11" s="29">
        <f t="shared" si="8"/>
        <v>0</v>
      </c>
      <c r="L11" s="29">
        <f t="shared" si="8"/>
        <v>0</v>
      </c>
      <c r="M11" s="29">
        <f t="shared" si="8"/>
        <v>1.361392949269131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1.361392949269131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5.2330180567497848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7.7488392089423899</v>
      </c>
      <c r="V26" s="37">
        <f t="shared" si="14"/>
        <v>3.5304385210662081</v>
      </c>
      <c r="W26" s="37">
        <f t="shared" si="14"/>
        <v>1.3584694754944111</v>
      </c>
      <c r="X26" s="37">
        <f t="shared" ref="X26" si="15">SUM(X27,X33)</f>
        <v>1.7221840068787619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7.7488392089423899</v>
      </c>
      <c r="V27" s="29">
        <f t="shared" si="16"/>
        <v>3.5304385210662081</v>
      </c>
      <c r="W27" s="29">
        <f t="shared" si="16"/>
        <v>1.3584694754944111</v>
      </c>
      <c r="X27" s="29">
        <f t="shared" ref="X27" si="17">SUM(X28:X32)</f>
        <v>1.7221840068787619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7.7488392089423899</v>
      </c>
      <c r="V31" s="10">
        <v>3.5304385210662081</v>
      </c>
      <c r="W31" s="10">
        <v>1.3584694754944111</v>
      </c>
      <c r="X31" s="10">
        <v>1.7221840068787619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1044.4548581255376</v>
      </c>
      <c r="D2" s="31">
        <f t="shared" si="0"/>
        <v>1013.8233018056748</v>
      </c>
      <c r="E2" s="31">
        <f t="shared" si="0"/>
        <v>1005.2223559759242</v>
      </c>
      <c r="F2" s="31">
        <f t="shared" si="0"/>
        <v>1032.2053310404126</v>
      </c>
      <c r="G2" s="31">
        <f t="shared" si="0"/>
        <v>984.23215821152189</v>
      </c>
      <c r="H2" s="31">
        <f t="shared" si="0"/>
        <v>1000.5910576096301</v>
      </c>
      <c r="I2" s="31">
        <f t="shared" si="0"/>
        <v>1053.203181427343</v>
      </c>
      <c r="J2" s="31">
        <f t="shared" si="0"/>
        <v>1143.1557179707652</v>
      </c>
      <c r="K2" s="31">
        <f t="shared" si="0"/>
        <v>1115.869045571797</v>
      </c>
      <c r="L2" s="31">
        <f t="shared" si="0"/>
        <v>1064.4946689595872</v>
      </c>
      <c r="M2" s="31">
        <f t="shared" si="0"/>
        <v>1004.9529664660359</v>
      </c>
      <c r="N2" s="31">
        <f t="shared" si="0"/>
        <v>978.78667239896799</v>
      </c>
      <c r="O2" s="31">
        <f t="shared" si="0"/>
        <v>995.3487532244194</v>
      </c>
      <c r="P2" s="31">
        <f t="shared" si="0"/>
        <v>920.19294926913153</v>
      </c>
      <c r="Q2" s="31">
        <f t="shared" si="0"/>
        <v>939.25778159931201</v>
      </c>
      <c r="R2" s="31">
        <f t="shared" si="0"/>
        <v>1041.1704213241615</v>
      </c>
      <c r="S2" s="31">
        <f t="shared" si="0"/>
        <v>1025.1262252794497</v>
      </c>
      <c r="T2" s="31">
        <f t="shared" si="0"/>
        <v>1056.986672398968</v>
      </c>
      <c r="U2" s="31">
        <f t="shared" si="0"/>
        <v>1010.3908856405847</v>
      </c>
      <c r="V2" s="31">
        <f t="shared" si="0"/>
        <v>1099.5756663800516</v>
      </c>
      <c r="W2" s="31">
        <f t="shared" si="0"/>
        <v>950.89183147033532</v>
      </c>
      <c r="X2" s="31">
        <f t="shared" ref="X2" si="1">SUM(X3,X17,X22,X25,X26,X51,X52,X71,X74,X75,X76)</f>
        <v>951.93499570077392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8.0412725709372292</v>
      </c>
      <c r="D3" s="34">
        <f t="shared" si="2"/>
        <v>4.9442820292347376</v>
      </c>
      <c r="E3" s="34">
        <f t="shared" si="2"/>
        <v>4.0540842648323299</v>
      </c>
      <c r="F3" s="34">
        <f t="shared" si="2"/>
        <v>2.4039552880481505</v>
      </c>
      <c r="G3" s="34">
        <f t="shared" si="2"/>
        <v>1.6458297506448838</v>
      </c>
      <c r="H3" s="34">
        <f t="shared" si="2"/>
        <v>1.9392089423903693</v>
      </c>
      <c r="I3" s="34">
        <f t="shared" si="2"/>
        <v>3.225881341358555</v>
      </c>
      <c r="J3" s="34">
        <f t="shared" si="2"/>
        <v>4.9665520206362848</v>
      </c>
      <c r="K3" s="34">
        <f t="shared" si="2"/>
        <v>1.8982803095442824</v>
      </c>
      <c r="L3" s="34">
        <f t="shared" si="2"/>
        <v>1.0480653482373172</v>
      </c>
      <c r="M3" s="34">
        <f t="shared" si="2"/>
        <v>1.2186586414445399</v>
      </c>
      <c r="N3" s="34">
        <f t="shared" si="2"/>
        <v>0.61934651762682713</v>
      </c>
      <c r="O3" s="34">
        <f t="shared" si="2"/>
        <v>1.0614789337919175</v>
      </c>
      <c r="P3" s="34">
        <f t="shared" si="2"/>
        <v>0.8656061908856405</v>
      </c>
      <c r="Q3" s="34">
        <f t="shared" si="2"/>
        <v>0.78753224419604462</v>
      </c>
      <c r="R3" s="34">
        <f t="shared" si="2"/>
        <v>0.78185726569217529</v>
      </c>
      <c r="S3" s="34">
        <f t="shared" si="2"/>
        <v>0.60429922613929488</v>
      </c>
      <c r="T3" s="34">
        <f t="shared" si="2"/>
        <v>0.55193465176268264</v>
      </c>
      <c r="U3" s="34">
        <f t="shared" si="2"/>
        <v>0.41401547721410137</v>
      </c>
      <c r="V3" s="34">
        <f t="shared" si="2"/>
        <v>0.3285468615649183</v>
      </c>
      <c r="W3" s="34">
        <f t="shared" si="2"/>
        <v>3.9294926913155628E-2</v>
      </c>
      <c r="X3" s="34">
        <f t="shared" ref="X3" si="3">SUM(X4,X8,X11)</f>
        <v>1.9776440240756667E-2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0.86018916595012884</v>
      </c>
      <c r="D4" s="29">
        <f t="shared" si="4"/>
        <v>0.5102321582115219</v>
      </c>
      <c r="E4" s="29">
        <f t="shared" si="4"/>
        <v>0.60576096302665516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1.83731728288908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1.83731728288908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0.86018916595012884</v>
      </c>
      <c r="D7" s="10">
        <f>NRG_EHG_E!D7+NRG_CM_E!D7+NRG_OIL_NG_E!D7+NRG_PF_E!D7+NRG_CO_E!D7+NRG_BKBPB_E!D7+NRG_GW_E!D7+NRG_BF_E!D7+NRG_PR_E!D7+NRG_NI_E!D7+NRG_CL_E!D7+NRG_LNG_E!D7+NRG_BIOG_E!D7+NRG_GTL_E!D7+NRG_CPP_E!D7+NRG_NSP_E!D7</f>
        <v>0.5102321582115219</v>
      </c>
      <c r="E7" s="10">
        <f>NRG_EHG_E!E7+NRG_CM_E!E7+NRG_OIL_NG_E!E7+NRG_PF_E!E7+NRG_CO_E!E7+NRG_BKBPB_E!E7+NRG_GW_E!E7+NRG_BF_E!E7+NRG_PR_E!E7+NRG_NI_E!E7+NRG_CL_E!E7+NRG_LNG_E!E7+NRG_BIOG_E!E7+NRG_GTL_E!E7+NRG_CPP_E!E7+NRG_NSP_E!E7</f>
        <v>0.60576096302665516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6.4239036973344792</v>
      </c>
      <c r="D8" s="29">
        <f t="shared" si="6"/>
        <v>3.6472055030094581</v>
      </c>
      <c r="E8" s="29">
        <f t="shared" si="6"/>
        <v>2.658039552880481</v>
      </c>
      <c r="F8" s="29">
        <f t="shared" si="6"/>
        <v>1.6190885640584689</v>
      </c>
      <c r="G8" s="29">
        <f t="shared" si="6"/>
        <v>0.8826311263972485</v>
      </c>
      <c r="H8" s="29">
        <f t="shared" si="6"/>
        <v>1.216680997420464</v>
      </c>
      <c r="I8" s="29">
        <f t="shared" si="6"/>
        <v>0.51358555460017197</v>
      </c>
      <c r="J8" s="29">
        <f t="shared" si="6"/>
        <v>0.1696474634565778</v>
      </c>
      <c r="K8" s="29">
        <f t="shared" si="6"/>
        <v>0.17506448839208941</v>
      </c>
      <c r="L8" s="29">
        <f t="shared" si="6"/>
        <v>0.17773000859845231</v>
      </c>
      <c r="M8" s="29">
        <f t="shared" si="6"/>
        <v>0.36414445399828033</v>
      </c>
      <c r="N8" s="29">
        <f t="shared" si="6"/>
        <v>0.19200343938091141</v>
      </c>
      <c r="O8" s="29">
        <f t="shared" si="6"/>
        <v>0.1952708512467756</v>
      </c>
      <c r="P8" s="29">
        <f t="shared" si="6"/>
        <v>0</v>
      </c>
      <c r="Q8" s="29">
        <f t="shared" si="6"/>
        <v>0.34763542562338778</v>
      </c>
      <c r="R8" s="29">
        <f t="shared" si="6"/>
        <v>0.34823731728288898</v>
      </c>
      <c r="S8" s="29">
        <f t="shared" si="6"/>
        <v>0.16956147893379189</v>
      </c>
      <c r="T8" s="29">
        <f t="shared" si="6"/>
        <v>0.19337919174548579</v>
      </c>
      <c r="U8" s="29">
        <f t="shared" si="6"/>
        <v>0.14918314703353389</v>
      </c>
      <c r="V8" s="29">
        <f t="shared" si="6"/>
        <v>0.13895098882201201</v>
      </c>
      <c r="W8" s="29">
        <f t="shared" si="6"/>
        <v>3.9294926913155628E-2</v>
      </c>
      <c r="X8" s="29">
        <f t="shared" ref="X8" si="7">SUM(X9:X10)</f>
        <v>1.9776440240756667E-2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6.4239036973344792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3.6472055030094581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2.658039552880481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1.6190885640584689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0.8826311263972485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1.216680997420464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0.51358555460017197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0.1696474634565778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0.17506448839208941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0.17773000859845231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0.36414445399828033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0.19200343938091141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0.1952708512467756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0.34763542562338778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0.34823731728288898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0.16956147893379189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0.19337919174548579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0.14918314703353389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0.13895098882201201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3.9294926913155628E-2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1.9776440240756667E-2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0.75717970765262244</v>
      </c>
      <c r="D11" s="29">
        <f t="shared" si="8"/>
        <v>0.78684436801375746</v>
      </c>
      <c r="E11" s="29">
        <f t="shared" si="8"/>
        <v>0.79028374892519349</v>
      </c>
      <c r="F11" s="29">
        <f t="shared" si="8"/>
        <v>0.78486672398968182</v>
      </c>
      <c r="G11" s="29">
        <f t="shared" si="8"/>
        <v>0.76319862424763529</v>
      </c>
      <c r="H11" s="29">
        <f t="shared" si="8"/>
        <v>0.72252794496990536</v>
      </c>
      <c r="I11" s="29">
        <f t="shared" si="8"/>
        <v>0.87497850386930343</v>
      </c>
      <c r="J11" s="29">
        <f t="shared" si="8"/>
        <v>4.7969045571797073</v>
      </c>
      <c r="K11" s="29">
        <f t="shared" si="8"/>
        <v>1.7232158211521931</v>
      </c>
      <c r="L11" s="29">
        <f t="shared" si="8"/>
        <v>0.87033533963886489</v>
      </c>
      <c r="M11" s="29">
        <f t="shared" si="8"/>
        <v>0.85451418744625962</v>
      </c>
      <c r="N11" s="29">
        <f t="shared" si="8"/>
        <v>0.42734307824591572</v>
      </c>
      <c r="O11" s="29">
        <f t="shared" si="8"/>
        <v>0.86620808254514181</v>
      </c>
      <c r="P11" s="29">
        <f t="shared" si="8"/>
        <v>0.8656061908856405</v>
      </c>
      <c r="Q11" s="29">
        <f t="shared" si="8"/>
        <v>0.43989681857265689</v>
      </c>
      <c r="R11" s="29">
        <f t="shared" si="8"/>
        <v>0.4336199484092863</v>
      </c>
      <c r="S11" s="29">
        <f t="shared" si="8"/>
        <v>0.43473774720550301</v>
      </c>
      <c r="T11" s="29">
        <f t="shared" si="8"/>
        <v>0.35855546001719679</v>
      </c>
      <c r="U11" s="29">
        <f t="shared" si="8"/>
        <v>0.26483233018056751</v>
      </c>
      <c r="V11" s="29">
        <f t="shared" si="8"/>
        <v>0.18959587274290629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0.75717970765262244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0.78684436801375746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0.79028374892519349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0.78486672398968182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0.76319862424763529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0.72252794496990536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0.87497850386930343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4.7969045571797073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1.7232158211521931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0.87033533963886489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0.85451418744625962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0.42734307824591572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0.86620808254514181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0.8656061908856405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0.43989681857265689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0.4336199484092863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0.43473774720550301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0.35855546001719679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0.26483233018056751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0.18959587274290629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246.15460017196904</v>
      </c>
      <c r="D17" s="37">
        <f t="shared" si="10"/>
        <v>188.51152192605329</v>
      </c>
      <c r="E17" s="37">
        <f t="shared" si="10"/>
        <v>178.05004299226135</v>
      </c>
      <c r="F17" s="37">
        <f t="shared" si="10"/>
        <v>213.95812553740328</v>
      </c>
      <c r="G17" s="37">
        <f t="shared" si="10"/>
        <v>189.49793637145319</v>
      </c>
      <c r="H17" s="37">
        <f t="shared" si="10"/>
        <v>172.65692175408424</v>
      </c>
      <c r="I17" s="37">
        <f t="shared" si="10"/>
        <v>161.0346517626827</v>
      </c>
      <c r="J17" s="37">
        <f t="shared" si="10"/>
        <v>143.00421324161653</v>
      </c>
      <c r="K17" s="37">
        <f t="shared" si="10"/>
        <v>73.755631986242463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96.302665520206347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74.247635425623386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77.901977644024072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89.423903697334481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82.136715391229572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76.139294926913152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66.809974204643154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58.404987102321584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37.403267411865862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149.85193465176269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114.2638865004299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100.1480653482373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124.5342218400688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107.36122098022361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96.5176268271711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94.224677558039559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84.599226139294927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36.352364574376608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168.66577815993119</v>
      </c>
      <c r="D26" s="37">
        <f t="shared" si="14"/>
        <v>174.16878761822866</v>
      </c>
      <c r="E26" s="37">
        <f t="shared" si="14"/>
        <v>202.13525365434222</v>
      </c>
      <c r="F26" s="37">
        <f t="shared" si="14"/>
        <v>163.34909716251073</v>
      </c>
      <c r="G26" s="37">
        <f t="shared" si="14"/>
        <v>170.15640584694751</v>
      </c>
      <c r="H26" s="37">
        <f t="shared" si="14"/>
        <v>192.55408426483228</v>
      </c>
      <c r="I26" s="37">
        <f t="shared" si="14"/>
        <v>241.2237317282889</v>
      </c>
      <c r="J26" s="37">
        <f t="shared" si="14"/>
        <v>238.94075666380044</v>
      </c>
      <c r="K26" s="37">
        <f t="shared" si="14"/>
        <v>279.95872742906272</v>
      </c>
      <c r="L26" s="37">
        <f t="shared" si="14"/>
        <v>334.84032674118657</v>
      </c>
      <c r="M26" s="37">
        <f t="shared" si="14"/>
        <v>319.18968185726567</v>
      </c>
      <c r="N26" s="37">
        <f t="shared" si="14"/>
        <v>301.33551160791063</v>
      </c>
      <c r="O26" s="37">
        <f t="shared" si="14"/>
        <v>307.73181427343081</v>
      </c>
      <c r="P26" s="37">
        <f t="shared" si="14"/>
        <v>303.48925193465175</v>
      </c>
      <c r="Q26" s="37">
        <f t="shared" si="14"/>
        <v>283.56878761822873</v>
      </c>
      <c r="R26" s="37">
        <f t="shared" si="14"/>
        <v>358.58564058469472</v>
      </c>
      <c r="S26" s="37">
        <f t="shared" si="14"/>
        <v>384.15941530524498</v>
      </c>
      <c r="T26" s="37">
        <f t="shared" si="14"/>
        <v>393.83680137575243</v>
      </c>
      <c r="U26" s="37">
        <f t="shared" si="14"/>
        <v>356.3085984522786</v>
      </c>
      <c r="V26" s="37">
        <f t="shared" si="14"/>
        <v>431.89578675838351</v>
      </c>
      <c r="W26" s="37">
        <f t="shared" si="14"/>
        <v>337.87704213241619</v>
      </c>
      <c r="X26" s="37">
        <f t="shared" ref="X26" si="15">SUM(X27,X33)</f>
        <v>289.97962166809975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168.66577815993119</v>
      </c>
      <c r="D33" s="29">
        <f t="shared" si="18"/>
        <v>174.16878761822866</v>
      </c>
      <c r="E33" s="29">
        <f t="shared" si="18"/>
        <v>202.13525365434222</v>
      </c>
      <c r="F33" s="29">
        <f t="shared" si="18"/>
        <v>163.34909716251073</v>
      </c>
      <c r="G33" s="29">
        <f t="shared" si="18"/>
        <v>170.15640584694751</v>
      </c>
      <c r="H33" s="29">
        <f t="shared" si="18"/>
        <v>192.55408426483228</v>
      </c>
      <c r="I33" s="29">
        <f t="shared" si="18"/>
        <v>241.2237317282889</v>
      </c>
      <c r="J33" s="29">
        <f t="shared" si="18"/>
        <v>238.94075666380044</v>
      </c>
      <c r="K33" s="29">
        <f t="shared" si="18"/>
        <v>279.95872742906272</v>
      </c>
      <c r="L33" s="29">
        <f t="shared" si="18"/>
        <v>334.84032674118657</v>
      </c>
      <c r="M33" s="29">
        <f t="shared" si="18"/>
        <v>319.18968185726567</v>
      </c>
      <c r="N33" s="29">
        <f t="shared" si="18"/>
        <v>301.33551160791063</v>
      </c>
      <c r="O33" s="29">
        <f t="shared" si="18"/>
        <v>307.73181427343081</v>
      </c>
      <c r="P33" s="29">
        <f t="shared" si="18"/>
        <v>303.48925193465175</v>
      </c>
      <c r="Q33" s="29">
        <f t="shared" si="18"/>
        <v>283.56878761822873</v>
      </c>
      <c r="R33" s="29">
        <f t="shared" si="18"/>
        <v>358.58564058469472</v>
      </c>
      <c r="S33" s="29">
        <f t="shared" si="18"/>
        <v>384.15941530524498</v>
      </c>
      <c r="T33" s="29">
        <f t="shared" si="18"/>
        <v>393.83680137575243</v>
      </c>
      <c r="U33" s="29">
        <f t="shared" si="18"/>
        <v>356.3085984522786</v>
      </c>
      <c r="V33" s="29">
        <f t="shared" si="18"/>
        <v>431.89578675838351</v>
      </c>
      <c r="W33" s="29">
        <f t="shared" si="18"/>
        <v>337.87704213241619</v>
      </c>
      <c r="X33" s="29">
        <f t="shared" ref="X33" si="19">SUM(X34:X50)</f>
        <v>289.97962166809975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93.400687876182275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107.5881341358555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144.23903697334481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102.8589853826311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101.5661220980223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112.37110920034389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170.7176268271711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163.60945829750639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200.63052450558899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229.29208942390369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224.51513327601029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212.57282889079971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218.54402407566641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212.85674978503869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206.3737747205503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269.04230438521063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289.5716251074806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292.84660361135002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278.74075666380048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362.69079965606193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290.22467755803962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250.7417024935512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1.098710232158211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1.098710232158211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0.13181427343078245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0.17687016337059325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0.19226139294926911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0.207652622527945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0.1648323301805675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5.88134135855546E-2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7.7815993121238172E-2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0.94067067927773007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2.4398968185726564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2.3368013757523642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0.19810834049871023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75.265090283748918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66.580653482373165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57.896216680997412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0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0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0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0.9497850386930351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1.9107480653482369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1.9107480653482369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0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0.96491831470335332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20.063026655202059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23.88460877042132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17.19690455717971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25.79535683576956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24.839982803095442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27.64213241616509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17.78159931212382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0.66973344797936363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0.19587274290627679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3.355288048151333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9.4582975064488384E-4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53.248323301805677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56.998194325021487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60.748065348237311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58.498108340498703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66.747893379191737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59.99810834049871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63.747979363714528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69.747807394668953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73.138435081685287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58.668701633705929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65.903095442820288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44.91203783319002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35.459931212381768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60.490111779879619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68.590283748925188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80.182975064488389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69.556319862424758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73.42055030094582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76.318744625967327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51.201203783319002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37.676354256233871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27.049699054170251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10.626655202063629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77.191745485812561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76.570335339638859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64.467239896818569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70.120980223559755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75.946259673258808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62.532244196044708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68.937919174548583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67.842562338779018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37.833533963886488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39.101203783319001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26.806018916595018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37.618142734307824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36.436027515047286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25.817110920034391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22.743250214961304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42.197506448839214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30.71788478073946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33.876010318142733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47.491401547721416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44.999398108340493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44.478331900257956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49.033447979363721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2.3903697334479789E-2</v>
      </c>
      <c r="E52" s="37">
        <f t="shared" si="20"/>
        <v>0</v>
      </c>
      <c r="F52" s="37">
        <f t="shared" si="20"/>
        <v>2.3903697334479789E-2</v>
      </c>
      <c r="G52" s="37">
        <f t="shared" si="20"/>
        <v>2.3903697334479789E-2</v>
      </c>
      <c r="H52" s="37">
        <f t="shared" si="20"/>
        <v>2.3903697334479789E-2</v>
      </c>
      <c r="I52" s="37">
        <f t="shared" si="20"/>
        <v>2.3903697334479789E-2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2.3903697334479789E-2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2.3903697334479789E-2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2.3903697334479789E-2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2.3903697334479789E-2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2.3903697334479789E-2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90.403181427343071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82.330180567497834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91.5974204643164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112.18589853826315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81.613585554600178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86.103955288048141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81.852536543422175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166.47558039552882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239.27583834909714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205.67016337059323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176.48323301805669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109.03310404127252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150.37738607050727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148.92037833190028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162.08082545141875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140.89518486672401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139.22330180567496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134.1196044711952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130.33697334479794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154.86061908856408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160.40111779879624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163.26096302665519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453.99828030954438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487.27429062768692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464.9183147033533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470.16337059329311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465.34823731728278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484.78073946689591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496.90455717970752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521.92605331040409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483.14703353396374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483.83490971625099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481.25537403267401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530.18056749785023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499.74204643164217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441.10060189165949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470.07738607050726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498.71023215821145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470.42132416165094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494.60232158211511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475.83989681857258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467.49131556319861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408.09604471195178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449.64118658641445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347.37747205503013</v>
      </c>
      <c r="D2" s="31">
        <f t="shared" si="0"/>
        <v>374.11865864144448</v>
      </c>
      <c r="E2" s="31">
        <f t="shared" si="0"/>
        <v>350.90283748925191</v>
      </c>
      <c r="F2" s="31">
        <f t="shared" si="0"/>
        <v>354.77214101461732</v>
      </c>
      <c r="G2" s="31">
        <f t="shared" si="0"/>
        <v>350.55889939810828</v>
      </c>
      <c r="H2" s="31">
        <f t="shared" si="0"/>
        <v>351.16079105760957</v>
      </c>
      <c r="I2" s="31">
        <f t="shared" si="0"/>
        <v>364.74634565778149</v>
      </c>
      <c r="J2" s="31">
        <f t="shared" si="0"/>
        <v>363.71453138435078</v>
      </c>
      <c r="K2" s="31">
        <f t="shared" si="0"/>
        <v>373.34479793637138</v>
      </c>
      <c r="L2" s="31">
        <f t="shared" si="0"/>
        <v>362.94067067927767</v>
      </c>
      <c r="M2" s="31">
        <f t="shared" si="0"/>
        <v>381.34135855545998</v>
      </c>
      <c r="N2" s="31">
        <f t="shared" si="0"/>
        <v>425.8813413585554</v>
      </c>
      <c r="O2" s="31">
        <f t="shared" si="0"/>
        <v>384.35081685296637</v>
      </c>
      <c r="P2" s="31">
        <f t="shared" si="0"/>
        <v>341.01461736887359</v>
      </c>
      <c r="Q2" s="31">
        <f t="shared" si="0"/>
        <v>365.77815993121237</v>
      </c>
      <c r="R2" s="31">
        <f t="shared" si="0"/>
        <v>387.01633705932932</v>
      </c>
      <c r="S2" s="31">
        <f t="shared" si="0"/>
        <v>348.75322441960452</v>
      </c>
      <c r="T2" s="31">
        <f t="shared" si="0"/>
        <v>366.40447119518478</v>
      </c>
      <c r="U2" s="31">
        <f t="shared" si="0"/>
        <v>354.53611349956998</v>
      </c>
      <c r="V2" s="31">
        <f t="shared" si="0"/>
        <v>340.12364574376608</v>
      </c>
      <c r="W2" s="31">
        <f t="shared" si="0"/>
        <v>303.66646603611349</v>
      </c>
      <c r="X2" s="31">
        <f t="shared" ref="X2" si="1">SUM(X3,X17,X22,X25,X26,X51,X52,X71,X74,X75,X76)</f>
        <v>353.42089423903701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347.37747205503013</v>
      </c>
      <c r="D76" s="40">
        <v>374.11865864144448</v>
      </c>
      <c r="E76" s="40">
        <v>350.90283748925191</v>
      </c>
      <c r="F76" s="40">
        <v>354.77214101461732</v>
      </c>
      <c r="G76" s="40">
        <v>350.55889939810828</v>
      </c>
      <c r="H76" s="40">
        <v>351.16079105760957</v>
      </c>
      <c r="I76" s="40">
        <v>364.74634565778149</v>
      </c>
      <c r="J76" s="40">
        <v>363.71453138435078</v>
      </c>
      <c r="K76" s="40">
        <v>373.34479793637138</v>
      </c>
      <c r="L76" s="40">
        <v>362.94067067927767</v>
      </c>
      <c r="M76" s="40">
        <v>381.34135855545998</v>
      </c>
      <c r="N76" s="40">
        <v>425.8813413585554</v>
      </c>
      <c r="O76" s="40">
        <v>384.35081685296637</v>
      </c>
      <c r="P76" s="40">
        <v>341.01461736887359</v>
      </c>
      <c r="Q76" s="40">
        <v>365.77815993121237</v>
      </c>
      <c r="R76" s="40">
        <v>387.01633705932932</v>
      </c>
      <c r="S76" s="40">
        <v>348.75322441960452</v>
      </c>
      <c r="T76" s="40">
        <v>366.40447119518478</v>
      </c>
      <c r="U76" s="40">
        <v>354.53611349956998</v>
      </c>
      <c r="V76" s="40">
        <v>340.12364574376608</v>
      </c>
      <c r="W76" s="40">
        <v>303.66646603611349</v>
      </c>
      <c r="X76" s="40">
        <v>353.42089423903701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84.280911435941533</v>
      </c>
      <c r="D2" s="31">
        <f t="shared" si="0"/>
        <v>85.201289767841772</v>
      </c>
      <c r="E2" s="31">
        <f t="shared" si="0"/>
        <v>84.803095442820279</v>
      </c>
      <c r="F2" s="31">
        <f t="shared" si="0"/>
        <v>87.538177128116928</v>
      </c>
      <c r="G2" s="31">
        <f t="shared" si="0"/>
        <v>80.749183147033534</v>
      </c>
      <c r="H2" s="31">
        <f t="shared" si="0"/>
        <v>97.162338779019777</v>
      </c>
      <c r="I2" s="31">
        <f t="shared" si="0"/>
        <v>92.453998280309534</v>
      </c>
      <c r="J2" s="31">
        <f t="shared" si="0"/>
        <v>122.55038693035253</v>
      </c>
      <c r="K2" s="31">
        <f t="shared" si="0"/>
        <v>70.399312123817708</v>
      </c>
      <c r="L2" s="31">
        <f t="shared" si="0"/>
        <v>83.473774720550281</v>
      </c>
      <c r="M2" s="31">
        <f t="shared" si="0"/>
        <v>61.154686156491827</v>
      </c>
      <c r="N2" s="31">
        <f t="shared" si="0"/>
        <v>63.478761822871881</v>
      </c>
      <c r="O2" s="31">
        <f t="shared" si="0"/>
        <v>67.016423043852086</v>
      </c>
      <c r="P2" s="31">
        <f t="shared" si="0"/>
        <v>59.206104901117797</v>
      </c>
      <c r="Q2" s="31">
        <f t="shared" si="0"/>
        <v>62.954342218400683</v>
      </c>
      <c r="R2" s="31">
        <f t="shared" si="0"/>
        <v>75.975322441960429</v>
      </c>
      <c r="S2" s="31">
        <f t="shared" si="0"/>
        <v>86.292691315563189</v>
      </c>
      <c r="T2" s="31">
        <f t="shared" si="0"/>
        <v>77.999570077386053</v>
      </c>
      <c r="U2" s="31">
        <f t="shared" si="0"/>
        <v>74.952622527944953</v>
      </c>
      <c r="V2" s="31">
        <f t="shared" si="0"/>
        <v>104.13215821152193</v>
      </c>
      <c r="W2" s="31">
        <f t="shared" si="0"/>
        <v>78.180567497850376</v>
      </c>
      <c r="X2" s="31">
        <f t="shared" ref="X2" si="1">SUM(X3,X17,X22,X25,X26,X51,X52,X71,X74,X75,X76)</f>
        <v>82.530610490111769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8.0412725709372292</v>
      </c>
      <c r="D3" s="34">
        <f t="shared" si="2"/>
        <v>4.9442820292347376</v>
      </c>
      <c r="E3" s="34">
        <f t="shared" si="2"/>
        <v>4.0540842648323299</v>
      </c>
      <c r="F3" s="34">
        <f t="shared" si="2"/>
        <v>2.4039552880481505</v>
      </c>
      <c r="G3" s="34">
        <f t="shared" si="2"/>
        <v>1.6458297506448838</v>
      </c>
      <c r="H3" s="34">
        <f t="shared" si="2"/>
        <v>1.9392089423903693</v>
      </c>
      <c r="I3" s="34">
        <f t="shared" si="2"/>
        <v>3.225881341358555</v>
      </c>
      <c r="J3" s="34">
        <f t="shared" si="2"/>
        <v>4.9665520206362848</v>
      </c>
      <c r="K3" s="34">
        <f t="shared" si="2"/>
        <v>1.8982803095442824</v>
      </c>
      <c r="L3" s="34">
        <f t="shared" si="2"/>
        <v>1.0480653482373172</v>
      </c>
      <c r="M3" s="34">
        <f t="shared" si="2"/>
        <v>1.2186586414445399</v>
      </c>
      <c r="N3" s="34">
        <f t="shared" si="2"/>
        <v>0.61934651762682713</v>
      </c>
      <c r="O3" s="34">
        <f t="shared" si="2"/>
        <v>1.0614789337919175</v>
      </c>
      <c r="P3" s="34">
        <f t="shared" si="2"/>
        <v>0.8656061908856405</v>
      </c>
      <c r="Q3" s="34">
        <f t="shared" si="2"/>
        <v>0.78753224419604462</v>
      </c>
      <c r="R3" s="34">
        <f t="shared" si="2"/>
        <v>0.78185726569217529</v>
      </c>
      <c r="S3" s="34">
        <f t="shared" si="2"/>
        <v>0.60429922613929488</v>
      </c>
      <c r="T3" s="34">
        <f t="shared" si="2"/>
        <v>0.55193465176268264</v>
      </c>
      <c r="U3" s="34">
        <f t="shared" si="2"/>
        <v>0.41401547721410137</v>
      </c>
      <c r="V3" s="34">
        <f t="shared" si="2"/>
        <v>0.3285468615649183</v>
      </c>
      <c r="W3" s="34">
        <f t="shared" si="2"/>
        <v>3.9294926913155628E-2</v>
      </c>
      <c r="X3" s="34">
        <f t="shared" ref="X3" si="3">SUM(X4,X8,X11)</f>
        <v>1.9776440240756667E-2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0.86018916595012884</v>
      </c>
      <c r="D4" s="29">
        <f t="shared" si="4"/>
        <v>0.5102321582115219</v>
      </c>
      <c r="E4" s="29">
        <f t="shared" si="4"/>
        <v>0.60576096302665516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1.83731728288908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1.83731728288908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0.86018916595012884</v>
      </c>
      <c r="D7" s="10">
        <v>0.5102321582115219</v>
      </c>
      <c r="E7" s="10">
        <v>0.60576096302665516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6.4239036973344792</v>
      </c>
      <c r="D8" s="29">
        <f t="shared" si="6"/>
        <v>3.6472055030094581</v>
      </c>
      <c r="E8" s="29">
        <f t="shared" si="6"/>
        <v>2.658039552880481</v>
      </c>
      <c r="F8" s="29">
        <f t="shared" si="6"/>
        <v>1.6190885640584689</v>
      </c>
      <c r="G8" s="29">
        <f t="shared" si="6"/>
        <v>0.8826311263972485</v>
      </c>
      <c r="H8" s="29">
        <f t="shared" si="6"/>
        <v>1.216680997420464</v>
      </c>
      <c r="I8" s="29">
        <f t="shared" si="6"/>
        <v>0.51358555460017197</v>
      </c>
      <c r="J8" s="29">
        <f t="shared" si="6"/>
        <v>0.1696474634565778</v>
      </c>
      <c r="K8" s="29">
        <f t="shared" si="6"/>
        <v>0.17506448839208941</v>
      </c>
      <c r="L8" s="29">
        <f t="shared" si="6"/>
        <v>0.17773000859845231</v>
      </c>
      <c r="M8" s="29">
        <f t="shared" si="6"/>
        <v>0.36414445399828033</v>
      </c>
      <c r="N8" s="29">
        <f t="shared" si="6"/>
        <v>0.19200343938091141</v>
      </c>
      <c r="O8" s="29">
        <f t="shared" si="6"/>
        <v>0.1952708512467756</v>
      </c>
      <c r="P8" s="29">
        <f t="shared" si="6"/>
        <v>0</v>
      </c>
      <c r="Q8" s="29">
        <f t="shared" si="6"/>
        <v>0.34763542562338778</v>
      </c>
      <c r="R8" s="29">
        <f t="shared" si="6"/>
        <v>0.34823731728288898</v>
      </c>
      <c r="S8" s="29">
        <f t="shared" si="6"/>
        <v>0.16956147893379189</v>
      </c>
      <c r="T8" s="29">
        <f t="shared" si="6"/>
        <v>0.19337919174548579</v>
      </c>
      <c r="U8" s="29">
        <f t="shared" si="6"/>
        <v>0.14918314703353389</v>
      </c>
      <c r="V8" s="29">
        <f t="shared" si="6"/>
        <v>0.13895098882201201</v>
      </c>
      <c r="W8" s="29">
        <f t="shared" si="6"/>
        <v>3.9294926913155628E-2</v>
      </c>
      <c r="X8" s="29">
        <f t="shared" ref="X8" si="7">SUM(X9:X10)</f>
        <v>1.9776440240756667E-2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6.4239036973344792</v>
      </c>
      <c r="D10" s="10">
        <v>3.6472055030094581</v>
      </c>
      <c r="E10" s="10">
        <v>2.658039552880481</v>
      </c>
      <c r="F10" s="10">
        <v>1.6190885640584689</v>
      </c>
      <c r="G10" s="10">
        <v>0.8826311263972485</v>
      </c>
      <c r="H10" s="10">
        <v>1.216680997420464</v>
      </c>
      <c r="I10" s="10">
        <v>0.51358555460017197</v>
      </c>
      <c r="J10" s="10">
        <v>0.1696474634565778</v>
      </c>
      <c r="K10" s="10">
        <v>0.17506448839208941</v>
      </c>
      <c r="L10" s="10">
        <v>0.17773000859845231</v>
      </c>
      <c r="M10" s="10">
        <v>0.36414445399828033</v>
      </c>
      <c r="N10" s="10">
        <v>0.19200343938091141</v>
      </c>
      <c r="O10" s="10">
        <v>0.1952708512467756</v>
      </c>
      <c r="P10" s="10">
        <v>0</v>
      </c>
      <c r="Q10" s="10">
        <v>0.34763542562338778</v>
      </c>
      <c r="R10" s="10">
        <v>0.34823731728288898</v>
      </c>
      <c r="S10" s="10">
        <v>0.16956147893379189</v>
      </c>
      <c r="T10" s="10">
        <v>0.19337919174548579</v>
      </c>
      <c r="U10" s="10">
        <v>0.14918314703353389</v>
      </c>
      <c r="V10" s="10">
        <v>0.13895098882201201</v>
      </c>
      <c r="W10" s="10">
        <v>3.9294926913155628E-2</v>
      </c>
      <c r="X10" s="10">
        <v>1.9776440240756667E-2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0.75717970765262244</v>
      </c>
      <c r="D11" s="29">
        <f t="shared" si="8"/>
        <v>0.78684436801375746</v>
      </c>
      <c r="E11" s="29">
        <f t="shared" si="8"/>
        <v>0.79028374892519349</v>
      </c>
      <c r="F11" s="29">
        <f t="shared" si="8"/>
        <v>0.78486672398968182</v>
      </c>
      <c r="G11" s="29">
        <f t="shared" si="8"/>
        <v>0.76319862424763529</v>
      </c>
      <c r="H11" s="29">
        <f t="shared" si="8"/>
        <v>0.72252794496990536</v>
      </c>
      <c r="I11" s="29">
        <f t="shared" si="8"/>
        <v>0.87497850386930343</v>
      </c>
      <c r="J11" s="29">
        <f t="shared" si="8"/>
        <v>4.7969045571797073</v>
      </c>
      <c r="K11" s="29">
        <f t="shared" si="8"/>
        <v>1.7232158211521931</v>
      </c>
      <c r="L11" s="29">
        <f t="shared" si="8"/>
        <v>0.87033533963886489</v>
      </c>
      <c r="M11" s="29">
        <f t="shared" si="8"/>
        <v>0.85451418744625962</v>
      </c>
      <c r="N11" s="29">
        <f t="shared" si="8"/>
        <v>0.42734307824591572</v>
      </c>
      <c r="O11" s="29">
        <f t="shared" si="8"/>
        <v>0.86620808254514181</v>
      </c>
      <c r="P11" s="29">
        <f t="shared" si="8"/>
        <v>0.8656061908856405</v>
      </c>
      <c r="Q11" s="29">
        <f t="shared" si="8"/>
        <v>0.43989681857265689</v>
      </c>
      <c r="R11" s="29">
        <f t="shared" si="8"/>
        <v>0.4336199484092863</v>
      </c>
      <c r="S11" s="29">
        <f t="shared" si="8"/>
        <v>0.43473774720550301</v>
      </c>
      <c r="T11" s="29">
        <f t="shared" si="8"/>
        <v>0.35855546001719679</v>
      </c>
      <c r="U11" s="29">
        <f t="shared" si="8"/>
        <v>0.26483233018056751</v>
      </c>
      <c r="V11" s="29">
        <f t="shared" si="8"/>
        <v>0.18959587274290629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0.75717970765262244</v>
      </c>
      <c r="D16" s="10">
        <v>0.78684436801375746</v>
      </c>
      <c r="E16" s="10">
        <v>0.79028374892519349</v>
      </c>
      <c r="F16" s="10">
        <v>0.78486672398968182</v>
      </c>
      <c r="G16" s="10">
        <v>0.76319862424763529</v>
      </c>
      <c r="H16" s="10">
        <v>0.72252794496990536</v>
      </c>
      <c r="I16" s="10">
        <v>0.87497850386930343</v>
      </c>
      <c r="J16" s="10">
        <v>4.7969045571797073</v>
      </c>
      <c r="K16" s="10">
        <v>1.7232158211521931</v>
      </c>
      <c r="L16" s="10">
        <v>0.87033533963886489</v>
      </c>
      <c r="M16" s="10">
        <v>0.85451418744625962</v>
      </c>
      <c r="N16" s="10">
        <v>0.42734307824591572</v>
      </c>
      <c r="O16" s="10">
        <v>0.86620808254514181</v>
      </c>
      <c r="P16" s="10">
        <v>0.8656061908856405</v>
      </c>
      <c r="Q16" s="10">
        <v>0.43989681857265689</v>
      </c>
      <c r="R16" s="10">
        <v>0.4336199484092863</v>
      </c>
      <c r="S16" s="10">
        <v>0.43473774720550301</v>
      </c>
      <c r="T16" s="10">
        <v>0.35855546001719679</v>
      </c>
      <c r="U16" s="10">
        <v>0.26483233018056751</v>
      </c>
      <c r="V16" s="10">
        <v>0.18959587274290629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1.098710232158211</v>
      </c>
      <c r="L26" s="37">
        <f t="shared" si="14"/>
        <v>1.098710232158211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0.20963026655202061</v>
      </c>
      <c r="U26" s="37">
        <f t="shared" si="14"/>
        <v>1.1175408426483233</v>
      </c>
      <c r="V26" s="37">
        <f t="shared" si="14"/>
        <v>0.40541702493551157</v>
      </c>
      <c r="W26" s="37">
        <f t="shared" si="14"/>
        <v>0.25511607910576101</v>
      </c>
      <c r="X26" s="37">
        <f t="shared" ref="X26" si="15">SUM(X27,X33)</f>
        <v>0.1950988822012038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1.098710232158211</v>
      </c>
      <c r="L33" s="29">
        <f t="shared" si="18"/>
        <v>1.098710232158211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0.20963026655202061</v>
      </c>
      <c r="U33" s="29">
        <f t="shared" si="18"/>
        <v>1.1175408426483233</v>
      </c>
      <c r="V33" s="29">
        <f t="shared" si="18"/>
        <v>0.40541702493551157</v>
      </c>
      <c r="W33" s="29">
        <f t="shared" si="18"/>
        <v>0.25511607910576101</v>
      </c>
      <c r="X33" s="29">
        <f t="shared" ref="X33" si="19">SUM(X34:X50)</f>
        <v>0.1950988822012038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1.098710232158211</v>
      </c>
      <c r="L36" s="10">
        <v>1.098710232158211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0.13181427343078245</v>
      </c>
      <c r="U36" s="10">
        <v>0.17687016337059325</v>
      </c>
      <c r="V36" s="10">
        <v>0.19226139294926911</v>
      </c>
      <c r="W36" s="10">
        <v>0.207652622527945</v>
      </c>
      <c r="X36" s="10">
        <v>0.16371453138435083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7.7815993121238172E-2</v>
      </c>
      <c r="U43" s="10">
        <v>0.94067067927773007</v>
      </c>
      <c r="V43" s="10">
        <v>0.21315563198624246</v>
      </c>
      <c r="W43" s="10">
        <v>4.7463456577815991E-2</v>
      </c>
      <c r="X43" s="10">
        <v>3.1384350816852966E-2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0.53740326741186584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0.13929492691315559</v>
      </c>
      <c r="U51" s="37">
        <v>8.6672398968185724E-2</v>
      </c>
      <c r="V51" s="37">
        <v>0.29871023215821152</v>
      </c>
      <c r="W51" s="37">
        <v>0.25030094582975065</v>
      </c>
      <c r="X51" s="37">
        <v>0.48288907996560626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2.3903697334479789E-2</v>
      </c>
      <c r="E52" s="37">
        <f t="shared" si="20"/>
        <v>0</v>
      </c>
      <c r="F52" s="37">
        <f t="shared" si="20"/>
        <v>2.3903697334479789E-2</v>
      </c>
      <c r="G52" s="37">
        <f t="shared" si="20"/>
        <v>2.3903697334479789E-2</v>
      </c>
      <c r="H52" s="37">
        <f t="shared" si="20"/>
        <v>2.3903697334479789E-2</v>
      </c>
      <c r="I52" s="37">
        <f t="shared" si="20"/>
        <v>2.3903697334479789E-2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2.3903697334479789E-2</v>
      </c>
      <c r="E59" s="10">
        <v>0</v>
      </c>
      <c r="F59" s="10">
        <v>2.3903697334479789E-2</v>
      </c>
      <c r="G59" s="10">
        <v>2.3903697334479789E-2</v>
      </c>
      <c r="H59" s="10">
        <v>2.3903697334479789E-2</v>
      </c>
      <c r="I59" s="10">
        <v>2.3903697334479789E-2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1.863026655202064</v>
      </c>
      <c r="D75" s="37">
        <v>1.385296646603611</v>
      </c>
      <c r="E75" s="37">
        <v>0.52545141874462586</v>
      </c>
      <c r="F75" s="37">
        <v>0.93147033533963886</v>
      </c>
      <c r="G75" s="37">
        <v>0.81203783319002565</v>
      </c>
      <c r="H75" s="37">
        <v>1.2181427343078246</v>
      </c>
      <c r="I75" s="37">
        <v>1.6719690455717968</v>
      </c>
      <c r="J75" s="37">
        <v>1.5047291487532242</v>
      </c>
      <c r="K75" s="37">
        <v>1.6241616509028374</v>
      </c>
      <c r="L75" s="37">
        <v>0.93147033533963886</v>
      </c>
      <c r="M75" s="37">
        <v>0.69269131556319852</v>
      </c>
      <c r="N75" s="37">
        <v>0.26268271711091995</v>
      </c>
      <c r="O75" s="37">
        <v>2.412381771281169</v>
      </c>
      <c r="P75" s="37">
        <v>3.224419604471195</v>
      </c>
      <c r="Q75" s="37">
        <v>3.0094582975064492</v>
      </c>
      <c r="R75" s="37">
        <v>14.402407566638001</v>
      </c>
      <c r="S75" s="37">
        <v>23.263628546861565</v>
      </c>
      <c r="T75" s="37">
        <v>12.617110920034392</v>
      </c>
      <c r="U75" s="37">
        <v>9.8375752364574378</v>
      </c>
      <c r="V75" s="37">
        <v>39.816680997420463</v>
      </c>
      <c r="W75" s="37">
        <v>29.336887360275149</v>
      </c>
      <c r="X75" s="37">
        <v>35.337919174548581</v>
      </c>
    </row>
    <row r="76" spans="1:24" ht="11.25" customHeight="1" x14ac:dyDescent="0.2">
      <c r="A76" s="38" t="s">
        <v>139</v>
      </c>
      <c r="B76" s="39" t="s">
        <v>140</v>
      </c>
      <c r="C76" s="40">
        <v>74.376612209802232</v>
      </c>
      <c r="D76" s="40">
        <v>78.847807394668948</v>
      </c>
      <c r="E76" s="40">
        <v>80.223559759243329</v>
      </c>
      <c r="F76" s="40">
        <v>84.178847807394661</v>
      </c>
      <c r="G76" s="40">
        <v>77.730008598452272</v>
      </c>
      <c r="H76" s="40">
        <v>93.981083404987103</v>
      </c>
      <c r="I76" s="40">
        <v>87.532244196044701</v>
      </c>
      <c r="J76" s="40">
        <v>116.07910576096302</v>
      </c>
      <c r="K76" s="40">
        <v>65.778159931212372</v>
      </c>
      <c r="L76" s="40">
        <v>80.395528804815115</v>
      </c>
      <c r="M76" s="40">
        <v>59.243336199484091</v>
      </c>
      <c r="N76" s="40">
        <v>62.596732588134131</v>
      </c>
      <c r="O76" s="40">
        <v>63.542562338779007</v>
      </c>
      <c r="P76" s="40">
        <v>55.11607910576096</v>
      </c>
      <c r="Q76" s="40">
        <v>59.157351676698191</v>
      </c>
      <c r="R76" s="40">
        <v>60.791057609630258</v>
      </c>
      <c r="S76" s="40">
        <v>62.424763542562332</v>
      </c>
      <c r="T76" s="40">
        <v>64.481599312123805</v>
      </c>
      <c r="U76" s="40">
        <v>63.496818572656906</v>
      </c>
      <c r="V76" s="40">
        <v>63.282803095442816</v>
      </c>
      <c r="W76" s="40">
        <v>48.298968185726565</v>
      </c>
      <c r="X76" s="40">
        <v>46.494926913155624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2.8804815133276009</v>
      </c>
      <c r="D2" s="31">
        <f t="shared" si="0"/>
        <v>0.60189165950128976</v>
      </c>
      <c r="E2" s="31">
        <f t="shared" si="0"/>
        <v>0.7738607050730868</v>
      </c>
      <c r="F2" s="31">
        <f t="shared" si="0"/>
        <v>0.51590713671539123</v>
      </c>
      <c r="G2" s="31">
        <f t="shared" si="0"/>
        <v>0.60189165950128976</v>
      </c>
      <c r="H2" s="31">
        <f t="shared" si="0"/>
        <v>0.51590713671539123</v>
      </c>
      <c r="I2" s="31">
        <f t="shared" si="0"/>
        <v>1.1392949269131556</v>
      </c>
      <c r="J2" s="31">
        <f t="shared" si="0"/>
        <v>1.3972484952708513</v>
      </c>
      <c r="K2" s="31">
        <f t="shared" si="0"/>
        <v>1.225279449699054</v>
      </c>
      <c r="L2" s="31">
        <f t="shared" si="0"/>
        <v>0.49441100601891652</v>
      </c>
      <c r="M2" s="31">
        <f t="shared" si="0"/>
        <v>1.2682717110920034</v>
      </c>
      <c r="N2" s="31">
        <f t="shared" si="0"/>
        <v>0.92433361994840912</v>
      </c>
      <c r="O2" s="31">
        <f t="shared" si="0"/>
        <v>1.2467755803955287</v>
      </c>
      <c r="P2" s="31">
        <f t="shared" si="0"/>
        <v>1.2682717110920034</v>
      </c>
      <c r="Q2" s="31">
        <f t="shared" si="0"/>
        <v>1.0533104041272572</v>
      </c>
      <c r="R2" s="31">
        <f t="shared" si="0"/>
        <v>0.94582975064488395</v>
      </c>
      <c r="S2" s="31">
        <f t="shared" si="0"/>
        <v>1.225279449699054</v>
      </c>
      <c r="T2" s="31">
        <f t="shared" si="0"/>
        <v>1.0067067927772999</v>
      </c>
      <c r="U2" s="31">
        <f t="shared" si="0"/>
        <v>0.88839208942390346</v>
      </c>
      <c r="V2" s="31">
        <f t="shared" si="0"/>
        <v>1.0109200343938092</v>
      </c>
      <c r="W2" s="31">
        <f t="shared" si="0"/>
        <v>0.89630266552020621</v>
      </c>
      <c r="X2" s="31">
        <f t="shared" ref="X2" si="1">SUM(X3,X17,X22,X25,X26,X51,X52,X71,X74,X75,X76)</f>
        <v>0.97558039552880482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3.0094582975064492E-3</v>
      </c>
      <c r="X26" s="37">
        <f t="shared" ref="X26" si="15">SUM(X27,X33)</f>
        <v>3.1814273430782461E-3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3.0094582975064492E-3</v>
      </c>
      <c r="X33" s="29">
        <f t="shared" ref="X33" si="19">SUM(X34:X50)</f>
        <v>3.1814273430782461E-3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1.1177987962166811E-3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3.0094582975064492E-3</v>
      </c>
      <c r="X43" s="10">
        <v>2.0636285468615648E-3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2.2785898538263112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0.45141874462596732</v>
      </c>
      <c r="J51" s="37">
        <v>0.53740326741186584</v>
      </c>
      <c r="K51" s="37">
        <v>0.70937231298366288</v>
      </c>
      <c r="L51" s="37">
        <v>0.15047291487532241</v>
      </c>
      <c r="M51" s="37">
        <v>0.92433361994840924</v>
      </c>
      <c r="N51" s="37">
        <v>0.58039552880481504</v>
      </c>
      <c r="O51" s="37">
        <v>0.90283748925193463</v>
      </c>
      <c r="P51" s="37">
        <v>0.83834909716251071</v>
      </c>
      <c r="Q51" s="37">
        <v>0.62338779019776436</v>
      </c>
      <c r="R51" s="37">
        <v>0.51590713671539123</v>
      </c>
      <c r="S51" s="37">
        <v>0.7953568357695614</v>
      </c>
      <c r="T51" s="37">
        <v>0.56199484092863272</v>
      </c>
      <c r="U51" s="37">
        <v>0.40232158211521918</v>
      </c>
      <c r="V51" s="37">
        <v>0.47773000859845233</v>
      </c>
      <c r="W51" s="37">
        <v>0.47265692175408419</v>
      </c>
      <c r="X51" s="37">
        <v>0.53198624247635429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0.60189165950128976</v>
      </c>
      <c r="D76" s="40">
        <v>0.60189165950128976</v>
      </c>
      <c r="E76" s="40">
        <v>0.7738607050730868</v>
      </c>
      <c r="F76" s="40">
        <v>0.51590713671539123</v>
      </c>
      <c r="G76" s="40">
        <v>0.60189165950128976</v>
      </c>
      <c r="H76" s="40">
        <v>0.51590713671539123</v>
      </c>
      <c r="I76" s="40">
        <v>0.68787618228718828</v>
      </c>
      <c r="J76" s="40">
        <v>0.85984522785898532</v>
      </c>
      <c r="K76" s="40">
        <v>0.51590713671539123</v>
      </c>
      <c r="L76" s="40">
        <v>0.34393809114359408</v>
      </c>
      <c r="M76" s="40">
        <v>0.34393809114359408</v>
      </c>
      <c r="N76" s="40">
        <v>0.34393809114359408</v>
      </c>
      <c r="O76" s="40">
        <v>0.34393809114359408</v>
      </c>
      <c r="P76" s="40">
        <v>0.42992261392949271</v>
      </c>
      <c r="Q76" s="40">
        <v>0.42992261392949271</v>
      </c>
      <c r="R76" s="40">
        <v>0.42992261392949271</v>
      </c>
      <c r="S76" s="40">
        <v>0.42992261392949271</v>
      </c>
      <c r="T76" s="40">
        <v>0.44471195184866719</v>
      </c>
      <c r="U76" s="40">
        <v>0.48607050730868429</v>
      </c>
      <c r="V76" s="40">
        <v>0.53319002579535679</v>
      </c>
      <c r="W76" s="40">
        <v>0.42063628546861559</v>
      </c>
      <c r="X76" s="40">
        <v>0.44041272570937229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91.552020636285462</v>
      </c>
      <c r="D2" s="31">
        <f t="shared" si="0"/>
        <v>70.894239036973346</v>
      </c>
      <c r="E2" s="31">
        <f t="shared" si="0"/>
        <v>72.29148753224419</v>
      </c>
      <c r="F2" s="31">
        <f t="shared" si="0"/>
        <v>81.362854686156481</v>
      </c>
      <c r="G2" s="31">
        <f t="shared" si="0"/>
        <v>76.031814273430783</v>
      </c>
      <c r="H2" s="31">
        <f t="shared" si="0"/>
        <v>70.442820292347378</v>
      </c>
      <c r="I2" s="31">
        <f t="shared" si="0"/>
        <v>60.855546001719681</v>
      </c>
      <c r="J2" s="31">
        <f t="shared" si="0"/>
        <v>52.020636285468612</v>
      </c>
      <c r="K2" s="31">
        <f t="shared" si="0"/>
        <v>34.931212381771275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89.144453998280298</v>
      </c>
      <c r="D17" s="37">
        <f t="shared" si="10"/>
        <v>68.830610490111781</v>
      </c>
      <c r="E17" s="37">
        <f t="shared" si="10"/>
        <v>70.227858985382625</v>
      </c>
      <c r="F17" s="37">
        <f t="shared" si="10"/>
        <v>79.213241616509023</v>
      </c>
      <c r="G17" s="37">
        <f t="shared" si="10"/>
        <v>73.968185726569217</v>
      </c>
      <c r="H17" s="37">
        <f t="shared" si="10"/>
        <v>68.551160791057612</v>
      </c>
      <c r="I17" s="37">
        <f t="shared" si="10"/>
        <v>59.135855546001707</v>
      </c>
      <c r="J17" s="37">
        <f t="shared" si="10"/>
        <v>50.730868443680137</v>
      </c>
      <c r="K17" s="37">
        <f t="shared" si="10"/>
        <v>33.985382631126392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89.144453998280298</v>
      </c>
      <c r="D19" s="10">
        <v>68.830610490111781</v>
      </c>
      <c r="E19" s="10">
        <v>70.227858985382625</v>
      </c>
      <c r="F19" s="10">
        <v>79.213241616509023</v>
      </c>
      <c r="G19" s="10">
        <v>73.968185726569217</v>
      </c>
      <c r="H19" s="10">
        <v>68.551160791057612</v>
      </c>
      <c r="I19" s="10">
        <v>59.135855546001707</v>
      </c>
      <c r="J19" s="10">
        <v>50.730868443680137</v>
      </c>
      <c r="K19" s="10">
        <v>33.985382631126392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2.407566638005159</v>
      </c>
      <c r="D76" s="40">
        <v>2.0636285468615649</v>
      </c>
      <c r="E76" s="40">
        <v>2.0636285468615649</v>
      </c>
      <c r="F76" s="40">
        <v>2.1496130696474629</v>
      </c>
      <c r="G76" s="40">
        <v>2.0636285468615649</v>
      </c>
      <c r="H76" s="40">
        <v>1.8916595012897679</v>
      </c>
      <c r="I76" s="40">
        <v>1.7196904557179711</v>
      </c>
      <c r="J76" s="40">
        <v>1.2897678417884779</v>
      </c>
      <c r="K76" s="40">
        <v>0.94582975064488384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92.32347377472054</v>
      </c>
      <c r="D2" s="31">
        <f t="shared" si="0"/>
        <v>84.040326741186576</v>
      </c>
      <c r="E2" s="31">
        <f t="shared" si="0"/>
        <v>95.027257093723108</v>
      </c>
      <c r="F2" s="31">
        <f t="shared" si="0"/>
        <v>115.81160791057613</v>
      </c>
      <c r="G2" s="31">
        <f t="shared" si="0"/>
        <v>84.154944110060185</v>
      </c>
      <c r="H2" s="31">
        <f t="shared" si="0"/>
        <v>88.497162510748055</v>
      </c>
      <c r="I2" s="31">
        <f t="shared" si="0"/>
        <v>83.791917454858108</v>
      </c>
      <c r="J2" s="31">
        <f t="shared" si="0"/>
        <v>168.32424763542565</v>
      </c>
      <c r="K2" s="31">
        <f t="shared" si="0"/>
        <v>241.52098022355975</v>
      </c>
      <c r="L2" s="31">
        <f t="shared" si="0"/>
        <v>207.92012037833183</v>
      </c>
      <c r="M2" s="31">
        <f t="shared" si="0"/>
        <v>178.71401547721405</v>
      </c>
      <c r="N2" s="31">
        <f t="shared" si="0"/>
        <v>110.92003439380906</v>
      </c>
      <c r="O2" s="31">
        <f t="shared" si="0"/>
        <v>150.45855546001718</v>
      </c>
      <c r="P2" s="31">
        <f t="shared" si="0"/>
        <v>148.87738607050733</v>
      </c>
      <c r="Q2" s="31">
        <f t="shared" si="0"/>
        <v>163.37059329320721</v>
      </c>
      <c r="R2" s="31">
        <f t="shared" si="0"/>
        <v>130.01814273430784</v>
      </c>
      <c r="S2" s="31">
        <f t="shared" si="0"/>
        <v>118.53920894239035</v>
      </c>
      <c r="T2" s="31">
        <f t="shared" si="0"/>
        <v>123.96018916595014</v>
      </c>
      <c r="U2" s="31">
        <f t="shared" si="0"/>
        <v>122.61349957007739</v>
      </c>
      <c r="V2" s="31">
        <f t="shared" si="0"/>
        <v>116.81332760103182</v>
      </c>
      <c r="W2" s="31">
        <f t="shared" si="0"/>
        <v>132.71625107480656</v>
      </c>
      <c r="X2" s="31">
        <f t="shared" ref="X2" si="1">SUM(X3,X17,X22,X25,X26,X51,X52,X71,X74,X75,X76)</f>
        <v>129.90447119518484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88.540154772141008</v>
      </c>
      <c r="D75" s="37">
        <v>80.944883920894227</v>
      </c>
      <c r="E75" s="37">
        <v>91.071969045571777</v>
      </c>
      <c r="F75" s="37">
        <v>111.25442820292351</v>
      </c>
      <c r="G75" s="37">
        <v>80.801547721410145</v>
      </c>
      <c r="H75" s="37">
        <v>84.885812553740323</v>
      </c>
      <c r="I75" s="37">
        <v>80.180567497850376</v>
      </c>
      <c r="J75" s="37">
        <v>164.9708512467756</v>
      </c>
      <c r="K75" s="37">
        <v>237.65167669819431</v>
      </c>
      <c r="L75" s="37">
        <v>204.73869303525359</v>
      </c>
      <c r="M75" s="37">
        <v>175.7905417024935</v>
      </c>
      <c r="N75" s="37">
        <v>108.7704213241616</v>
      </c>
      <c r="O75" s="37">
        <v>147.96500429922611</v>
      </c>
      <c r="P75" s="37">
        <v>145.69595872742909</v>
      </c>
      <c r="Q75" s="37">
        <v>159.07136715391229</v>
      </c>
      <c r="R75" s="37">
        <v>126.492777300086</v>
      </c>
      <c r="S75" s="37">
        <v>115.9596732588134</v>
      </c>
      <c r="T75" s="37">
        <v>121.5024935511608</v>
      </c>
      <c r="U75" s="37">
        <v>120.4993981083405</v>
      </c>
      <c r="V75" s="37">
        <v>115.0439380911436</v>
      </c>
      <c r="W75" s="37">
        <v>131.06423043852109</v>
      </c>
      <c r="X75" s="37">
        <v>127.9230438521066</v>
      </c>
    </row>
    <row r="76" spans="1:24" ht="11.25" customHeight="1" x14ac:dyDescent="0.2">
      <c r="A76" s="38" t="s">
        <v>139</v>
      </c>
      <c r="B76" s="39" t="s">
        <v>140</v>
      </c>
      <c r="C76" s="40">
        <v>3.7833190025795349</v>
      </c>
      <c r="D76" s="40">
        <v>3.0954428202923472</v>
      </c>
      <c r="E76" s="40">
        <v>3.9552880481513331</v>
      </c>
      <c r="F76" s="40">
        <v>4.5571797076526224</v>
      </c>
      <c r="G76" s="40">
        <v>3.3533963886500429</v>
      </c>
      <c r="H76" s="40">
        <v>3.611349957007739</v>
      </c>
      <c r="I76" s="40">
        <v>3.611349957007739</v>
      </c>
      <c r="J76" s="40">
        <v>3.3533963886500429</v>
      </c>
      <c r="K76" s="40">
        <v>3.8693035253654342</v>
      </c>
      <c r="L76" s="40">
        <v>3.181427343078246</v>
      </c>
      <c r="M76" s="40">
        <v>2.9234737747205499</v>
      </c>
      <c r="N76" s="40">
        <v>2.1496130696474629</v>
      </c>
      <c r="O76" s="40">
        <v>2.493551160791057</v>
      </c>
      <c r="P76" s="40">
        <v>3.181427343078246</v>
      </c>
      <c r="Q76" s="40">
        <v>4.2992261392949267</v>
      </c>
      <c r="R76" s="40">
        <v>3.5253654342218401</v>
      </c>
      <c r="S76" s="40">
        <v>2.5795356835769558</v>
      </c>
      <c r="T76" s="40">
        <v>2.457695614789337</v>
      </c>
      <c r="U76" s="40">
        <v>2.1141014617368872</v>
      </c>
      <c r="V76" s="40">
        <v>1.76938950988822</v>
      </c>
      <c r="W76" s="40">
        <v>1.652020636285469</v>
      </c>
      <c r="X76" s="40">
        <v>1.9814273430782461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157.01014617368875</v>
      </c>
      <c r="D2" s="31">
        <f t="shared" si="0"/>
        <v>119.68091143594151</v>
      </c>
      <c r="E2" s="31">
        <f t="shared" si="0"/>
        <v>107.82218400687874</v>
      </c>
      <c r="F2" s="31">
        <f t="shared" si="0"/>
        <v>134.74488392089424</v>
      </c>
      <c r="G2" s="31">
        <f t="shared" si="0"/>
        <v>116.30361134995705</v>
      </c>
      <c r="H2" s="31">
        <f t="shared" si="0"/>
        <v>104.70765262252793</v>
      </c>
      <c r="I2" s="31">
        <f t="shared" si="0"/>
        <v>102.41470335339639</v>
      </c>
      <c r="J2" s="31">
        <f t="shared" si="0"/>
        <v>92.961220980223558</v>
      </c>
      <c r="K2" s="31">
        <f t="shared" si="0"/>
        <v>40.28615649183147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157.01014617368875</v>
      </c>
      <c r="D17" s="37">
        <f t="shared" si="10"/>
        <v>119.68091143594151</v>
      </c>
      <c r="E17" s="37">
        <f t="shared" si="10"/>
        <v>107.82218400687874</v>
      </c>
      <c r="F17" s="37">
        <f t="shared" si="10"/>
        <v>134.74488392089424</v>
      </c>
      <c r="G17" s="37">
        <f t="shared" si="10"/>
        <v>115.52975064488396</v>
      </c>
      <c r="H17" s="37">
        <f t="shared" si="10"/>
        <v>104.10576096302664</v>
      </c>
      <c r="I17" s="37">
        <f t="shared" si="10"/>
        <v>101.89879621668101</v>
      </c>
      <c r="J17" s="37">
        <f t="shared" si="10"/>
        <v>92.273344797936375</v>
      </c>
      <c r="K17" s="37">
        <f t="shared" si="10"/>
        <v>39.770249355116079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7.1582115219260531</v>
      </c>
      <c r="D19" s="10">
        <v>5.4170249355116074</v>
      </c>
      <c r="E19" s="10">
        <v>7.6741186586414436</v>
      </c>
      <c r="F19" s="10">
        <v>10.21066208082545</v>
      </c>
      <c r="G19" s="10">
        <v>8.16852966466036</v>
      </c>
      <c r="H19" s="10">
        <v>7.5881341358555456</v>
      </c>
      <c r="I19" s="10">
        <v>7.6741186586414436</v>
      </c>
      <c r="J19" s="10">
        <v>7.6741186586414436</v>
      </c>
      <c r="K19" s="10">
        <v>3.4178847807394672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149.85193465176269</v>
      </c>
      <c r="D20" s="10">
        <v>114.2638865004299</v>
      </c>
      <c r="E20" s="10">
        <v>100.1480653482373</v>
      </c>
      <c r="F20" s="10">
        <v>124.5342218400688</v>
      </c>
      <c r="G20" s="10">
        <v>107.36122098022361</v>
      </c>
      <c r="H20" s="10">
        <v>96.5176268271711</v>
      </c>
      <c r="I20" s="10">
        <v>94.224677558039559</v>
      </c>
      <c r="J20" s="10">
        <v>84.599226139294927</v>
      </c>
      <c r="K20" s="10">
        <v>36.352364574376608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0.7738607050730868</v>
      </c>
      <c r="H76" s="40">
        <v>0.60189165950128976</v>
      </c>
      <c r="I76" s="40">
        <v>0.51590713671539123</v>
      </c>
      <c r="J76" s="40">
        <v>0.68787618228718828</v>
      </c>
      <c r="K76" s="40">
        <v>0.51590713671539123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269.03035253654343</v>
      </c>
      <c r="D2" s="31">
        <f t="shared" si="0"/>
        <v>279.19999999999993</v>
      </c>
      <c r="E2" s="31">
        <f t="shared" si="0"/>
        <v>293.60163370593295</v>
      </c>
      <c r="F2" s="31">
        <f t="shared" si="0"/>
        <v>257.45975924333618</v>
      </c>
      <c r="G2" s="31">
        <f t="shared" si="0"/>
        <v>275.83181427343072</v>
      </c>
      <c r="H2" s="31">
        <f t="shared" si="0"/>
        <v>288.10438521066203</v>
      </c>
      <c r="I2" s="31">
        <f t="shared" si="0"/>
        <v>347.80137575236455</v>
      </c>
      <c r="J2" s="31">
        <f t="shared" si="0"/>
        <v>342.18744625967321</v>
      </c>
      <c r="K2" s="31">
        <f t="shared" si="0"/>
        <v>354.1613069647463</v>
      </c>
      <c r="L2" s="31">
        <f t="shared" si="0"/>
        <v>409.66569217540837</v>
      </c>
      <c r="M2" s="31">
        <f t="shared" si="0"/>
        <v>382.4746345657781</v>
      </c>
      <c r="N2" s="31">
        <f t="shared" si="0"/>
        <v>377.58220120378337</v>
      </c>
      <c r="O2" s="31">
        <f t="shared" si="0"/>
        <v>392.27618228718836</v>
      </c>
      <c r="P2" s="31">
        <f t="shared" si="0"/>
        <v>369.82656921754085</v>
      </c>
      <c r="Q2" s="31">
        <f t="shared" si="0"/>
        <v>346.10137575236456</v>
      </c>
      <c r="R2" s="31">
        <f t="shared" si="0"/>
        <v>447.21478933791911</v>
      </c>
      <c r="S2" s="31">
        <f t="shared" si="0"/>
        <v>470.31582115219248</v>
      </c>
      <c r="T2" s="31">
        <f t="shared" si="0"/>
        <v>487.61573516766987</v>
      </c>
      <c r="U2" s="31">
        <f t="shared" si="0"/>
        <v>457.40025795356837</v>
      </c>
      <c r="V2" s="31">
        <f t="shared" si="0"/>
        <v>537.49561478933788</v>
      </c>
      <c r="W2" s="31">
        <f t="shared" si="0"/>
        <v>435.43224419604473</v>
      </c>
      <c r="X2" s="31">
        <f t="shared" ref="X2" si="1">SUM(X3,X17,X22,X25,X26,X51,X52,X71,X74,X75,X76)</f>
        <v>385.10343938091148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168.66577815993119</v>
      </c>
      <c r="D26" s="37">
        <f t="shared" si="14"/>
        <v>174.16878761822866</v>
      </c>
      <c r="E26" s="37">
        <f t="shared" si="14"/>
        <v>202.13525365434222</v>
      </c>
      <c r="F26" s="37">
        <f t="shared" si="14"/>
        <v>163.34909716251073</v>
      </c>
      <c r="G26" s="37">
        <f t="shared" si="14"/>
        <v>170.15640584694751</v>
      </c>
      <c r="H26" s="37">
        <f t="shared" si="14"/>
        <v>192.55408426483228</v>
      </c>
      <c r="I26" s="37">
        <f t="shared" si="14"/>
        <v>241.2237317282889</v>
      </c>
      <c r="J26" s="37">
        <f t="shared" si="14"/>
        <v>238.94075666380044</v>
      </c>
      <c r="K26" s="37">
        <f t="shared" si="14"/>
        <v>278.86001719690455</v>
      </c>
      <c r="L26" s="37">
        <f t="shared" si="14"/>
        <v>333.74161650902835</v>
      </c>
      <c r="M26" s="37">
        <f t="shared" si="14"/>
        <v>319.18968185726567</v>
      </c>
      <c r="N26" s="37">
        <f t="shared" si="14"/>
        <v>301.33551160791063</v>
      </c>
      <c r="O26" s="37">
        <f t="shared" si="14"/>
        <v>307.73181427343081</v>
      </c>
      <c r="P26" s="37">
        <f t="shared" si="14"/>
        <v>303.48925193465175</v>
      </c>
      <c r="Q26" s="37">
        <f t="shared" si="14"/>
        <v>283.56878761822873</v>
      </c>
      <c r="R26" s="37">
        <f t="shared" si="14"/>
        <v>358.58564058469472</v>
      </c>
      <c r="S26" s="37">
        <f t="shared" si="14"/>
        <v>384.15941530524498</v>
      </c>
      <c r="T26" s="37">
        <f t="shared" si="14"/>
        <v>393.62717110920039</v>
      </c>
      <c r="U26" s="37">
        <f t="shared" si="14"/>
        <v>355.19105760963026</v>
      </c>
      <c r="V26" s="37">
        <f t="shared" si="14"/>
        <v>431.49036973344801</v>
      </c>
      <c r="W26" s="37">
        <f t="shared" si="14"/>
        <v>337.61891659501293</v>
      </c>
      <c r="X26" s="37">
        <f t="shared" ref="X26" si="15">SUM(X27,X33)</f>
        <v>289.78134135855549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168.66577815993119</v>
      </c>
      <c r="D33" s="29">
        <f t="shared" si="18"/>
        <v>174.16878761822866</v>
      </c>
      <c r="E33" s="29">
        <f t="shared" si="18"/>
        <v>202.13525365434222</v>
      </c>
      <c r="F33" s="29">
        <f t="shared" si="18"/>
        <v>163.34909716251073</v>
      </c>
      <c r="G33" s="29">
        <f t="shared" si="18"/>
        <v>170.15640584694751</v>
      </c>
      <c r="H33" s="29">
        <f t="shared" si="18"/>
        <v>192.55408426483228</v>
      </c>
      <c r="I33" s="29">
        <f t="shared" si="18"/>
        <v>241.2237317282889</v>
      </c>
      <c r="J33" s="29">
        <f t="shared" si="18"/>
        <v>238.94075666380044</v>
      </c>
      <c r="K33" s="29">
        <f t="shared" si="18"/>
        <v>278.86001719690455</v>
      </c>
      <c r="L33" s="29">
        <f t="shared" si="18"/>
        <v>333.74161650902835</v>
      </c>
      <c r="M33" s="29">
        <f t="shared" si="18"/>
        <v>319.18968185726567</v>
      </c>
      <c r="N33" s="29">
        <f t="shared" si="18"/>
        <v>301.33551160791063</v>
      </c>
      <c r="O33" s="29">
        <f t="shared" si="18"/>
        <v>307.73181427343081</v>
      </c>
      <c r="P33" s="29">
        <f t="shared" si="18"/>
        <v>303.48925193465175</v>
      </c>
      <c r="Q33" s="29">
        <f t="shared" si="18"/>
        <v>283.56878761822873</v>
      </c>
      <c r="R33" s="29">
        <f t="shared" si="18"/>
        <v>358.58564058469472</v>
      </c>
      <c r="S33" s="29">
        <f t="shared" si="18"/>
        <v>384.15941530524498</v>
      </c>
      <c r="T33" s="29">
        <f t="shared" si="18"/>
        <v>393.62717110920039</v>
      </c>
      <c r="U33" s="29">
        <f t="shared" si="18"/>
        <v>355.19105760963026</v>
      </c>
      <c r="V33" s="29">
        <f t="shared" si="18"/>
        <v>431.49036973344801</v>
      </c>
      <c r="W33" s="29">
        <f t="shared" si="18"/>
        <v>337.61891659501293</v>
      </c>
      <c r="X33" s="29">
        <f t="shared" ref="X33" si="19">SUM(X34:X50)</f>
        <v>289.78134135855549</v>
      </c>
    </row>
    <row r="34" spans="1:24" ht="11.25" customHeight="1" x14ac:dyDescent="0.2">
      <c r="A34" s="41" t="s">
        <v>55</v>
      </c>
      <c r="B34" s="9" t="s">
        <v>56</v>
      </c>
      <c r="C34" s="10">
        <v>93.400687876182275</v>
      </c>
      <c r="D34" s="10">
        <v>107.5881341358555</v>
      </c>
      <c r="E34" s="10">
        <v>144.23903697334481</v>
      </c>
      <c r="F34" s="10">
        <v>102.8589853826311</v>
      </c>
      <c r="G34" s="10">
        <v>101.5661220980223</v>
      </c>
      <c r="H34" s="10">
        <v>112.37110920034389</v>
      </c>
      <c r="I34" s="10">
        <v>170.7176268271711</v>
      </c>
      <c r="J34" s="10">
        <v>163.60945829750639</v>
      </c>
      <c r="K34" s="10">
        <v>200.63052450558899</v>
      </c>
      <c r="L34" s="10">
        <v>229.29208942390369</v>
      </c>
      <c r="M34" s="10">
        <v>224.51513327601029</v>
      </c>
      <c r="N34" s="10">
        <v>212.57282889079971</v>
      </c>
      <c r="O34" s="10">
        <v>218.54402407566641</v>
      </c>
      <c r="P34" s="10">
        <v>212.85674978503869</v>
      </c>
      <c r="Q34" s="10">
        <v>206.3737747205503</v>
      </c>
      <c r="R34" s="10">
        <v>269.04230438521063</v>
      </c>
      <c r="S34" s="10">
        <v>289.5716251074806</v>
      </c>
      <c r="T34" s="10">
        <v>292.84660361135002</v>
      </c>
      <c r="U34" s="10">
        <v>278.74075666380048</v>
      </c>
      <c r="V34" s="10">
        <v>362.69079965606193</v>
      </c>
      <c r="W34" s="10">
        <v>290.22467755803962</v>
      </c>
      <c r="X34" s="10">
        <v>250.7417024935512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5.88134135855546E-2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2.226741186586414</v>
      </c>
      <c r="W43" s="10">
        <v>2.286328460877042</v>
      </c>
      <c r="X43" s="10">
        <v>0.16466036113499569</v>
      </c>
    </row>
    <row r="44" spans="1:24" ht="11.25" customHeight="1" x14ac:dyDescent="0.2">
      <c r="A44" s="41" t="s">
        <v>75</v>
      </c>
      <c r="B44" s="9" t="s">
        <v>76</v>
      </c>
      <c r="C44" s="10">
        <v>75.265090283748918</v>
      </c>
      <c r="D44" s="10">
        <v>66.580653482373165</v>
      </c>
      <c r="E44" s="10">
        <v>57.896216680997412</v>
      </c>
      <c r="F44" s="10">
        <v>0</v>
      </c>
      <c r="G44" s="10">
        <v>0</v>
      </c>
      <c r="H44" s="10">
        <v>0</v>
      </c>
      <c r="I44" s="10">
        <v>0.9497850386930351</v>
      </c>
      <c r="J44" s="10">
        <v>1.9107480653482369</v>
      </c>
      <c r="K44" s="10">
        <v>1.9107480653482369</v>
      </c>
      <c r="L44" s="10">
        <v>0</v>
      </c>
      <c r="M44" s="10">
        <v>0</v>
      </c>
      <c r="N44" s="10">
        <v>0.96491831470335332</v>
      </c>
      <c r="O44" s="10">
        <v>20.063026655202059</v>
      </c>
      <c r="P44" s="10">
        <v>23.88460877042132</v>
      </c>
      <c r="Q44" s="10">
        <v>17.19690455717971</v>
      </c>
      <c r="R44" s="10">
        <v>25.79535683576956</v>
      </c>
      <c r="S44" s="10">
        <v>24.839982803095442</v>
      </c>
      <c r="T44" s="10">
        <v>27.64213241616509</v>
      </c>
      <c r="U44" s="10">
        <v>17.78159931212382</v>
      </c>
      <c r="V44" s="10">
        <v>0.66973344797936363</v>
      </c>
      <c r="W44" s="10">
        <v>0.19587274290627679</v>
      </c>
      <c r="X44" s="10">
        <v>3.355288048151333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9.4582975064488384E-4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53.248323301805677</v>
      </c>
      <c r="M48" s="10">
        <v>56.998194325021487</v>
      </c>
      <c r="N48" s="10">
        <v>60.748065348237311</v>
      </c>
      <c r="O48" s="10">
        <v>58.498108340498703</v>
      </c>
      <c r="P48" s="10">
        <v>66.747893379191737</v>
      </c>
      <c r="Q48" s="10">
        <v>59.99810834049871</v>
      </c>
      <c r="R48" s="10">
        <v>63.747979363714528</v>
      </c>
      <c r="S48" s="10">
        <v>69.747807394668953</v>
      </c>
      <c r="T48" s="10">
        <v>73.138435081685287</v>
      </c>
      <c r="U48" s="10">
        <v>58.668701633705929</v>
      </c>
      <c r="V48" s="10">
        <v>65.903095442820288</v>
      </c>
      <c r="W48" s="10">
        <v>44.91203783319002</v>
      </c>
      <c r="X48" s="10">
        <v>35.459931212381768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60.490111779879619</v>
      </c>
      <c r="G50" s="10">
        <v>68.590283748925188</v>
      </c>
      <c r="H50" s="10">
        <v>80.182975064488389</v>
      </c>
      <c r="I50" s="10">
        <v>69.556319862424758</v>
      </c>
      <c r="J50" s="10">
        <v>73.42055030094582</v>
      </c>
      <c r="K50" s="10">
        <v>76.318744625967327</v>
      </c>
      <c r="L50" s="10">
        <v>51.201203783319002</v>
      </c>
      <c r="M50" s="10">
        <v>37.676354256233871</v>
      </c>
      <c r="N50" s="10">
        <v>27.049699054170251</v>
      </c>
      <c r="O50" s="10">
        <v>10.626655202063629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74.913155631986243</v>
      </c>
      <c r="D51" s="37">
        <v>76.570335339638859</v>
      </c>
      <c r="E51" s="37">
        <v>64.467239896818569</v>
      </c>
      <c r="F51" s="37">
        <v>70.120980223559755</v>
      </c>
      <c r="G51" s="37">
        <v>75.408856405846947</v>
      </c>
      <c r="H51" s="37">
        <v>62.532244196044708</v>
      </c>
      <c r="I51" s="37">
        <v>68.486500429922614</v>
      </c>
      <c r="J51" s="37">
        <v>67.305159071367157</v>
      </c>
      <c r="K51" s="37">
        <v>37.124161650902828</v>
      </c>
      <c r="L51" s="37">
        <v>38.950730868443678</v>
      </c>
      <c r="M51" s="37">
        <v>25.881685296646609</v>
      </c>
      <c r="N51" s="37">
        <v>37.03774720550301</v>
      </c>
      <c r="O51" s="37">
        <v>35.533190025795349</v>
      </c>
      <c r="P51" s="37">
        <v>24.978761822871881</v>
      </c>
      <c r="Q51" s="37">
        <v>22.119862424763539</v>
      </c>
      <c r="R51" s="37">
        <v>41.681599312123822</v>
      </c>
      <c r="S51" s="37">
        <v>29.9225279449699</v>
      </c>
      <c r="T51" s="37">
        <v>33.174720550300947</v>
      </c>
      <c r="U51" s="37">
        <v>47.002407566638013</v>
      </c>
      <c r="V51" s="37">
        <v>44.22295786758383</v>
      </c>
      <c r="W51" s="37">
        <v>43.755374032674119</v>
      </c>
      <c r="X51" s="37">
        <v>48.018572656921762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25.451418744625961</v>
      </c>
      <c r="D76" s="40">
        <v>28.46087704213241</v>
      </c>
      <c r="E76" s="40">
        <v>26.999140154772139</v>
      </c>
      <c r="F76" s="40">
        <v>23.98968185726569</v>
      </c>
      <c r="G76" s="40">
        <v>30.266552020636279</v>
      </c>
      <c r="H76" s="40">
        <v>33.018056749785039</v>
      </c>
      <c r="I76" s="40">
        <v>38.091143594153053</v>
      </c>
      <c r="J76" s="40">
        <v>35.941530524505588</v>
      </c>
      <c r="K76" s="40">
        <v>38.177128116938952</v>
      </c>
      <c r="L76" s="40">
        <v>36.97334479793637</v>
      </c>
      <c r="M76" s="40">
        <v>37.403267411865862</v>
      </c>
      <c r="N76" s="40">
        <v>39.208942390369728</v>
      </c>
      <c r="O76" s="40">
        <v>49.011177987962157</v>
      </c>
      <c r="P76" s="40">
        <v>41.358555460017193</v>
      </c>
      <c r="Q76" s="40">
        <v>40.41272570937231</v>
      </c>
      <c r="R76" s="40">
        <v>46.947549441100598</v>
      </c>
      <c r="S76" s="40">
        <v>56.233877901977642</v>
      </c>
      <c r="T76" s="40">
        <v>60.813843508168517</v>
      </c>
      <c r="U76" s="40">
        <v>55.20679277730008</v>
      </c>
      <c r="V76" s="40">
        <v>61.7822871883061</v>
      </c>
      <c r="W76" s="40">
        <v>54.057953568357689</v>
      </c>
      <c r="X76" s="40">
        <v>47.303525365434218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8.5984522785898534E-2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8.5984522785898534E-2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753.06388650042993</v>
      </c>
      <c r="D2" s="31">
        <f t="shared" si="0"/>
        <v>772.12794496990534</v>
      </c>
      <c r="E2" s="31">
        <f t="shared" si="0"/>
        <v>754.63404987102319</v>
      </c>
      <c r="F2" s="31">
        <f t="shared" si="0"/>
        <v>769.30421324161648</v>
      </c>
      <c r="G2" s="31">
        <f t="shared" si="0"/>
        <v>667.33112639724845</v>
      </c>
      <c r="H2" s="31">
        <f t="shared" si="0"/>
        <v>580.07308684436794</v>
      </c>
      <c r="I2" s="31">
        <f t="shared" si="0"/>
        <v>564.54797936371449</v>
      </c>
      <c r="J2" s="31">
        <f t="shared" si="0"/>
        <v>589.35434221840057</v>
      </c>
      <c r="K2" s="31">
        <f t="shared" si="0"/>
        <v>601.92519346517611</v>
      </c>
      <c r="L2" s="31">
        <f t="shared" si="0"/>
        <v>545.74720550300947</v>
      </c>
      <c r="M2" s="31">
        <f t="shared" si="0"/>
        <v>548.62562338779014</v>
      </c>
      <c r="N2" s="31">
        <f t="shared" si="0"/>
        <v>537.5122098022357</v>
      </c>
      <c r="O2" s="31">
        <f t="shared" si="0"/>
        <v>520.36337059329321</v>
      </c>
      <c r="P2" s="31">
        <f t="shared" si="0"/>
        <v>479.59656061908856</v>
      </c>
      <c r="Q2" s="31">
        <f t="shared" si="0"/>
        <v>499.14866723989678</v>
      </c>
      <c r="R2" s="31">
        <f t="shared" si="0"/>
        <v>489.52347377472051</v>
      </c>
      <c r="S2" s="31">
        <f t="shared" si="0"/>
        <v>468.79716251074808</v>
      </c>
      <c r="T2" s="31">
        <f t="shared" si="0"/>
        <v>486.48615649183137</v>
      </c>
      <c r="U2" s="31">
        <f t="shared" si="0"/>
        <v>434.00490111779879</v>
      </c>
      <c r="V2" s="31">
        <f t="shared" si="0"/>
        <v>422.92201203783316</v>
      </c>
      <c r="W2" s="31">
        <f t="shared" si="0"/>
        <v>401.31831470335339</v>
      </c>
      <c r="X2" s="31">
        <f t="shared" ref="X2" si="1">SUM(X3,X17,X22,X25,X26,X51,X52,X71,X74,X75,X76)</f>
        <v>417.09871023215817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2.5309544282029224</v>
      </c>
      <c r="K3" s="34">
        <f t="shared" si="2"/>
        <v>6.9931212381771273</v>
      </c>
      <c r="L3" s="34">
        <f t="shared" si="2"/>
        <v>7.1736027515047276</v>
      </c>
      <c r="M3" s="34">
        <f t="shared" si="2"/>
        <v>10.921238177128117</v>
      </c>
      <c r="N3" s="34">
        <f t="shared" si="2"/>
        <v>12.161134995700774</v>
      </c>
      <c r="O3" s="34">
        <f t="shared" si="2"/>
        <v>4.9960447119518481</v>
      </c>
      <c r="P3" s="34">
        <f t="shared" si="2"/>
        <v>4.8329320722269991</v>
      </c>
      <c r="Q3" s="34">
        <f t="shared" si="2"/>
        <v>9.0367153912295777</v>
      </c>
      <c r="R3" s="34">
        <f t="shared" si="2"/>
        <v>10.470077386070511</v>
      </c>
      <c r="S3" s="34">
        <f t="shared" si="2"/>
        <v>0</v>
      </c>
      <c r="T3" s="34">
        <f t="shared" si="2"/>
        <v>5.4549441100601888</v>
      </c>
      <c r="U3" s="34">
        <f t="shared" si="2"/>
        <v>1.5846947549441099</v>
      </c>
      <c r="V3" s="34">
        <f t="shared" si="2"/>
        <v>1.845399828030954</v>
      </c>
      <c r="W3" s="34">
        <f t="shared" si="2"/>
        <v>3.0825451418744625</v>
      </c>
      <c r="X3" s="34">
        <f t="shared" ref="X3" si="3">SUM(X4,X8,X11)</f>
        <v>2.836887360275151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2.1917454858125529</v>
      </c>
      <c r="K4" s="29">
        <f t="shared" si="4"/>
        <v>6.9931212381771273</v>
      </c>
      <c r="L4" s="29">
        <f t="shared" si="4"/>
        <v>7.1736027515047276</v>
      </c>
      <c r="M4" s="29">
        <f t="shared" si="4"/>
        <v>10.921238177128117</v>
      </c>
      <c r="N4" s="29">
        <f t="shared" si="4"/>
        <v>12.161134995700774</v>
      </c>
      <c r="O4" s="29">
        <f t="shared" si="4"/>
        <v>4.9960447119518481</v>
      </c>
      <c r="P4" s="29">
        <f t="shared" si="4"/>
        <v>4.8329320722269991</v>
      </c>
      <c r="Q4" s="29">
        <f t="shared" si="4"/>
        <v>9.0367153912295777</v>
      </c>
      <c r="R4" s="29">
        <f t="shared" si="4"/>
        <v>10.470077386070511</v>
      </c>
      <c r="S4" s="29">
        <f t="shared" si="4"/>
        <v>0</v>
      </c>
      <c r="T4" s="29">
        <f t="shared" si="4"/>
        <v>5.4165950128976776</v>
      </c>
      <c r="U4" s="29">
        <f t="shared" si="4"/>
        <v>1.5846947549441099</v>
      </c>
      <c r="V4" s="29">
        <f t="shared" si="4"/>
        <v>1.8380051590713669</v>
      </c>
      <c r="W4" s="29">
        <f t="shared" si="4"/>
        <v>1.2392949269131559</v>
      </c>
      <c r="X4" s="29">
        <f t="shared" ref="X4" si="5">SUM(X5:X7)</f>
        <v>0.62837489251934653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6.9931212381771273</v>
      </c>
      <c r="L5" s="10">
        <v>7.1736027515047276</v>
      </c>
      <c r="M5" s="10">
        <v>6.8271711092003438</v>
      </c>
      <c r="N5" s="10">
        <v>6.8102321582115213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5.6749785038693037E-3</v>
      </c>
      <c r="U5" s="10">
        <v>0</v>
      </c>
      <c r="V5" s="10">
        <v>4.2992261392949269E-3</v>
      </c>
      <c r="W5" s="10">
        <v>0</v>
      </c>
      <c r="X5" s="10">
        <v>0.12983662940670679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2.1917454858125529</v>
      </c>
      <c r="K7" s="10">
        <v>0</v>
      </c>
      <c r="L7" s="10">
        <v>0</v>
      </c>
      <c r="M7" s="10">
        <v>4.0940670679277726</v>
      </c>
      <c r="N7" s="10">
        <v>5.3509028374892518</v>
      </c>
      <c r="O7" s="10">
        <v>4.9960447119518481</v>
      </c>
      <c r="P7" s="10">
        <v>4.8329320722269991</v>
      </c>
      <c r="Q7" s="10">
        <v>9.0367153912295777</v>
      </c>
      <c r="R7" s="10">
        <v>10.470077386070511</v>
      </c>
      <c r="S7" s="10">
        <v>0</v>
      </c>
      <c r="T7" s="10">
        <v>5.4109200343938086</v>
      </c>
      <c r="U7" s="10">
        <v>1.5846947549441099</v>
      </c>
      <c r="V7" s="10">
        <v>1.833705932932072</v>
      </c>
      <c r="W7" s="10">
        <v>1.2392949269131559</v>
      </c>
      <c r="X7" s="10">
        <v>0.49853826311263971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0.33920894239036969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3.9552880481513323E-3</v>
      </c>
      <c r="W8" s="29">
        <f t="shared" si="6"/>
        <v>1.6337059329320721E-2</v>
      </c>
      <c r="X8" s="29">
        <f t="shared" ref="X8" si="7">SUM(X9:X10)</f>
        <v>7.2570937231298357E-2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0.33920894239036969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3.9552880481513323E-3</v>
      </c>
      <c r="W10" s="10">
        <v>1.6337059329320721E-2</v>
      </c>
      <c r="X10" s="10">
        <v>7.2570937231298357E-2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3.8349097162510747E-2</v>
      </c>
      <c r="U11" s="29">
        <f t="shared" si="8"/>
        <v>0</v>
      </c>
      <c r="V11" s="29">
        <f t="shared" si="8"/>
        <v>3.4393809114359412E-3</v>
      </c>
      <c r="W11" s="29">
        <f t="shared" si="8"/>
        <v>1.826913155631986</v>
      </c>
      <c r="X11" s="29">
        <f t="shared" ref="X11" si="9">SUM(X12:X16)</f>
        <v>2.135941530524506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3.8349097162510747E-2</v>
      </c>
      <c r="U16" s="10">
        <v>0</v>
      </c>
      <c r="V16" s="10">
        <v>3.4393809114359412E-3</v>
      </c>
      <c r="W16" s="10">
        <v>1.826913155631986</v>
      </c>
      <c r="X16" s="10">
        <v>2.135941530524506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1.026999140154772</v>
      </c>
      <c r="D26" s="37">
        <f t="shared" si="14"/>
        <v>0</v>
      </c>
      <c r="E26" s="37">
        <f t="shared" si="14"/>
        <v>2.116165090283749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9.4797936371453133</v>
      </c>
      <c r="L26" s="37">
        <f t="shared" si="14"/>
        <v>2.1974204643164228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1.010318142734308</v>
      </c>
      <c r="R26" s="37">
        <f t="shared" si="14"/>
        <v>1.010318142734308</v>
      </c>
      <c r="S26" s="37">
        <f t="shared" si="14"/>
        <v>1.010318142734308</v>
      </c>
      <c r="T26" s="37">
        <f t="shared" si="14"/>
        <v>1.8202923473774724</v>
      </c>
      <c r="U26" s="37">
        <f t="shared" si="14"/>
        <v>1.3044711951848666</v>
      </c>
      <c r="V26" s="37">
        <f t="shared" si="14"/>
        <v>1.5717110920034392</v>
      </c>
      <c r="W26" s="37">
        <f t="shared" si="14"/>
        <v>1.5570077386070507</v>
      </c>
      <c r="X26" s="37">
        <f t="shared" ref="X26" si="15">SUM(X27,X33)</f>
        <v>0.95073086844368015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1.026999140154772</v>
      </c>
      <c r="D33" s="29">
        <f t="shared" si="18"/>
        <v>0</v>
      </c>
      <c r="E33" s="29">
        <f t="shared" si="18"/>
        <v>2.116165090283749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9.4797936371453133</v>
      </c>
      <c r="L33" s="29">
        <f t="shared" si="18"/>
        <v>2.1974204643164228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1.010318142734308</v>
      </c>
      <c r="R33" s="29">
        <f t="shared" si="18"/>
        <v>1.010318142734308</v>
      </c>
      <c r="S33" s="29">
        <f t="shared" si="18"/>
        <v>1.010318142734308</v>
      </c>
      <c r="T33" s="29">
        <f t="shared" si="18"/>
        <v>1.8202923473774724</v>
      </c>
      <c r="U33" s="29">
        <f t="shared" si="18"/>
        <v>1.3044711951848666</v>
      </c>
      <c r="V33" s="29">
        <f t="shared" si="18"/>
        <v>1.5717110920034392</v>
      </c>
      <c r="W33" s="29">
        <f t="shared" si="18"/>
        <v>1.5570077386070507</v>
      </c>
      <c r="X33" s="29">
        <f t="shared" ref="X33" si="19">SUM(X34:X50)</f>
        <v>0.95073086844368015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5.4934651762682716</v>
      </c>
      <c r="L36" s="10">
        <v>2.1974204643164228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0.64711951848667237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2.116165090283749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0.37901977644024082</v>
      </c>
      <c r="V40" s="10">
        <v>0.67248495270851238</v>
      </c>
      <c r="W40" s="10">
        <v>0.74772141014617366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3.0309544282029228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1.010318142734308</v>
      </c>
      <c r="R43" s="10">
        <v>1.010318142734308</v>
      </c>
      <c r="S43" s="10">
        <v>1.010318142734308</v>
      </c>
      <c r="T43" s="10">
        <v>1.106276870163371</v>
      </c>
      <c r="U43" s="10">
        <v>0.92545141874462589</v>
      </c>
      <c r="V43" s="10">
        <v>0.8992261392949269</v>
      </c>
      <c r="W43" s="10">
        <v>0.809286328460877</v>
      </c>
      <c r="X43" s="10">
        <v>0.95073086844368015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0.95537403267411869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6.6895958727429067E-2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37.983233018056751</v>
      </c>
      <c r="D51" s="37">
        <v>89.339208942390371</v>
      </c>
      <c r="E51" s="37">
        <v>70.765692175408418</v>
      </c>
      <c r="F51" s="37">
        <v>80.912123817712811</v>
      </c>
      <c r="G51" s="37">
        <v>79.622098022355971</v>
      </c>
      <c r="H51" s="37">
        <v>50.365434221840069</v>
      </c>
      <c r="I51" s="37">
        <v>39.058383490971622</v>
      </c>
      <c r="J51" s="37">
        <v>44.51900257953568</v>
      </c>
      <c r="K51" s="37">
        <v>37.984006878761832</v>
      </c>
      <c r="L51" s="37">
        <v>16.594926913155629</v>
      </c>
      <c r="M51" s="37">
        <v>12.983834909716251</v>
      </c>
      <c r="N51" s="37">
        <v>7.5666380051590707</v>
      </c>
      <c r="O51" s="37">
        <v>10.36113499570077</v>
      </c>
      <c r="P51" s="37">
        <v>10.662166809974201</v>
      </c>
      <c r="Q51" s="37">
        <v>11.4146173688736</v>
      </c>
      <c r="R51" s="37">
        <v>12.962338779019779</v>
      </c>
      <c r="S51" s="37">
        <v>9.0068787618228718</v>
      </c>
      <c r="T51" s="37">
        <v>11.183319002579539</v>
      </c>
      <c r="U51" s="37">
        <v>7.7665520206362846</v>
      </c>
      <c r="V51" s="37">
        <v>7.5659501289767839</v>
      </c>
      <c r="W51" s="37">
        <v>9.3525365434221825</v>
      </c>
      <c r="X51" s="37">
        <v>15.020464316423039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173.21100601891661</v>
      </c>
      <c r="D75" s="37">
        <v>155.27368873602751</v>
      </c>
      <c r="E75" s="37">
        <v>150.2818572656922</v>
      </c>
      <c r="F75" s="37">
        <v>170.2493551160791</v>
      </c>
      <c r="G75" s="37">
        <v>149.87583834909719</v>
      </c>
      <c r="H75" s="37">
        <v>109.8452278589854</v>
      </c>
      <c r="I75" s="37">
        <v>103.5635425623388</v>
      </c>
      <c r="J75" s="37">
        <v>138.86500429922609</v>
      </c>
      <c r="K75" s="37">
        <v>146.0065348237317</v>
      </c>
      <c r="L75" s="37">
        <v>131.81908856405849</v>
      </c>
      <c r="M75" s="37">
        <v>139.50988822012039</v>
      </c>
      <c r="N75" s="37">
        <v>139.79647463456581</v>
      </c>
      <c r="O75" s="37">
        <v>141.20567497850391</v>
      </c>
      <c r="P75" s="37">
        <v>129.1917454858125</v>
      </c>
      <c r="Q75" s="37">
        <v>132.63112639724849</v>
      </c>
      <c r="R75" s="37">
        <v>139.62932072226999</v>
      </c>
      <c r="S75" s="37">
        <v>151.21332760103181</v>
      </c>
      <c r="T75" s="37">
        <v>169.1506448839209</v>
      </c>
      <c r="U75" s="37">
        <v>156.6351676698194</v>
      </c>
      <c r="V75" s="37">
        <v>174.0612209802236</v>
      </c>
      <c r="W75" s="37">
        <v>164.16414445399829</v>
      </c>
      <c r="X75" s="37">
        <v>174.52932072227</v>
      </c>
    </row>
    <row r="76" spans="1:24" ht="11.25" customHeight="1" x14ac:dyDescent="0.2">
      <c r="A76" s="38" t="s">
        <v>139</v>
      </c>
      <c r="B76" s="39" t="s">
        <v>140</v>
      </c>
      <c r="C76" s="40">
        <v>540.84264832330177</v>
      </c>
      <c r="D76" s="40">
        <v>527.51504729148746</v>
      </c>
      <c r="E76" s="40">
        <v>531.47033533963884</v>
      </c>
      <c r="F76" s="40">
        <v>518.14273430782453</v>
      </c>
      <c r="G76" s="40">
        <v>437.83319002579532</v>
      </c>
      <c r="H76" s="40">
        <v>419.86242476354249</v>
      </c>
      <c r="I76" s="40">
        <v>421.92605331040409</v>
      </c>
      <c r="J76" s="40">
        <v>403.43938091143588</v>
      </c>
      <c r="K76" s="40">
        <v>401.46173688736019</v>
      </c>
      <c r="L76" s="40">
        <v>387.96216680997418</v>
      </c>
      <c r="M76" s="40">
        <v>385.21066208082539</v>
      </c>
      <c r="N76" s="40">
        <v>377.98796216681001</v>
      </c>
      <c r="O76" s="40">
        <v>363.80051590713668</v>
      </c>
      <c r="P76" s="40">
        <v>334.90971625107483</v>
      </c>
      <c r="Q76" s="40">
        <v>345.05588993981081</v>
      </c>
      <c r="R76" s="40">
        <v>325.45141874462593</v>
      </c>
      <c r="S76" s="40">
        <v>307.56663800515912</v>
      </c>
      <c r="T76" s="40">
        <v>298.87695614789328</v>
      </c>
      <c r="U76" s="40">
        <v>266.7140154772141</v>
      </c>
      <c r="V76" s="40">
        <v>237.87773000859841</v>
      </c>
      <c r="W76" s="40">
        <v>223.1620808254514</v>
      </c>
      <c r="X76" s="40">
        <v>223.7613069647463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9640.6894239036956</v>
      </c>
      <c r="D2" s="31">
        <f t="shared" si="0"/>
        <v>9459.0024935511574</v>
      </c>
      <c r="E2" s="31">
        <f t="shared" si="0"/>
        <v>9187.3146173688729</v>
      </c>
      <c r="F2" s="31">
        <f t="shared" si="0"/>
        <v>9933.2576096302655</v>
      </c>
      <c r="G2" s="31">
        <f t="shared" si="0"/>
        <v>9984.2391229578679</v>
      </c>
      <c r="H2" s="31">
        <f t="shared" si="0"/>
        <v>10513.699312123817</v>
      </c>
      <c r="I2" s="31">
        <f t="shared" si="0"/>
        <v>10927.892003439381</v>
      </c>
      <c r="J2" s="31">
        <f t="shared" si="0"/>
        <v>10737.803181427345</v>
      </c>
      <c r="K2" s="31">
        <f t="shared" si="0"/>
        <v>10740.204041272571</v>
      </c>
      <c r="L2" s="31">
        <f t="shared" si="0"/>
        <v>9228.8022355975936</v>
      </c>
      <c r="M2" s="31">
        <f t="shared" si="0"/>
        <v>9238.9347377472059</v>
      </c>
      <c r="N2" s="31">
        <f t="shared" si="0"/>
        <v>9669.7175408426465</v>
      </c>
      <c r="O2" s="31">
        <f t="shared" si="0"/>
        <v>9599.2304385210664</v>
      </c>
      <c r="P2" s="31">
        <f t="shared" si="0"/>
        <v>9173.0261392949251</v>
      </c>
      <c r="Q2" s="31">
        <f t="shared" si="0"/>
        <v>9495.2226139294908</v>
      </c>
      <c r="R2" s="31">
        <f t="shared" si="0"/>
        <v>10065.15004299226</v>
      </c>
      <c r="S2" s="31">
        <f t="shared" si="0"/>
        <v>10039.888392089426</v>
      </c>
      <c r="T2" s="31">
        <f t="shared" si="0"/>
        <v>10269.856577815994</v>
      </c>
      <c r="U2" s="31">
        <f t="shared" si="0"/>
        <v>10381.903181427344</v>
      </c>
      <c r="V2" s="31">
        <f t="shared" si="0"/>
        <v>10151.357179707651</v>
      </c>
      <c r="W2" s="31">
        <f t="shared" si="0"/>
        <v>10183.194754944112</v>
      </c>
      <c r="X2" s="31">
        <f t="shared" ref="X2" si="1">SUM(X3,X17,X22,X25,X26,X51,X52,X71,X74,X75,X76)</f>
        <v>10816.48116938951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677.43018056749736</v>
      </c>
      <c r="D3" s="34">
        <f t="shared" si="2"/>
        <v>758.71100601891544</v>
      </c>
      <c r="E3" s="34">
        <f t="shared" si="2"/>
        <v>755.20997420464266</v>
      </c>
      <c r="F3" s="34">
        <f t="shared" si="2"/>
        <v>776.72037833190052</v>
      </c>
      <c r="G3" s="34">
        <f t="shared" si="2"/>
        <v>898.73688736027657</v>
      </c>
      <c r="H3" s="34">
        <f t="shared" si="2"/>
        <v>656.50550300945838</v>
      </c>
      <c r="I3" s="34">
        <f t="shared" si="2"/>
        <v>596.27059329320718</v>
      </c>
      <c r="J3" s="34">
        <f t="shared" si="2"/>
        <v>683.35055889939781</v>
      </c>
      <c r="K3" s="34">
        <f t="shared" si="2"/>
        <v>536.74866723989771</v>
      </c>
      <c r="L3" s="34">
        <f t="shared" si="2"/>
        <v>412.88632846087717</v>
      </c>
      <c r="M3" s="34">
        <f t="shared" si="2"/>
        <v>522.09432502149753</v>
      </c>
      <c r="N3" s="34">
        <f t="shared" si="2"/>
        <v>499.07128116938986</v>
      </c>
      <c r="O3" s="34">
        <f t="shared" si="2"/>
        <v>461.91014617368751</v>
      </c>
      <c r="P3" s="34">
        <f t="shared" si="2"/>
        <v>419.72880481513266</v>
      </c>
      <c r="Q3" s="34">
        <f t="shared" si="2"/>
        <v>381.57755803955257</v>
      </c>
      <c r="R3" s="34">
        <f t="shared" si="2"/>
        <v>436.32639724849594</v>
      </c>
      <c r="S3" s="34">
        <f t="shared" si="2"/>
        <v>395.65520206362959</v>
      </c>
      <c r="T3" s="34">
        <f t="shared" si="2"/>
        <v>437.45399828030872</v>
      </c>
      <c r="U3" s="34">
        <f t="shared" si="2"/>
        <v>441.80447119518499</v>
      </c>
      <c r="V3" s="34">
        <f t="shared" si="2"/>
        <v>358.4238177128114</v>
      </c>
      <c r="W3" s="34">
        <f t="shared" si="2"/>
        <v>348.42519346517588</v>
      </c>
      <c r="X3" s="34">
        <f t="shared" ref="X3" si="3">SUM(X4,X8,X11)</f>
        <v>471.41564918314748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167.86500429922572</v>
      </c>
      <c r="D4" s="29">
        <f t="shared" si="4"/>
        <v>254.61487532244138</v>
      </c>
      <c r="E4" s="29">
        <f t="shared" si="4"/>
        <v>125.39802235597563</v>
      </c>
      <c r="F4" s="29">
        <f t="shared" si="4"/>
        <v>213.95889939810843</v>
      </c>
      <c r="G4" s="29">
        <f t="shared" si="4"/>
        <v>395.21289767841836</v>
      </c>
      <c r="H4" s="29">
        <f t="shared" si="4"/>
        <v>402.79346517626823</v>
      </c>
      <c r="I4" s="29">
        <f t="shared" si="4"/>
        <v>319.78099742046436</v>
      </c>
      <c r="J4" s="29">
        <f t="shared" si="4"/>
        <v>451.13061049011213</v>
      </c>
      <c r="K4" s="29">
        <f t="shared" si="4"/>
        <v>386.17738607050717</v>
      </c>
      <c r="L4" s="29">
        <f t="shared" si="4"/>
        <v>320.17188306104902</v>
      </c>
      <c r="M4" s="29">
        <f t="shared" si="4"/>
        <v>401.90060189165979</v>
      </c>
      <c r="N4" s="29">
        <f t="shared" si="4"/>
        <v>372.0509888220123</v>
      </c>
      <c r="O4" s="29">
        <f t="shared" si="4"/>
        <v>321.97274290627684</v>
      </c>
      <c r="P4" s="29">
        <f t="shared" si="4"/>
        <v>307.84548581255376</v>
      </c>
      <c r="Q4" s="29">
        <f t="shared" si="4"/>
        <v>270.87282889079984</v>
      </c>
      <c r="R4" s="29">
        <f t="shared" si="4"/>
        <v>338.13336199484081</v>
      </c>
      <c r="S4" s="29">
        <f t="shared" si="4"/>
        <v>315.66388650042984</v>
      </c>
      <c r="T4" s="29">
        <f t="shared" si="4"/>
        <v>369.18202923473768</v>
      </c>
      <c r="U4" s="29">
        <f t="shared" si="4"/>
        <v>365.12992261392941</v>
      </c>
      <c r="V4" s="29">
        <f t="shared" si="4"/>
        <v>314.16655202063617</v>
      </c>
      <c r="W4" s="29">
        <f t="shared" si="4"/>
        <v>279.33465176268271</v>
      </c>
      <c r="X4" s="29">
        <f t="shared" ref="X4" si="5">SUM(X5:X7)</f>
        <v>385.16663800515914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151.01788478073956</v>
      </c>
      <c r="H5" s="10">
        <f>NRGSUP!H5-TI_E!H5+TO!H5-NRG_E!H5-DL!H5</f>
        <v>142.86182287188308</v>
      </c>
      <c r="I5" s="10">
        <f>NRGSUP!I5-TI_E!I5+TO!I5-NRG_E!I5-DL!I5</f>
        <v>139.68813413585568</v>
      </c>
      <c r="J5" s="10">
        <f>NRGSUP!J5-TI_E!J5+TO!J5-NRG_E!J5-DL!J5</f>
        <v>167.39406706792829</v>
      </c>
      <c r="K5" s="10">
        <f>NRGSUP!K5-TI_E!K5+TO!K5-NRG_E!K5-DL!K5</f>
        <v>145.4189165950126</v>
      </c>
      <c r="L5" s="10">
        <f>NRGSUP!L5-TI_E!L5+TO!L5-NRG_E!L5-DL!L5</f>
        <v>155.62613929492696</v>
      </c>
      <c r="M5" s="10">
        <f>NRGSUP!M5-TI_E!M5+TO!M5-NRG_E!M5-DL!M5</f>
        <v>179.64557179707671</v>
      </c>
      <c r="N5" s="10">
        <f>NRGSUP!N5-TI_E!N5+TO!N5-NRG_E!N5-DL!N5</f>
        <v>145.93129836629441</v>
      </c>
      <c r="O5" s="10">
        <f>NRGSUP!O5-TI_E!O5+TO!O5-NRG_E!O5-DL!O5</f>
        <v>138.86268271711089</v>
      </c>
      <c r="P5" s="10">
        <f>NRGSUP!P5-TI_E!P5+TO!P5-NRG_E!P5-DL!P5</f>
        <v>150.60361134995713</v>
      </c>
      <c r="Q5" s="10">
        <f>NRGSUP!Q5-TI_E!Q5+TO!Q5-NRG_E!Q5-DL!Q5</f>
        <v>110.53473774720555</v>
      </c>
      <c r="R5" s="10">
        <f>NRGSUP!R5-TI_E!R5+TO!R5-NRG_E!R5-DL!R5</f>
        <v>111.82648323301805</v>
      </c>
      <c r="S5" s="10">
        <f>NRGSUP!S5-TI_E!S5+TO!S5-NRG_E!S5-DL!S5</f>
        <v>108.73998280309544</v>
      </c>
      <c r="T5" s="10">
        <f>NRGSUP!T5-TI_E!T5+TO!T5-NRG_E!T5-DL!T5</f>
        <v>121.65012897678416</v>
      </c>
      <c r="U5" s="10">
        <f>NRGSUP!U5-TI_E!U5+TO!U5-NRG_E!U5-DL!U5</f>
        <v>122.56758383490968</v>
      </c>
      <c r="V5" s="10">
        <f>NRGSUP!V5-TI_E!V5+TO!V5-NRG_E!V5-DL!V5</f>
        <v>116.92536543422179</v>
      </c>
      <c r="W5" s="10">
        <f>NRGSUP!W5-TI_E!W5+TO!W5-NRG_E!W5-DL!W5</f>
        <v>99.542820292347372</v>
      </c>
      <c r="X5" s="10">
        <f>NRGSUP!X5-TI_E!X5+TO!X5-NRG_E!X5-DL!X5</f>
        <v>158.89544282029237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23.704213241616571</v>
      </c>
      <c r="D6" s="10">
        <f>NRGSUP!D6-TI_E!D6+TO!D6-NRG_E!D6-DL!D6</f>
        <v>-44.76827171109187</v>
      </c>
      <c r="E6" s="10">
        <f>NRGSUP!E6-TI_E!E6+TO!E6-NRG_E!E6-DL!E6</f>
        <v>-134.13585554600184</v>
      </c>
      <c r="F6" s="10">
        <f>NRGSUP!F6-TI_E!F6+TO!F6-NRG_E!F6-DL!F6</f>
        <v>-94.11891659501282</v>
      </c>
      <c r="G6" s="10">
        <f>NRGSUP!G6-TI_E!G6+TO!G6-NRG_E!G6-DL!G6</f>
        <v>0.565778159931142</v>
      </c>
      <c r="H6" s="10">
        <f>NRGSUP!H6-TI_E!H6+TO!H6-NRG_E!H6-DL!H6</f>
        <v>2.5107480653446146E-2</v>
      </c>
      <c r="I6" s="10">
        <f>NRGSUP!I6-TI_E!I6+TO!I6-NRG_E!I6-DL!I6</f>
        <v>-69.009630266551994</v>
      </c>
      <c r="J6" s="10">
        <f>NRGSUP!J6-TI_E!J6+TO!J6-NRG_E!J6-DL!J6</f>
        <v>1.0045571797077173</v>
      </c>
      <c r="K6" s="10">
        <f>NRGSUP!K6-TI_E!K6+TO!K6-NRG_E!K6-DL!K6</f>
        <v>8.2373172828908992E-2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144.16079105760915</v>
      </c>
      <c r="D7" s="10">
        <f>NRGSUP!D7-TI_E!D7+TO!D7-NRG_E!D7-DL!D7</f>
        <v>299.38314703353325</v>
      </c>
      <c r="E7" s="10">
        <f>NRGSUP!E7-TI_E!E7+TO!E7-NRG_E!E7-DL!E7</f>
        <v>259.53387790197746</v>
      </c>
      <c r="F7" s="10">
        <f>NRGSUP!F7-TI_E!F7+TO!F7-NRG_E!F7-DL!F7</f>
        <v>308.07781599312125</v>
      </c>
      <c r="G7" s="10">
        <f>NRGSUP!G7-TI_E!G7+TO!G7-NRG_E!G7-DL!G7</f>
        <v>243.62923473774765</v>
      </c>
      <c r="H7" s="10">
        <f>NRGSUP!H7-TI_E!H7+TO!H7-NRG_E!H7-DL!H7</f>
        <v>259.9065348237317</v>
      </c>
      <c r="I7" s="10">
        <f>NRGSUP!I7-TI_E!I7+TO!I7-NRG_E!I7-DL!I7</f>
        <v>249.10249355116071</v>
      </c>
      <c r="J7" s="10">
        <f>NRGSUP!J7-TI_E!J7+TO!J7-NRG_E!J7-DL!J7</f>
        <v>282.73198624247613</v>
      </c>
      <c r="K7" s="10">
        <f>NRGSUP!K7-TI_E!K7+TO!K7-NRG_E!K7-DL!K7</f>
        <v>240.67609630266566</v>
      </c>
      <c r="L7" s="10">
        <f>NRGSUP!L7-TI_E!L7+TO!L7-NRG_E!L7-DL!L7</f>
        <v>164.54574376612209</v>
      </c>
      <c r="M7" s="10">
        <f>NRGSUP!M7-TI_E!M7+TO!M7-NRG_E!M7-DL!M7</f>
        <v>222.25503009458305</v>
      </c>
      <c r="N7" s="10">
        <f>NRGSUP!N7-TI_E!N7+TO!N7-NRG_E!N7-DL!N7</f>
        <v>226.11969045571786</v>
      </c>
      <c r="O7" s="10">
        <f>NRGSUP!O7-TI_E!O7+TO!O7-NRG_E!O7-DL!O7</f>
        <v>183.11006018916592</v>
      </c>
      <c r="P7" s="10">
        <f>NRGSUP!P7-TI_E!P7+TO!P7-NRG_E!P7-DL!P7</f>
        <v>157.24187446259666</v>
      </c>
      <c r="Q7" s="10">
        <f>NRGSUP!Q7-TI_E!Q7+TO!Q7-NRG_E!Q7-DL!Q7</f>
        <v>160.33809114359428</v>
      </c>
      <c r="R7" s="10">
        <f>NRGSUP!R7-TI_E!R7+TO!R7-NRG_E!R7-DL!R7</f>
        <v>226.30687876182276</v>
      </c>
      <c r="S7" s="10">
        <f>NRGSUP!S7-TI_E!S7+TO!S7-NRG_E!S7-DL!S7</f>
        <v>206.92390369733442</v>
      </c>
      <c r="T7" s="10">
        <f>NRGSUP!T7-TI_E!T7+TO!T7-NRG_E!T7-DL!T7</f>
        <v>247.53190025795351</v>
      </c>
      <c r="U7" s="10">
        <f>NRGSUP!U7-TI_E!U7+TO!U7-NRG_E!U7-DL!U7</f>
        <v>242.56233877901974</v>
      </c>
      <c r="V7" s="10">
        <f>NRGSUP!V7-TI_E!V7+TO!V7-NRG_E!V7-DL!V7</f>
        <v>197.24118658641439</v>
      </c>
      <c r="W7" s="10">
        <f>NRGSUP!W7-TI_E!W7+TO!W7-NRG_E!W7-DL!W7</f>
        <v>179.79183147033535</v>
      </c>
      <c r="X7" s="10">
        <f>NRGSUP!X7-TI_E!X7+TO!X7-NRG_E!X7-DL!X7</f>
        <v>226.27119518486674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97.943422184006977</v>
      </c>
      <c r="D8" s="29">
        <f t="shared" si="6"/>
        <v>93.56509028374829</v>
      </c>
      <c r="E8" s="29">
        <f t="shared" si="6"/>
        <v>114.37979363714511</v>
      </c>
      <c r="F8" s="29">
        <f t="shared" si="6"/>
        <v>81.028546861565303</v>
      </c>
      <c r="G8" s="29">
        <f t="shared" si="6"/>
        <v>128.90601891659588</v>
      </c>
      <c r="H8" s="29">
        <f t="shared" si="6"/>
        <v>28.487618228719018</v>
      </c>
      <c r="I8" s="29">
        <f t="shared" si="6"/>
        <v>60.423215821151942</v>
      </c>
      <c r="J8" s="29">
        <f t="shared" si="6"/>
        <v>7.4402407566630959</v>
      </c>
      <c r="K8" s="29">
        <f t="shared" si="6"/>
        <v>21.408512467756957</v>
      </c>
      <c r="L8" s="29">
        <f t="shared" si="6"/>
        <v>28.095012897678565</v>
      </c>
      <c r="M8" s="29">
        <f t="shared" si="6"/>
        <v>26.392433361995927</v>
      </c>
      <c r="N8" s="29">
        <f t="shared" si="6"/>
        <v>29.60223559759261</v>
      </c>
      <c r="O8" s="29">
        <f t="shared" si="6"/>
        <v>39.830352536542208</v>
      </c>
      <c r="P8" s="29">
        <f t="shared" si="6"/>
        <v>18.722699914014811</v>
      </c>
      <c r="Q8" s="29">
        <f t="shared" si="6"/>
        <v>27.12390369733405</v>
      </c>
      <c r="R8" s="29">
        <f t="shared" si="6"/>
        <v>23.830954428203718</v>
      </c>
      <c r="S8" s="29">
        <f t="shared" si="6"/>
        <v>2.1596732588144736</v>
      </c>
      <c r="T8" s="29">
        <f t="shared" si="6"/>
        <v>20.016680997419748</v>
      </c>
      <c r="U8" s="29">
        <f t="shared" si="6"/>
        <v>25.452106620808458</v>
      </c>
      <c r="V8" s="29">
        <f t="shared" si="6"/>
        <v>-0.16130696474640085</v>
      </c>
      <c r="W8" s="29">
        <f t="shared" si="6"/>
        <v>-2.4614789337923657</v>
      </c>
      <c r="X8" s="29">
        <f t="shared" ref="X8" si="7">SUM(X9:X10)</f>
        <v>6.3312983662943729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97.943422184006977</v>
      </c>
      <c r="D10" s="10">
        <f>NRGSUP!D10-TI_E!D10+TO!D10-NRG_E!D10-DL!D10</f>
        <v>93.56509028374829</v>
      </c>
      <c r="E10" s="10">
        <f>NRGSUP!E10-TI_E!E10+TO!E10-NRG_E!E10-DL!E10</f>
        <v>114.37979363714511</v>
      </c>
      <c r="F10" s="10">
        <f>NRGSUP!F10-TI_E!F10+TO!F10-NRG_E!F10-DL!F10</f>
        <v>81.028546861565303</v>
      </c>
      <c r="G10" s="10">
        <f>NRGSUP!G10-TI_E!G10+TO!G10-NRG_E!G10-DL!G10</f>
        <v>128.90601891659588</v>
      </c>
      <c r="H10" s="10">
        <f>NRGSUP!H10-TI_E!H10+TO!H10-NRG_E!H10-DL!H10</f>
        <v>28.487618228719018</v>
      </c>
      <c r="I10" s="10">
        <f>NRGSUP!I10-TI_E!I10+TO!I10-NRG_E!I10-DL!I10</f>
        <v>60.423215821151942</v>
      </c>
      <c r="J10" s="10">
        <f>NRGSUP!J10-TI_E!J10+TO!J10-NRG_E!J10-DL!J10</f>
        <v>7.4402407566630959</v>
      </c>
      <c r="K10" s="10">
        <f>NRGSUP!K10-TI_E!K10+TO!K10-NRG_E!K10-DL!K10</f>
        <v>21.408512467756957</v>
      </c>
      <c r="L10" s="10">
        <f>NRGSUP!L10-TI_E!L10+TO!L10-NRG_E!L10-DL!L10</f>
        <v>28.095012897678565</v>
      </c>
      <c r="M10" s="10">
        <f>NRGSUP!M10-TI_E!M10+TO!M10-NRG_E!M10-DL!M10</f>
        <v>26.392433361995927</v>
      </c>
      <c r="N10" s="10">
        <f>NRGSUP!N10-TI_E!N10+TO!N10-NRG_E!N10-DL!N10</f>
        <v>29.60223559759261</v>
      </c>
      <c r="O10" s="10">
        <f>NRGSUP!O10-TI_E!O10+TO!O10-NRG_E!O10-DL!O10</f>
        <v>39.830352536542208</v>
      </c>
      <c r="P10" s="10">
        <f>NRGSUP!P10-TI_E!P10+TO!P10-NRG_E!P10-DL!P10</f>
        <v>18.722699914014811</v>
      </c>
      <c r="Q10" s="10">
        <f>NRGSUP!Q10-TI_E!Q10+TO!Q10-NRG_E!Q10-DL!Q10</f>
        <v>27.12390369733405</v>
      </c>
      <c r="R10" s="10">
        <f>NRGSUP!R10-TI_E!R10+TO!R10-NRG_E!R10-DL!R10</f>
        <v>23.830954428203718</v>
      </c>
      <c r="S10" s="10">
        <f>NRGSUP!S10-TI_E!S10+TO!S10-NRG_E!S10-DL!S10</f>
        <v>2.1596732588144736</v>
      </c>
      <c r="T10" s="10">
        <f>NRGSUP!T10-TI_E!T10+TO!T10-NRG_E!T10-DL!T10</f>
        <v>20.016680997419748</v>
      </c>
      <c r="U10" s="10">
        <f>NRGSUP!U10-TI_E!U10+TO!U10-NRG_E!U10-DL!U10</f>
        <v>25.452106620808458</v>
      </c>
      <c r="V10" s="10">
        <f>NRGSUP!V10-TI_E!V10+TO!V10-NRG_E!V10-DL!V10</f>
        <v>-0.16130696474640085</v>
      </c>
      <c r="W10" s="10">
        <f>NRGSUP!W10-TI_E!W10+TO!W10-NRG_E!W10-DL!W10</f>
        <v>-2.4614789337923657</v>
      </c>
      <c r="X10" s="10">
        <f>NRGSUP!X10-TI_E!X10+TO!X10-NRG_E!X10-DL!X10</f>
        <v>6.3312983662943729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411.62175408426469</v>
      </c>
      <c r="D11" s="29">
        <f t="shared" si="8"/>
        <v>410.5310404127257</v>
      </c>
      <c r="E11" s="29">
        <f t="shared" si="8"/>
        <v>515.43215821152194</v>
      </c>
      <c r="F11" s="29">
        <f t="shared" si="8"/>
        <v>481.73293207222684</v>
      </c>
      <c r="G11" s="29">
        <f t="shared" si="8"/>
        <v>374.61797076526227</v>
      </c>
      <c r="H11" s="29">
        <f t="shared" si="8"/>
        <v>225.22441960447111</v>
      </c>
      <c r="I11" s="29">
        <f t="shared" si="8"/>
        <v>216.06638005159084</v>
      </c>
      <c r="J11" s="29">
        <f t="shared" si="8"/>
        <v>224.77970765262256</v>
      </c>
      <c r="K11" s="29">
        <f t="shared" si="8"/>
        <v>129.16276870163358</v>
      </c>
      <c r="L11" s="29">
        <f t="shared" si="8"/>
        <v>64.619432502149635</v>
      </c>
      <c r="M11" s="29">
        <f t="shared" si="8"/>
        <v>93.801289767841752</v>
      </c>
      <c r="N11" s="29">
        <f t="shared" si="8"/>
        <v>97.418056749784981</v>
      </c>
      <c r="O11" s="29">
        <f t="shared" si="8"/>
        <v>100.10705073086845</v>
      </c>
      <c r="P11" s="29">
        <f t="shared" si="8"/>
        <v>93.160619088564076</v>
      </c>
      <c r="Q11" s="29">
        <f t="shared" si="8"/>
        <v>83.580825451418661</v>
      </c>
      <c r="R11" s="29">
        <f t="shared" si="8"/>
        <v>74.362080825451415</v>
      </c>
      <c r="S11" s="29">
        <f t="shared" si="8"/>
        <v>77.831642304385284</v>
      </c>
      <c r="T11" s="29">
        <f t="shared" si="8"/>
        <v>48.255288048151279</v>
      </c>
      <c r="U11" s="29">
        <f t="shared" si="8"/>
        <v>51.222441960447107</v>
      </c>
      <c r="V11" s="29">
        <f t="shared" si="8"/>
        <v>44.418572656921654</v>
      </c>
      <c r="W11" s="29">
        <f t="shared" si="8"/>
        <v>71.552020636285519</v>
      </c>
      <c r="X11" s="29">
        <f t="shared" ref="X11" si="9">SUM(X12:X16)</f>
        <v>79.917712811693917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159.7738607050731</v>
      </c>
      <c r="D13" s="10">
        <f>NRGSUP!D13-TI_E!D13+TO!D13-NRG_E!D13-DL!D13</f>
        <v>237.2199484092863</v>
      </c>
      <c r="E13" s="10">
        <f>NRGSUP!E13-TI_E!E13+TO!E13-NRG_E!E13-DL!E13</f>
        <v>227.47403267411869</v>
      </c>
      <c r="F13" s="10">
        <f>NRGSUP!F13-TI_E!F13+TO!F13-NRG_E!F13-DL!F13</f>
        <v>210.59673258813399</v>
      </c>
      <c r="G13" s="10">
        <f>NRGSUP!G13-TI_E!G13+TO!G13-NRG_E!G13-DL!G13</f>
        <v>203.04600171969048</v>
      </c>
      <c r="H13" s="10">
        <f>NRGSUP!H13-TI_E!H13+TO!H13-NRG_E!H13-DL!H13</f>
        <v>110.07523645743765</v>
      </c>
      <c r="I13" s="10">
        <f>NRGSUP!I13-TI_E!I13+TO!I13-NRG_E!I13-DL!I13</f>
        <v>107.82459157351684</v>
      </c>
      <c r="J13" s="10">
        <f>NRGSUP!J13-TI_E!J13+TO!J13-NRG_E!J13-DL!J13</f>
        <v>139.54565778159929</v>
      </c>
      <c r="K13" s="10">
        <f>NRGSUP!K13-TI_E!K13+TO!K13-NRG_E!K13-DL!K13</f>
        <v>91.895958727429047</v>
      </c>
      <c r="L13" s="10">
        <f>NRGSUP!L13-TI_E!L13+TO!L13-NRG_E!L13-DL!L13</f>
        <v>42.884780739466891</v>
      </c>
      <c r="M13" s="10">
        <f>NRGSUP!M13-TI_E!M13+TO!M13-NRG_E!M13-DL!M13</f>
        <v>51.053224419604462</v>
      </c>
      <c r="N13" s="10">
        <f>NRGSUP!N13-TI_E!N13+TO!N13-NRG_E!N13-DL!N13</f>
        <v>46.288306104901118</v>
      </c>
      <c r="O13" s="10">
        <f>NRGSUP!O13-TI_E!O13+TO!O13-NRG_E!O13-DL!O13</f>
        <v>44.246173688736036</v>
      </c>
      <c r="P13" s="10">
        <f>NRGSUP!P13-TI_E!P13+TO!P13-NRG_E!P13-DL!P13</f>
        <v>48.330438521066199</v>
      </c>
      <c r="Q13" s="10">
        <f>NRGSUP!Q13-TI_E!Q13+TO!Q13-NRG_E!Q13-DL!Q13</f>
        <v>55.137575236457437</v>
      </c>
      <c r="R13" s="10">
        <f>NRGSUP!R13-TI_E!R13+TO!R13-NRG_E!R13-DL!R13</f>
        <v>54.456921754084263</v>
      </c>
      <c r="S13" s="10">
        <f>NRGSUP!S13-TI_E!S13+TO!S13-NRG_E!S13-DL!S13</f>
        <v>68.07110920034394</v>
      </c>
      <c r="T13" s="10">
        <f>NRGSUP!T13-TI_E!T13+TO!T13-NRG_E!T13-DL!T13</f>
        <v>42.103353396388634</v>
      </c>
      <c r="U13" s="10">
        <f>NRGSUP!U13-TI_E!U13+TO!U13-NRG_E!U13-DL!U13</f>
        <v>42.134651762682715</v>
      </c>
      <c r="V13" s="10">
        <f>NRGSUP!V13-TI_E!V13+TO!V13-NRG_E!V13-DL!V13</f>
        <v>42.425967325881345</v>
      </c>
      <c r="W13" s="10">
        <f>NRGSUP!W13-TI_E!W13+TO!W13-NRG_E!W13-DL!W13</f>
        <v>43.063112639724849</v>
      </c>
      <c r="X13" s="10">
        <f>NRGSUP!X13-TI_E!X13+TO!X13-NRG_E!X13-DL!X13</f>
        <v>39.076268271711093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22.205073086844358</v>
      </c>
      <c r="D15" s="10">
        <f>NRGSUP!D15-TI_E!D15+TO!D15-NRG_E!D15-DL!D15</f>
        <v>21.242992261392946</v>
      </c>
      <c r="E15" s="10">
        <f>NRGSUP!E15-TI_E!E15+TO!E15-NRG_E!E15-DL!E15</f>
        <v>22.498710232158206</v>
      </c>
      <c r="F15" s="10">
        <f>NRGSUP!F15-TI_E!F15+TO!F15-NRG_E!F15-DL!F15</f>
        <v>22.507050730868446</v>
      </c>
      <c r="G15" s="10">
        <f>NRGSUP!G15-TI_E!G15+TO!G15-NRG_E!G15-DL!G15</f>
        <v>19.120636285468617</v>
      </c>
      <c r="H15" s="10">
        <f>NRGSUP!H15-TI_E!H15+TO!H15-NRG_E!H15-DL!H15</f>
        <v>14.553568357695617</v>
      </c>
      <c r="I15" s="10">
        <f>NRGSUP!I15-TI_E!I15+TO!I15-NRG_E!I15-DL!I15</f>
        <v>16.499484092863288</v>
      </c>
      <c r="J15" s="10">
        <f>NRGSUP!J15-TI_E!J15+TO!J15-NRG_E!J15-DL!J15</f>
        <v>12.606276870163367</v>
      </c>
      <c r="K15" s="10">
        <f>NRGSUP!K15-TI_E!K15+TO!K15-NRG_E!K15-DL!K15</f>
        <v>9.4220120378331913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229.64282029234721</v>
      </c>
      <c r="D16" s="10">
        <f>NRGSUP!D16-TI_E!D16+TO!D16-NRG_E!D16-DL!D16</f>
        <v>152.06809974204646</v>
      </c>
      <c r="E16" s="10">
        <f>NRGSUP!E16-TI_E!E16+TO!E16-NRG_E!E16-DL!E16</f>
        <v>265.45941530524499</v>
      </c>
      <c r="F16" s="10">
        <f>NRGSUP!F16-TI_E!F16+TO!F16-NRG_E!F16-DL!F16</f>
        <v>248.6291487532244</v>
      </c>
      <c r="G16" s="10">
        <f>NRGSUP!G16-TI_E!G16+TO!G16-NRG_E!G16-DL!G16</f>
        <v>152.45133276010316</v>
      </c>
      <c r="H16" s="10">
        <f>NRGSUP!H16-TI_E!H16+TO!H16-NRG_E!H16-DL!H16</f>
        <v>100.59561478933783</v>
      </c>
      <c r="I16" s="10">
        <f>NRGSUP!I16-TI_E!I16+TO!I16-NRG_E!I16-DL!I16</f>
        <v>91.742304385210701</v>
      </c>
      <c r="J16" s="10">
        <f>NRGSUP!J16-TI_E!J16+TO!J16-NRG_E!J16-DL!J16</f>
        <v>72.627773000859904</v>
      </c>
      <c r="K16" s="10">
        <f>NRGSUP!K16-TI_E!K16+TO!K16-NRG_E!K16-DL!K16</f>
        <v>27.84479793637135</v>
      </c>
      <c r="L16" s="10">
        <f>NRGSUP!L16-TI_E!L16+TO!L16-NRG_E!L16-DL!L16</f>
        <v>21.734651762682752</v>
      </c>
      <c r="M16" s="10">
        <f>NRGSUP!M16-TI_E!M16+TO!M16-NRG_E!M16-DL!M16</f>
        <v>42.748065348237297</v>
      </c>
      <c r="N16" s="10">
        <f>NRGSUP!N16-TI_E!N16+TO!N16-NRG_E!N16-DL!N16</f>
        <v>51.129750644883863</v>
      </c>
      <c r="O16" s="10">
        <f>NRGSUP!O16-TI_E!O16+TO!O16-NRG_E!O16-DL!O16</f>
        <v>55.860877042132415</v>
      </c>
      <c r="P16" s="10">
        <f>NRGSUP!P16-TI_E!P16+TO!P16-NRG_E!P16-DL!P16</f>
        <v>44.830180567497877</v>
      </c>
      <c r="Q16" s="10">
        <f>NRGSUP!Q16-TI_E!Q16+TO!Q16-NRG_E!Q16-DL!Q16</f>
        <v>28.443250214961218</v>
      </c>
      <c r="R16" s="10">
        <f>NRGSUP!R16-TI_E!R16+TO!R16-NRG_E!R16-DL!R16</f>
        <v>19.905159071367152</v>
      </c>
      <c r="S16" s="10">
        <f>NRGSUP!S16-TI_E!S16+TO!S16-NRG_E!S16-DL!S16</f>
        <v>9.7605331040413432</v>
      </c>
      <c r="T16" s="10">
        <f>NRGSUP!T16-TI_E!T16+TO!T16-NRG_E!T16-DL!T16</f>
        <v>6.1519346517626463</v>
      </c>
      <c r="U16" s="10">
        <f>NRGSUP!U16-TI_E!U16+TO!U16-NRG_E!U16-DL!U16</f>
        <v>9.0877901977643916</v>
      </c>
      <c r="V16" s="10">
        <f>NRGSUP!V16-TI_E!V16+TO!V16-NRG_E!V16-DL!V16</f>
        <v>1.9926053310403107</v>
      </c>
      <c r="W16" s="10">
        <f>NRGSUP!W16-TI_E!W16+TO!W16-NRG_E!W16-DL!W16</f>
        <v>28.48890799656067</v>
      </c>
      <c r="X16" s="10">
        <f>NRGSUP!X16-TI_E!X16+TO!X16-NRG_E!X16-DL!X16</f>
        <v>40.841444539982817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136.29501289767839</v>
      </c>
      <c r="D17" s="37">
        <f t="shared" si="10"/>
        <v>112.93344797936379</v>
      </c>
      <c r="E17" s="37">
        <f t="shared" si="10"/>
        <v>100.81926053310413</v>
      </c>
      <c r="F17" s="37">
        <f t="shared" si="10"/>
        <v>117.9708512467756</v>
      </c>
      <c r="G17" s="37">
        <f t="shared" si="10"/>
        <v>104.91788478073948</v>
      </c>
      <c r="H17" s="37">
        <f t="shared" si="10"/>
        <v>93.890283748925228</v>
      </c>
      <c r="I17" s="37">
        <f t="shared" si="10"/>
        <v>94.418228718830704</v>
      </c>
      <c r="J17" s="37">
        <f t="shared" si="10"/>
        <v>74.517540842648359</v>
      </c>
      <c r="K17" s="37">
        <f t="shared" si="10"/>
        <v>37.525021496130684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57.308684436801371</v>
      </c>
      <c r="D19" s="10">
        <f>NRGSUP!D19-TI_E!D19+TO!D19-NRG_E!D19-DL!D19</f>
        <v>40.563198624247647</v>
      </c>
      <c r="E19" s="10">
        <f>NRGSUP!E19-TI_E!E19+TO!E19-NRG_E!E19-DL!E19</f>
        <v>39.96130696474637</v>
      </c>
      <c r="F19" s="10">
        <f>NRGSUP!F19-TI_E!F19+TO!F19-NRG_E!F19-DL!F19</f>
        <v>42.519346517626843</v>
      </c>
      <c r="G19" s="10">
        <f>NRGSUP!G19-TI_E!G19+TO!G19-NRG_E!G19-DL!G19</f>
        <v>40.047291487532277</v>
      </c>
      <c r="H19" s="10">
        <f>NRGSUP!H19-TI_E!H19+TO!H19-NRG_E!H19-DL!H19</f>
        <v>33.31900257953572</v>
      </c>
      <c r="I19" s="10">
        <f>NRGSUP!I19-TI_E!I19+TO!I19-NRG_E!I19-DL!I19</f>
        <v>28.783319002579589</v>
      </c>
      <c r="J19" s="10">
        <f>NRGSUP!J19-TI_E!J19+TO!J19-NRG_E!J19-DL!J19</f>
        <v>20.227858985382611</v>
      </c>
      <c r="K19" s="10">
        <f>NRGSUP!K19-TI_E!K19+TO!K19-NRG_E!K19-DL!K19</f>
        <v>7.2871883061049019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78.986328460877019</v>
      </c>
      <c r="D20" s="10">
        <f>NRGSUP!D20-TI_E!D20+TO!D20-NRG_E!D20-DL!D20</f>
        <v>72.370249355116144</v>
      </c>
      <c r="E20" s="10">
        <f>NRGSUP!E20-TI_E!E20+TO!E20-NRG_E!E20-DL!E20</f>
        <v>60.857953568357757</v>
      </c>
      <c r="F20" s="10">
        <f>NRGSUP!F20-TI_E!F20+TO!F20-NRG_E!F20-DL!F20</f>
        <v>75.451504729148752</v>
      </c>
      <c r="G20" s="10">
        <f>NRGSUP!G20-TI_E!G20+TO!G20-NRG_E!G20-DL!G20</f>
        <v>64.870593293207207</v>
      </c>
      <c r="H20" s="10">
        <f>NRGSUP!H20-TI_E!H20+TO!H20-NRG_E!H20-DL!H20</f>
        <v>60.571281169389508</v>
      </c>
      <c r="I20" s="10">
        <f>NRGSUP!I20-TI_E!I20+TO!I20-NRG_E!I20-DL!I20</f>
        <v>65.634909716251116</v>
      </c>
      <c r="J20" s="10">
        <f>NRGSUP!J20-TI_E!J20+TO!J20-NRG_E!J20-DL!J20</f>
        <v>54.289681857265748</v>
      </c>
      <c r="K20" s="10">
        <f>NRGSUP!K20-TI_E!K20+TO!K20-NRG_E!K20-DL!K20</f>
        <v>30.237833190025782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-1.6200343938091146</v>
      </c>
      <c r="W25" s="37">
        <f>NRGSUP!W25-TI_E!W25+TO!W25-NRG_E!W25-DL!W25</f>
        <v>-0.10128976784178789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3614.7966466036123</v>
      </c>
      <c r="D26" s="37">
        <f t="shared" si="14"/>
        <v>3488.38925193465</v>
      </c>
      <c r="E26" s="37">
        <f t="shared" si="14"/>
        <v>3466.6428202923466</v>
      </c>
      <c r="F26" s="37">
        <f t="shared" si="14"/>
        <v>3925.0310404127249</v>
      </c>
      <c r="G26" s="37">
        <f t="shared" si="14"/>
        <v>3805.9791057609632</v>
      </c>
      <c r="H26" s="37">
        <f t="shared" si="14"/>
        <v>4129.9846087704218</v>
      </c>
      <c r="I26" s="37">
        <f t="shared" si="14"/>
        <v>4411.2550300945804</v>
      </c>
      <c r="J26" s="37">
        <f t="shared" si="14"/>
        <v>4112.5219260533113</v>
      </c>
      <c r="K26" s="37">
        <f t="shared" si="14"/>
        <v>4134.4207222699906</v>
      </c>
      <c r="L26" s="37">
        <f t="shared" si="14"/>
        <v>3587.8945829750637</v>
      </c>
      <c r="M26" s="37">
        <f t="shared" si="14"/>
        <v>3165.9136715391228</v>
      </c>
      <c r="N26" s="37">
        <f t="shared" si="14"/>
        <v>3078.6089423903686</v>
      </c>
      <c r="O26" s="37">
        <f t="shared" si="14"/>
        <v>3185.5097162510756</v>
      </c>
      <c r="P26" s="37">
        <f t="shared" si="14"/>
        <v>2816.7703353396378</v>
      </c>
      <c r="Q26" s="37">
        <f t="shared" si="14"/>
        <v>3206.0654342218409</v>
      </c>
      <c r="R26" s="37">
        <f t="shared" si="14"/>
        <v>3472.9820292347367</v>
      </c>
      <c r="S26" s="37">
        <f t="shared" si="14"/>
        <v>3380.8542562338798</v>
      </c>
      <c r="T26" s="37">
        <f t="shared" si="14"/>
        <v>3511.3711951848677</v>
      </c>
      <c r="U26" s="37">
        <f t="shared" si="14"/>
        <v>3813.2230438521065</v>
      </c>
      <c r="V26" s="37">
        <f t="shared" si="14"/>
        <v>3878.8805674978507</v>
      </c>
      <c r="W26" s="37">
        <f t="shared" si="14"/>
        <v>3742.8197764402412</v>
      </c>
      <c r="X26" s="37">
        <f t="shared" ref="X26" si="15">SUM(X27,X33)</f>
        <v>4029.1749785038692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16.16509028374951</v>
      </c>
      <c r="D27" s="29">
        <f t="shared" si="16"/>
        <v>-222.38073946689661</v>
      </c>
      <c r="E27" s="29">
        <f t="shared" si="16"/>
        <v>-78.004557179708044</v>
      </c>
      <c r="F27" s="29">
        <f t="shared" si="16"/>
        <v>10.103181427343193</v>
      </c>
      <c r="G27" s="29">
        <f t="shared" si="16"/>
        <v>3.0479793637152373</v>
      </c>
      <c r="H27" s="29">
        <f t="shared" si="16"/>
        <v>4.0640584694757997</v>
      </c>
      <c r="I27" s="29">
        <f t="shared" si="16"/>
        <v>-1.0159931212388977</v>
      </c>
      <c r="J27" s="29">
        <f t="shared" si="16"/>
        <v>4.0640584694764019</v>
      </c>
      <c r="K27" s="29">
        <f t="shared" si="16"/>
        <v>1.0159931212383242</v>
      </c>
      <c r="L27" s="29">
        <f t="shared" si="16"/>
        <v>1.0159931212374715</v>
      </c>
      <c r="M27" s="29">
        <f t="shared" si="16"/>
        <v>6.0960447119516914</v>
      </c>
      <c r="N27" s="29">
        <f t="shared" si="16"/>
        <v>-8.5984523309434735E-5</v>
      </c>
      <c r="O27" s="29">
        <f t="shared" si="16"/>
        <v>-6.1352536543421081</v>
      </c>
      <c r="P27" s="29">
        <f t="shared" si="16"/>
        <v>-4.4124677558037781</v>
      </c>
      <c r="Q27" s="29">
        <f t="shared" si="16"/>
        <v>-8.7093723129834331</v>
      </c>
      <c r="R27" s="29">
        <f t="shared" si="16"/>
        <v>-5.2124677558038588</v>
      </c>
      <c r="S27" s="29">
        <f t="shared" si="16"/>
        <v>-11.906706792776186</v>
      </c>
      <c r="T27" s="29">
        <f t="shared" si="16"/>
        <v>-16.018056749784975</v>
      </c>
      <c r="U27" s="29">
        <f t="shared" si="16"/>
        <v>-2.4238177128127036</v>
      </c>
      <c r="V27" s="29">
        <f t="shared" si="16"/>
        <v>-42.419518486670754</v>
      </c>
      <c r="W27" s="29">
        <f t="shared" si="16"/>
        <v>20.582889079965618</v>
      </c>
      <c r="X27" s="29">
        <f t="shared" ref="X27" si="17">SUM(X28:X32)</f>
        <v>42.264660361135363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16.16509028374951</v>
      </c>
      <c r="D28" s="10">
        <f>NRGSUP!D28-TI_E!D28+TO!D28-NRG_E!D28-DL!D28</f>
        <v>-222.38073946689661</v>
      </c>
      <c r="E28" s="10">
        <f>NRGSUP!E28-TI_E!E28+TO!E28-NRG_E!E28-DL!E28</f>
        <v>-78.004471195185303</v>
      </c>
      <c r="F28" s="10">
        <f>NRGSUP!F28-TI_E!F28+TO!F28-NRG_E!F28-DL!F28</f>
        <v>10.103181427343108</v>
      </c>
      <c r="G28" s="10">
        <f>NRGSUP!G28-TI_E!G28+TO!G28-NRG_E!G28-DL!G28</f>
        <v>3.0479793637152657</v>
      </c>
      <c r="H28" s="10">
        <f>NRGSUP!H28-TI_E!H28+TO!H28-NRG_E!H28-DL!H28</f>
        <v>4.0639724849530587</v>
      </c>
      <c r="I28" s="10">
        <f>NRGSUP!I28-TI_E!I28+TO!I28-NRG_E!I28-DL!I28</f>
        <v>-1.0160791057616672</v>
      </c>
      <c r="J28" s="10">
        <f>NRGSUP!J28-TI_E!J28+TO!J28-NRG_E!J28-DL!J28</f>
        <v>4.0640584694763735</v>
      </c>
      <c r="K28" s="10">
        <f>NRGSUP!K28-TI_E!K28+TO!K28-NRG_E!K28-DL!K28</f>
        <v>1.0159931212383526</v>
      </c>
      <c r="L28" s="10">
        <f>NRGSUP!L28-TI_E!L28+TO!L28-NRG_E!L28-DL!L28</f>
        <v>1.0159931212374431</v>
      </c>
      <c r="M28" s="10">
        <f>NRGSUP!M28-TI_E!M28+TO!M28-NRG_E!M28-DL!M28</f>
        <v>6.0961306964745745</v>
      </c>
      <c r="N28" s="10">
        <f>NRGSUP!N28-TI_E!N28+TO!N28-NRG_E!N28-DL!N28</f>
        <v>-8.5984523138904478E-5</v>
      </c>
      <c r="O28" s="10">
        <f>NRGSUP!O28-TI_E!O28+TO!O28-NRG_E!O28-DL!O28</f>
        <v>0</v>
      </c>
      <c r="P28" s="10">
        <f>NRGSUP!P28-TI_E!P28+TO!P28-NRG_E!P28-DL!P28</f>
        <v>1.0159931212383526</v>
      </c>
      <c r="Q28" s="10">
        <f>NRGSUP!Q28-TI_E!Q28+TO!Q28-NRG_E!Q28-DL!Q28</f>
        <v>0</v>
      </c>
      <c r="R28" s="10">
        <f>NRGSUP!R28-TI_E!R28+TO!R28-NRG_E!R28-DL!R28</f>
        <v>0</v>
      </c>
      <c r="S28" s="10">
        <f>NRGSUP!S28-TI_E!S28+TO!S28-NRG_E!S28-DL!S28</f>
        <v>1.0159931212392621</v>
      </c>
      <c r="T28" s="10">
        <f>NRGSUP!T28-TI_E!T28+TO!T28-NRG_E!T28-DL!T28</f>
        <v>0</v>
      </c>
      <c r="U28" s="10">
        <f>NRGSUP!U28-TI_E!U28+TO!U28-NRG_E!U28-DL!U28</f>
        <v>6.5358555460006755</v>
      </c>
      <c r="V28" s="10">
        <f>NRGSUP!V28-TI_E!V28+TO!V28-NRG_E!V28-DL!V28</f>
        <v>-35.294926913154086</v>
      </c>
      <c r="W28" s="10">
        <f>NRGSUP!W28-TI_E!W28+TO!W28-NRG_E!W28-DL!W28</f>
        <v>24.901203783319033</v>
      </c>
      <c r="X28" s="10">
        <f>NRGSUP!X28-TI_E!X28+TO!X28-NRG_E!X28-DL!X28</f>
        <v>45.572742906277199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-8.5984522741000546E-5</v>
      </c>
      <c r="F30" s="10">
        <f>NRGSUP!F30-TI_E!F30+TO!F30-NRG_E!F30-DL!F30</f>
        <v>8.5265128291212022E-14</v>
      </c>
      <c r="G30" s="10">
        <f>NRGSUP!G30-TI_E!G30+TO!G30-NRG_E!G30-DL!G30</f>
        <v>-2.8421709430404007E-14</v>
      </c>
      <c r="H30" s="10">
        <f>NRGSUP!H30-TI_E!H30+TO!H30-NRG_E!H30-DL!H30</f>
        <v>8.5984522741000546E-5</v>
      </c>
      <c r="I30" s="10">
        <f>NRGSUP!I30-TI_E!I30+TO!I30-NRG_E!I30-DL!I30</f>
        <v>8.5984522769422256E-5</v>
      </c>
      <c r="J30" s="10">
        <f>NRGSUP!J30-TI_E!J30+TO!J30-NRG_E!J30-DL!J30</f>
        <v>2.8421709430404007E-14</v>
      </c>
      <c r="K30" s="10">
        <f>NRGSUP!K30-TI_E!K30+TO!K30-NRG_E!K30-DL!K30</f>
        <v>-2.8421709430404007E-14</v>
      </c>
      <c r="L30" s="10">
        <f>NRGSUP!L30-TI_E!L30+TO!L30-NRG_E!L30-DL!L30</f>
        <v>2.8421709430404007E-14</v>
      </c>
      <c r="M30" s="10">
        <f>NRGSUP!M30-TI_E!M30+TO!M30-NRG_E!M30-DL!M30</f>
        <v>-8.5984522883109094E-5</v>
      </c>
      <c r="N30" s="10">
        <f>NRGSUP!N30-TI_E!N30+TO!N30-NRG_E!N30-DL!N30</f>
        <v>-1.7053025658242404E-13</v>
      </c>
      <c r="O30" s="10">
        <f>NRGSUP!O30-TI_E!O30+TO!O30-NRG_E!O30-DL!O30</f>
        <v>1.1368683772161603E-13</v>
      </c>
      <c r="P30" s="10">
        <f>NRGSUP!P30-TI_E!P30+TO!P30-NRG_E!P30-DL!P30</f>
        <v>0</v>
      </c>
      <c r="Q30" s="10">
        <f>NRGSUP!Q30-TI_E!Q30+TO!Q30-NRG_E!Q30-DL!Q30</f>
        <v>2.2737367544323206E-13</v>
      </c>
      <c r="R30" s="10">
        <f>NRGSUP!R30-TI_E!R30+TO!R30-NRG_E!R30-DL!R30</f>
        <v>8.5984522883109094E-5</v>
      </c>
      <c r="S30" s="10">
        <f>NRGSUP!S30-TI_E!S30+TO!S30-NRG_E!S30-DL!S30</f>
        <v>-7.5572656921753776</v>
      </c>
      <c r="T30" s="10">
        <f>NRGSUP!T30-TI_E!T30+TO!T30-NRG_E!T30-DL!T30</f>
        <v>-9.3006878761822236</v>
      </c>
      <c r="U30" s="10">
        <f>NRGSUP!U30-TI_E!U30+TO!U30-NRG_E!U30-DL!U30</f>
        <v>-4.1220980223559422</v>
      </c>
      <c r="V30" s="10">
        <f>NRGSUP!V30-TI_E!V30+TO!V30-NRG_E!V30-DL!V30</f>
        <v>-1.5242476354255245</v>
      </c>
      <c r="W30" s="10">
        <f>NRGSUP!W30-TI_E!W30+TO!W30-NRG_E!W30-DL!W30</f>
        <v>7.2055030094560379E-2</v>
      </c>
      <c r="X30" s="10">
        <f>NRGSUP!X30-TI_E!X30+TO!X30-NRG_E!X30-DL!X30</f>
        <v>0.26973344797940513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-6.1352536543422218</v>
      </c>
      <c r="P31" s="10">
        <f>NRGSUP!P31-TI_E!P31+TO!P31-NRG_E!P31-DL!P31</f>
        <v>-5.4284608770421308</v>
      </c>
      <c r="Q31" s="10">
        <f>NRGSUP!Q31-TI_E!Q31+TO!Q31-NRG_E!Q31-DL!Q31</f>
        <v>-8.7093723129836604</v>
      </c>
      <c r="R31" s="10">
        <f>NRGSUP!R31-TI_E!R31+TO!R31-NRG_E!R31-DL!R31</f>
        <v>-5.2125537403267419</v>
      </c>
      <c r="S31" s="10">
        <f>NRGSUP!S31-TI_E!S31+TO!S31-NRG_E!S31-DL!S31</f>
        <v>-5.3654342218400704</v>
      </c>
      <c r="T31" s="10">
        <f>NRGSUP!T31-TI_E!T31+TO!T31-NRG_E!T31-DL!T31</f>
        <v>-6.7173688736027515</v>
      </c>
      <c r="U31" s="10">
        <f>NRGSUP!U31-TI_E!U31+TO!U31-NRG_E!U31-DL!U31</f>
        <v>-4.8375752364574369</v>
      </c>
      <c r="V31" s="10">
        <f>NRGSUP!V31-TI_E!V31+TO!V31-NRG_E!V31-DL!V31</f>
        <v>-5.6003439380911404</v>
      </c>
      <c r="W31" s="10">
        <f>NRGSUP!W31-TI_E!W31+TO!W31-NRG_E!W31-DL!W31</f>
        <v>-4.3903697334479777</v>
      </c>
      <c r="X31" s="10">
        <f>NRGSUP!X31-TI_E!X31+TO!X31-NRG_E!X31-DL!X31</f>
        <v>-3.5778159931212405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3598.6315563198627</v>
      </c>
      <c r="D33" s="29">
        <f t="shared" si="18"/>
        <v>3710.7699914015466</v>
      </c>
      <c r="E33" s="29">
        <f t="shared" si="18"/>
        <v>3544.6473774720548</v>
      </c>
      <c r="F33" s="29">
        <f t="shared" si="18"/>
        <v>3914.9278589853816</v>
      </c>
      <c r="G33" s="29">
        <f t="shared" si="18"/>
        <v>3802.9311263972481</v>
      </c>
      <c r="H33" s="29">
        <f t="shared" si="18"/>
        <v>4125.9205503009462</v>
      </c>
      <c r="I33" s="29">
        <f t="shared" si="18"/>
        <v>4412.2710232158197</v>
      </c>
      <c r="J33" s="29">
        <f t="shared" si="18"/>
        <v>4108.4578675838347</v>
      </c>
      <c r="K33" s="29">
        <f t="shared" si="18"/>
        <v>4133.4047291487523</v>
      </c>
      <c r="L33" s="29">
        <f t="shared" si="18"/>
        <v>3586.8785898538263</v>
      </c>
      <c r="M33" s="29">
        <f t="shared" si="18"/>
        <v>3159.8176268271709</v>
      </c>
      <c r="N33" s="29">
        <f t="shared" si="18"/>
        <v>3078.6090283748917</v>
      </c>
      <c r="O33" s="29">
        <f t="shared" si="18"/>
        <v>3191.6449699054178</v>
      </c>
      <c r="P33" s="29">
        <f t="shared" si="18"/>
        <v>2821.1828030954416</v>
      </c>
      <c r="Q33" s="29">
        <f t="shared" si="18"/>
        <v>3214.7748065348242</v>
      </c>
      <c r="R33" s="29">
        <f t="shared" si="18"/>
        <v>3478.1944969905408</v>
      </c>
      <c r="S33" s="29">
        <f t="shared" si="18"/>
        <v>3392.7609630266561</v>
      </c>
      <c r="T33" s="29">
        <f t="shared" si="18"/>
        <v>3527.3892519346527</v>
      </c>
      <c r="U33" s="29">
        <f t="shared" si="18"/>
        <v>3815.6468615649192</v>
      </c>
      <c r="V33" s="29">
        <f t="shared" si="18"/>
        <v>3921.3000859845215</v>
      </c>
      <c r="W33" s="29">
        <f t="shared" si="18"/>
        <v>3722.2368873602754</v>
      </c>
      <c r="X33" s="29">
        <f t="shared" ref="X33" si="19">SUM(X34:X50)</f>
        <v>3986.910318142734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101.67669819432501</v>
      </c>
      <c r="D34" s="10">
        <f>NRGSUP!D34-TI_E!D34+TO!D34-NRG_E!D34-DL!D34</f>
        <v>104.04127257093727</v>
      </c>
      <c r="E34" s="10">
        <f>NRGSUP!E34-TI_E!E34+TO!E34-NRG_E!E34-DL!E34</f>
        <v>78.030954428202932</v>
      </c>
      <c r="F34" s="10">
        <f>NRGSUP!F34-TI_E!F34+TO!F34-NRG_E!F34-DL!F34</f>
        <v>120.59329320722271</v>
      </c>
      <c r="G34" s="10">
        <f>NRGSUP!G34-TI_E!G34+TO!G34-NRG_E!G34-DL!G34</f>
        <v>121.01504729148755</v>
      </c>
      <c r="H34" s="10">
        <f>NRGSUP!H34-TI_E!H34+TO!H34-NRG_E!H34-DL!H34</f>
        <v>121.01496130696479</v>
      </c>
      <c r="I34" s="10">
        <f>NRGSUP!I34-TI_E!I34+TO!I34-NRG_E!I34-DL!I34</f>
        <v>125.33688736027511</v>
      </c>
      <c r="J34" s="10">
        <f>NRGSUP!J34-TI_E!J34+TO!J34-NRG_E!J34-DL!J34</f>
        <v>170.77480653482374</v>
      </c>
      <c r="K34" s="10">
        <f>NRGSUP!K34-TI_E!K34+TO!K34-NRG_E!K34-DL!K34</f>
        <v>148.08443680137572</v>
      </c>
      <c r="L34" s="10">
        <f>NRGSUP!L34-TI_E!L34+TO!L34-NRG_E!L34-DL!L34</f>
        <v>42.992175408426363</v>
      </c>
      <c r="M34" s="10">
        <f>NRGSUP!M34-TI_E!M34+TO!M34-NRG_E!M34-DL!M34</f>
        <v>3.5826311263972173</v>
      </c>
      <c r="N34" s="10">
        <f>NRGSUP!N34-TI_E!N34+TO!N34-NRG_E!N34-DL!N34</f>
        <v>3.5827171109199867</v>
      </c>
      <c r="O34" s="10">
        <f>NRGSUP!O34-TI_E!O34+TO!O34-NRG_E!O34-DL!O34</f>
        <v>0</v>
      </c>
      <c r="P34" s="10">
        <f>NRGSUP!P34-TI_E!P34+TO!P34-NRG_E!P34-DL!P34</f>
        <v>10.804901117798835</v>
      </c>
      <c r="Q34" s="10">
        <f>NRGSUP!Q34-TI_E!Q34+TO!Q34-NRG_E!Q34-DL!Q34</f>
        <v>10.804901117798806</v>
      </c>
      <c r="R34" s="10">
        <f>NRGSUP!R34-TI_E!R34+TO!R34-NRG_E!R34-DL!R34</f>
        <v>12.965864144454031</v>
      </c>
      <c r="S34" s="10">
        <f>NRGSUP!S34-TI_E!S34+TO!S34-NRG_E!S34-DL!S34</f>
        <v>34.575666380051587</v>
      </c>
      <c r="T34" s="10">
        <f>NRGSUP!T34-TI_E!T34+TO!T34-NRG_E!T34-DL!T34</f>
        <v>43.632416165090206</v>
      </c>
      <c r="U34" s="10">
        <f>NRGSUP!U34-TI_E!U34+TO!U34-NRG_E!U34-DL!U34</f>
        <v>29.588134135855569</v>
      </c>
      <c r="V34" s="10">
        <f>NRGSUP!V34-TI_E!V34+TO!V34-NRG_E!V34-DL!V34</f>
        <v>39.677644024075562</v>
      </c>
      <c r="W34" s="10">
        <f>NRGSUP!W34-TI_E!W34+TO!W34-NRG_E!W34-DL!W34</f>
        <v>57.213327601031722</v>
      </c>
      <c r="X34" s="10">
        <f>NRGSUP!X34-TI_E!X34+TO!X34-NRG_E!X34-DL!X34</f>
        <v>59.224419604471109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0.3446259673258813</v>
      </c>
      <c r="X35" s="10">
        <f>NRGSUP!X35-TI_E!X35+TO!X35-NRG_E!X35-DL!X35</f>
        <v>0.43551160791057608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245.15374032674112</v>
      </c>
      <c r="D36" s="10">
        <f>NRGSUP!D36-TI_E!D36+TO!D36-NRG_E!D36-DL!D36</f>
        <v>328.75468615649186</v>
      </c>
      <c r="E36" s="10">
        <f>NRGSUP!E36-TI_E!E36+TO!E36-NRG_E!E36-DL!E36</f>
        <v>370.55503009458295</v>
      </c>
      <c r="F36" s="10">
        <f>NRGSUP!F36-TI_E!F36+TO!F36-NRG_E!F36-DL!F36</f>
        <v>399.92837489251929</v>
      </c>
      <c r="G36" s="10">
        <f>NRGSUP!G36-TI_E!G36+TO!G36-NRG_E!G36-DL!G36</f>
        <v>413.07798796216679</v>
      </c>
      <c r="H36" s="10">
        <f>NRGSUP!H36-TI_E!H36+TO!H36-NRG_E!H36-DL!H36</f>
        <v>484.21220980223563</v>
      </c>
      <c r="I36" s="10">
        <f>NRGSUP!I36-TI_E!I36+TO!I36-NRG_E!I36-DL!I36</f>
        <v>499.18796216680994</v>
      </c>
      <c r="J36" s="10">
        <f>NRGSUP!J36-TI_E!J36+TO!J36-NRG_E!J36-DL!J36</f>
        <v>416.40404127257091</v>
      </c>
      <c r="K36" s="10">
        <f>NRGSUP!K36-TI_E!K36+TO!K36-NRG_E!K36-DL!K36</f>
        <v>405.41702493551162</v>
      </c>
      <c r="L36" s="10">
        <f>NRGSUP!L36-TI_E!L36+TO!L36-NRG_E!L36-DL!L36</f>
        <v>436.18030954428207</v>
      </c>
      <c r="M36" s="10">
        <f>NRGSUP!M36-TI_E!M36+TO!M36-NRG_E!M36-DL!M36</f>
        <v>418.60128976784188</v>
      </c>
      <c r="N36" s="10">
        <f>NRGSUP!N36-TI_E!N36+TO!N36-NRG_E!N36-DL!N36</f>
        <v>402.12098022355974</v>
      </c>
      <c r="O36" s="10">
        <f>NRGSUP!O36-TI_E!O36+TO!O36-NRG_E!O36-DL!O36</f>
        <v>429.58822012037831</v>
      </c>
      <c r="P36" s="10">
        <f>NRGSUP!P36-TI_E!P36+TO!P36-NRG_E!P36-DL!P36</f>
        <v>446.06852966466045</v>
      </c>
      <c r="Q36" s="10">
        <f>NRGSUP!Q36-TI_E!Q36+TO!Q36-NRG_E!Q36-DL!Q36</f>
        <v>479.02940670679277</v>
      </c>
      <c r="R36" s="10">
        <f>NRGSUP!R36-TI_E!R36+TO!R36-NRG_E!R36-DL!R36</f>
        <v>517.48340498710229</v>
      </c>
      <c r="S36" s="10">
        <f>NRGSUP!S36-TI_E!S36+TO!S36-NRG_E!S36-DL!S36</f>
        <v>548.24694754944107</v>
      </c>
      <c r="T36" s="10">
        <f>NRGSUP!T36-TI_E!T36+TO!T36-NRG_E!T36-DL!T36</f>
        <v>529.66913155631994</v>
      </c>
      <c r="U36" s="10">
        <f>NRGSUP!U36-TI_E!U36+TO!U36-NRG_E!U36-DL!U36</f>
        <v>507.67644024075656</v>
      </c>
      <c r="V36" s="10">
        <f>NRGSUP!V36-TI_E!V36+TO!V36-NRG_E!V36-DL!V36</f>
        <v>484.98976784178842</v>
      </c>
      <c r="W36" s="10">
        <f>NRGSUP!W36-TI_E!W36+TO!W36-NRG_E!W36-DL!W36</f>
        <v>469.29484092863294</v>
      </c>
      <c r="X36" s="10">
        <f>NRGSUP!X36-TI_E!X36+TO!X36-NRG_E!X36-DL!X36</f>
        <v>439.53791917454862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700.45374032674135</v>
      </c>
      <c r="D37" s="10">
        <f>NRGSUP!D37-TI_E!D37+TO!D37-NRG_E!D37-DL!D37</f>
        <v>617.92304385210639</v>
      </c>
      <c r="E37" s="10">
        <f>NRGSUP!E37-TI_E!E37+TO!E37-NRG_E!E37-DL!E37</f>
        <v>650.72373172828941</v>
      </c>
      <c r="F37" s="10">
        <f>NRGSUP!F37-TI_E!F37+TO!F37-NRG_E!F37-DL!F37</f>
        <v>623.21341358555492</v>
      </c>
      <c r="G37" s="10">
        <f>NRGSUP!G37-TI_E!G37+TO!G37-NRG_E!G37-DL!G37</f>
        <v>595.34462596732635</v>
      </c>
      <c r="H37" s="10">
        <f>NRGSUP!H37-TI_E!H37+TO!H37-NRG_E!H37-DL!H37</f>
        <v>571.19475494410983</v>
      </c>
      <c r="I37" s="10">
        <f>NRGSUP!I37-TI_E!I37+TO!I37-NRG_E!I37-DL!I37</f>
        <v>637.34419604471145</v>
      </c>
      <c r="J37" s="10">
        <f>NRGSUP!J37-TI_E!J37+TO!J37-NRG_E!J37-DL!J37</f>
        <v>627.40034393809083</v>
      </c>
      <c r="K37" s="10">
        <f>NRGSUP!K37-TI_E!K37+TO!K37-NRG_E!K37-DL!K37</f>
        <v>640.01143594152995</v>
      </c>
      <c r="L37" s="10">
        <f>NRGSUP!L37-TI_E!L37+TO!L37-NRG_E!L37-DL!L37</f>
        <v>656.8262252794492</v>
      </c>
      <c r="M37" s="10">
        <f>NRGSUP!M37-TI_E!M37+TO!M37-NRG_E!M37-DL!M37</f>
        <v>624.247635425623</v>
      </c>
      <c r="N37" s="10">
        <f>NRGSUP!N37-TI_E!N37+TO!N37-NRG_E!N37-DL!N37</f>
        <v>564.34505588993989</v>
      </c>
      <c r="O37" s="10">
        <f>NRGSUP!O37-TI_E!O37+TO!O37-NRG_E!O37-DL!O37</f>
        <v>539.12287188306141</v>
      </c>
      <c r="P37" s="10">
        <f>NRGSUP!P37-TI_E!P37+TO!P37-NRG_E!P37-DL!P37</f>
        <v>443.4890799656057</v>
      </c>
      <c r="Q37" s="10">
        <f>NRGSUP!Q37-TI_E!Q37+TO!Q37-NRG_E!Q37-DL!Q37</f>
        <v>505.49346517626873</v>
      </c>
      <c r="R37" s="10">
        <f>NRGSUP!R37-TI_E!R37+TO!R37-NRG_E!R37-DL!R37</f>
        <v>521.25726569217454</v>
      </c>
      <c r="S37" s="10">
        <f>NRGSUP!S37-TI_E!S37+TO!S37-NRG_E!S37-DL!S37</f>
        <v>492.88237317282983</v>
      </c>
      <c r="T37" s="10">
        <f>NRGSUP!T37-TI_E!T37+TO!T37-NRG_E!T37-DL!T37</f>
        <v>504.95752364574423</v>
      </c>
      <c r="U37" s="10">
        <f>NRGSUP!U37-TI_E!U37+TO!U37-NRG_E!U37-DL!U37</f>
        <v>497.45692175408431</v>
      </c>
      <c r="V37" s="10">
        <f>NRGSUP!V37-TI_E!V37+TO!V37-NRG_E!V37-DL!V37</f>
        <v>491.83680137575288</v>
      </c>
      <c r="W37" s="10">
        <f>NRGSUP!W37-TI_E!W37+TO!W37-NRG_E!W37-DL!W37</f>
        <v>475.53370593293198</v>
      </c>
      <c r="X37" s="10">
        <f>NRGSUP!X37-TI_E!X37+TO!X37-NRG_E!X37-DL!X37</f>
        <v>523.7501289767838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1.058125537403267</v>
      </c>
      <c r="E38" s="10">
        <f>NRGSUP!E38-TI_E!E38+TO!E38-NRG_E!E38-DL!E38</f>
        <v>1.058125537403267</v>
      </c>
      <c r="F38" s="10">
        <f>NRGSUP!F38-TI_E!F38+TO!F38-NRG_E!F38-DL!F38</f>
        <v>1.058125537403267</v>
      </c>
      <c r="G38" s="10">
        <f>NRGSUP!G38-TI_E!G38+TO!G38-NRG_E!G38-DL!G38</f>
        <v>1.0499570077386069</v>
      </c>
      <c r="H38" s="10">
        <f>NRGSUP!H38-TI_E!H38+TO!H38-NRG_E!H38-DL!H38</f>
        <v>1.0499570077386069</v>
      </c>
      <c r="I38" s="10">
        <f>NRGSUP!I38-TI_E!I38+TO!I38-NRG_E!I38-DL!I38</f>
        <v>0</v>
      </c>
      <c r="J38" s="10">
        <f>NRGSUP!J38-TI_E!J38+TO!J38-NRG_E!J38-DL!J38</f>
        <v>0</v>
      </c>
      <c r="K38" s="10">
        <f>NRGSUP!K38-TI_E!K38+TO!K38-NRG_E!K38-DL!K38</f>
        <v>1.050902837489252</v>
      </c>
      <c r="L38" s="10">
        <f>NRGSUP!L38-TI_E!L38+TO!L38-NRG_E!L38-DL!L38</f>
        <v>1.050902837489252</v>
      </c>
      <c r="M38" s="10">
        <f>NRGSUP!M38-TI_E!M38+TO!M38-NRG_E!M38-DL!M38</f>
        <v>1.050902837489252</v>
      </c>
      <c r="N38" s="10">
        <f>NRGSUP!N38-TI_E!N38+TO!N38-NRG_E!N38-DL!N38</f>
        <v>1.050902837489252</v>
      </c>
      <c r="O38" s="10">
        <f>NRGSUP!O38-TI_E!O38+TO!O38-NRG_E!O38-DL!O38</f>
        <v>1.050902837489252</v>
      </c>
      <c r="P38" s="10">
        <f>NRGSUP!P38-TI_E!P38+TO!P38-NRG_E!P38-DL!P38</f>
        <v>1.050902837489252</v>
      </c>
      <c r="Q38" s="10">
        <f>NRGSUP!Q38-TI_E!Q38+TO!Q38-NRG_E!Q38-DL!Q38</f>
        <v>1.050902837489252</v>
      </c>
      <c r="R38" s="10">
        <f>NRGSUP!R38-TI_E!R38+TO!R38-NRG_E!R38-DL!R38</f>
        <v>1.050902837489252</v>
      </c>
      <c r="S38" s="10">
        <f>NRGSUP!S38-TI_E!S38+TO!S38-NRG_E!S38-DL!S38</f>
        <v>0</v>
      </c>
      <c r="T38" s="10">
        <f>NRGSUP!T38-TI_E!T38+TO!T38-NRG_E!T38-DL!T38</f>
        <v>0.48134135855546001</v>
      </c>
      <c r="U38" s="10">
        <f>NRGSUP!U38-TI_E!U38+TO!U38-NRG_E!U38-DL!U38</f>
        <v>0.40464316423043856</v>
      </c>
      <c r="V38" s="10">
        <f>NRGSUP!V38-TI_E!V38+TO!V38-NRG_E!V38-DL!V38</f>
        <v>0.25752364574376607</v>
      </c>
      <c r="W38" s="10">
        <f>NRGSUP!W38-TI_E!W38+TO!W38-NRG_E!W38-DL!W38</f>
        <v>0.15975924333619945</v>
      </c>
      <c r="X38" s="10">
        <f>NRGSUP!X38-TI_E!X38+TO!X38-NRG_E!X38-DL!X38</f>
        <v>0.2438521066208082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21.066208082545117</v>
      </c>
      <c r="D40" s="10">
        <f>NRGSUP!D40-TI_E!D40+TO!D40-NRG_E!D40-DL!D40</f>
        <v>45.292347377472041</v>
      </c>
      <c r="E40" s="10">
        <f>NRGSUP!E40-TI_E!E40+TO!E40-NRG_E!E40-DL!E40</f>
        <v>26.332760103181386</v>
      </c>
      <c r="F40" s="10">
        <f>NRGSUP!F40-TI_E!F40+TO!F40-NRG_E!F40-DL!F40</f>
        <v>23.172828890799622</v>
      </c>
      <c r="G40" s="10">
        <f>NRGSUP!G40-TI_E!G40+TO!G40-NRG_E!G40-DL!G40</f>
        <v>18.538263112639655</v>
      </c>
      <c r="H40" s="10">
        <f>NRGSUP!H40-TI_E!H40+TO!H40-NRG_E!H40-DL!H40</f>
        <v>12.358813413585665</v>
      </c>
      <c r="I40" s="10">
        <f>NRGSUP!I40-TI_E!I40+TO!I40-NRG_E!I40-DL!I40</f>
        <v>24.717626827171074</v>
      </c>
      <c r="J40" s="10">
        <f>NRGSUP!J40-TI_E!J40+TO!J40-NRG_E!J40-DL!J40</f>
        <v>41.081427343078332</v>
      </c>
      <c r="K40" s="10">
        <f>NRGSUP!K40-TI_E!K40+TO!K40-NRG_E!K40-DL!K40</f>
        <v>16.432588134135869</v>
      </c>
      <c r="L40" s="10">
        <f>NRGSUP!L40-TI_E!L40+TO!L40-NRG_E!L40-DL!L40</f>
        <v>22.594754944110065</v>
      </c>
      <c r="M40" s="10">
        <f>NRGSUP!M40-TI_E!M40+TO!M40-NRG_E!M40-DL!M40</f>
        <v>14.378503869303472</v>
      </c>
      <c r="N40" s="10">
        <f>NRGSUP!N40-TI_E!N40+TO!N40-NRG_E!N40-DL!N40</f>
        <v>20.540842648323206</v>
      </c>
      <c r="O40" s="10">
        <f>NRGSUP!O40-TI_E!O40+TO!O40-NRG_E!O40-DL!O40</f>
        <v>11.297420464316303</v>
      </c>
      <c r="P40" s="10">
        <f>NRGSUP!P40-TI_E!P40+TO!P40-NRG_E!P40-DL!P40</f>
        <v>11.297420464316389</v>
      </c>
      <c r="Q40" s="10">
        <f>NRGSUP!Q40-TI_E!Q40+TO!Q40-NRG_E!Q40-DL!Q40</f>
        <v>8.2163370593293337</v>
      </c>
      <c r="R40" s="10">
        <f>NRGSUP!R40-TI_E!R40+TO!R40-NRG_E!R40-DL!R40</f>
        <v>11.297506448839272</v>
      </c>
      <c r="S40" s="10">
        <f>NRGSUP!S40-TI_E!S40+TO!S40-NRG_E!S40-DL!S40</f>
        <v>15.405588993981098</v>
      </c>
      <c r="T40" s="10">
        <f>NRGSUP!T40-TI_E!T40+TO!T40-NRG_E!T40-DL!T40</f>
        <v>19.095700773860642</v>
      </c>
      <c r="U40" s="10">
        <f>NRGSUP!U40-TI_E!U40+TO!U40-NRG_E!U40-DL!U40</f>
        <v>17.498108340498664</v>
      </c>
      <c r="V40" s="10">
        <f>NRGSUP!V40-TI_E!V40+TO!V40-NRG_E!V40-DL!V40</f>
        <v>18.535167669819405</v>
      </c>
      <c r="W40" s="10">
        <f>NRGSUP!W40-TI_E!W40+TO!W40-NRG_E!W40-DL!W40</f>
        <v>15.365090283748852</v>
      </c>
      <c r="X40" s="10">
        <f>NRGSUP!X40-TI_E!X40+TO!X40-NRG_E!X40-DL!X40</f>
        <v>15.422871883060992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0</v>
      </c>
      <c r="D41" s="10">
        <f>NRGSUP!D41-TI_E!D41+TO!D41-NRG_E!D41-DL!D41</f>
        <v>0</v>
      </c>
      <c r="E41" s="10">
        <f>NRGSUP!E41-TI_E!E41+TO!E41-NRG_E!E41-DL!E41</f>
        <v>0</v>
      </c>
      <c r="F41" s="10">
        <f>NRGSUP!F41-TI_E!F41+TO!F41-NRG_E!F41-DL!F41</f>
        <v>0</v>
      </c>
      <c r="G41" s="10">
        <f>NRGSUP!G41-TI_E!G41+TO!G41-NRG_E!G41-DL!G41</f>
        <v>0</v>
      </c>
      <c r="H41" s="10">
        <f>NRGSUP!H41-TI_E!H41+TO!H41-NRG_E!H41-DL!H41</f>
        <v>0</v>
      </c>
      <c r="I41" s="10">
        <f>NRGSUP!I41-TI_E!I41+TO!I41-NRG_E!I41-DL!I41</f>
        <v>0</v>
      </c>
      <c r="J41" s="10">
        <f>NRGSUP!J41-TI_E!J41+TO!J41-NRG_E!J41-DL!J41</f>
        <v>0</v>
      </c>
      <c r="K41" s="10">
        <f>NRGSUP!K41-TI_E!K41+TO!K41-NRG_E!K41-DL!K41</f>
        <v>4.1081685296646597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0</v>
      </c>
      <c r="O41" s="10">
        <f>NRGSUP!O41-TI_E!O41+TO!O41-NRG_E!O41-DL!O41</f>
        <v>0</v>
      </c>
      <c r="P41" s="10">
        <f>NRGSUP!P41-TI_E!P41+TO!P41-NRG_E!P41-DL!P41</f>
        <v>0</v>
      </c>
      <c r="Q41" s="10">
        <f>NRGSUP!Q41-TI_E!Q41+TO!Q41-NRG_E!Q41-DL!Q41</f>
        <v>0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0</v>
      </c>
      <c r="U41" s="10">
        <f>NRGSUP!U41-TI_E!U41+TO!U41-NRG_E!U41-DL!U41</f>
        <v>0</v>
      </c>
      <c r="V41" s="10">
        <f>NRGSUP!V41-TI_E!V41+TO!V41-NRG_E!V41-DL!V41</f>
        <v>0</v>
      </c>
      <c r="W41" s="10">
        <f>NRGSUP!W41-TI_E!W41+TO!W41-NRG_E!W41-DL!W41</f>
        <v>0</v>
      </c>
      <c r="X41" s="10">
        <f>NRGSUP!X41-TI_E!X41+TO!X41-NRG_E!X41-DL!X41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504.86053310404117</v>
      </c>
      <c r="D42" s="10">
        <f>NRGSUP!D42-TI_E!D42+TO!D42-NRG_E!D42-DL!D42</f>
        <v>498.48331900257949</v>
      </c>
      <c r="E42" s="10">
        <f>NRGSUP!E42-TI_E!E42+TO!E42-NRG_E!E42-DL!E42</f>
        <v>262.5274290627687</v>
      </c>
      <c r="F42" s="10">
        <f>NRGSUP!F42-TI_E!F42+TO!F42-NRG_E!F42-DL!F42</f>
        <v>354.99664660361123</v>
      </c>
      <c r="G42" s="10">
        <f>NRGSUP!G42-TI_E!G42+TO!G42-NRG_E!G42-DL!G42</f>
        <v>300.32751504729146</v>
      </c>
      <c r="H42" s="10">
        <f>NRGSUP!H42-TI_E!H42+TO!H42-NRG_E!H42-DL!H42</f>
        <v>298.26337059329325</v>
      </c>
      <c r="I42" s="10">
        <f>NRGSUP!I42-TI_E!I42+TO!I42-NRG_E!I42-DL!I42</f>
        <v>270.39785038693037</v>
      </c>
      <c r="J42" s="10">
        <f>NRGSUP!J42-TI_E!J42+TO!J42-NRG_E!J42-DL!J42</f>
        <v>303.71650902837484</v>
      </c>
      <c r="K42" s="10">
        <f>NRGSUP!K42-TI_E!K42+TO!K42-NRG_E!K42-DL!K42</f>
        <v>428.77618228718819</v>
      </c>
      <c r="L42" s="10">
        <f>NRGSUP!L42-TI_E!L42+TO!L42-NRG_E!L42-DL!L42</f>
        <v>180.75855546001719</v>
      </c>
      <c r="M42" s="10">
        <f>NRGSUP!M42-TI_E!M42+TO!M42-NRG_E!M42-DL!M42</f>
        <v>8.5984522741000546E-5</v>
      </c>
      <c r="N42" s="10">
        <f>NRGSUP!N42-TI_E!N42+TO!N42-NRG_E!N42-DL!N42</f>
        <v>-8.5984522797843965E-5</v>
      </c>
      <c r="O42" s="10">
        <f>NRGSUP!O42-TI_E!O42+TO!O42-NRG_E!O42-DL!O42</f>
        <v>-5.6843418860808015E-14</v>
      </c>
      <c r="P42" s="10">
        <f>NRGSUP!P42-TI_E!P42+TO!P42-NRG_E!P42-DL!P42</f>
        <v>5.6843418860808015E-14</v>
      </c>
      <c r="Q42" s="10">
        <f>NRGSUP!Q42-TI_E!Q42+TO!Q42-NRG_E!Q42-DL!Q42</f>
        <v>0</v>
      </c>
      <c r="R42" s="10">
        <f>NRGSUP!R42-TI_E!R42+TO!R42-NRG_E!R42-DL!R42</f>
        <v>1.0509028374892182</v>
      </c>
      <c r="S42" s="10">
        <f>NRGSUP!S42-TI_E!S42+TO!S42-NRG_E!S42-DL!S42</f>
        <v>-8.5984522797843965E-5</v>
      </c>
      <c r="T42" s="10">
        <f>NRGSUP!T42-TI_E!T42+TO!T42-NRG_E!T42-DL!T42</f>
        <v>-5.6843418860808015E-14</v>
      </c>
      <c r="U42" s="10">
        <f>NRGSUP!U42-TI_E!U42+TO!U42-NRG_E!U42-DL!U42</f>
        <v>0</v>
      </c>
      <c r="V42" s="10">
        <f>NRGSUP!V42-TI_E!V42+TO!V42-NRG_E!V42-DL!V42</f>
        <v>-8.5984522741000546E-5</v>
      </c>
      <c r="W42" s="10">
        <f>NRGSUP!W42-TI_E!W42+TO!W42-NRG_E!W42-DL!W42</f>
        <v>1.1368683772161603E-13</v>
      </c>
      <c r="X42" s="10">
        <f>NRGSUP!X42-TI_E!X42+TO!X42-NRG_E!X42-DL!X42</f>
        <v>5.6843418860808015E-14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1219.0936371453136</v>
      </c>
      <c r="D43" s="10">
        <f>NRGSUP!D43-TI_E!D43+TO!D43-NRG_E!D43-DL!D43</f>
        <v>1342.3380051590711</v>
      </c>
      <c r="E43" s="10">
        <f>NRGSUP!E43-TI_E!E43+TO!E43-NRG_E!E43-DL!E43</f>
        <v>1326.9324161650904</v>
      </c>
      <c r="F43" s="10">
        <f>NRGSUP!F43-TI_E!F43+TO!F43-NRG_E!F43-DL!F43</f>
        <v>1492.2852966466035</v>
      </c>
      <c r="G43" s="10">
        <f>NRGSUP!G43-TI_E!G43+TO!G43-NRG_E!G43-DL!G43</f>
        <v>1576.5023215821147</v>
      </c>
      <c r="H43" s="10">
        <f>NRGSUP!H43-TI_E!H43+TO!H43-NRG_E!H43-DL!H43</f>
        <v>1782.9368873602757</v>
      </c>
      <c r="I43" s="10">
        <f>NRGSUP!I43-TI_E!I43+TO!I43-NRG_E!I43-DL!I43</f>
        <v>1909</v>
      </c>
      <c r="J43" s="10">
        <f>NRGSUP!J43-TI_E!J43+TO!J43-NRG_E!J43-DL!J43</f>
        <v>1694.3035253654341</v>
      </c>
      <c r="K43" s="10">
        <f>NRGSUP!K43-TI_E!K43+TO!K43-NRG_E!K43-DL!K43</f>
        <v>1789.2734307824601</v>
      </c>
      <c r="L43" s="10">
        <f>NRGSUP!L43-TI_E!L43+TO!L43-NRG_E!L43-DL!L43</f>
        <v>1764.0154772141013</v>
      </c>
      <c r="M43" s="10">
        <f>NRGSUP!M43-TI_E!M43+TO!M43-NRG_E!M43-DL!M43</f>
        <v>1658.9423903697339</v>
      </c>
      <c r="N43" s="10">
        <f>NRGSUP!N43-TI_E!N43+TO!N43-NRG_E!N43-DL!N43</f>
        <v>1731.6852966466035</v>
      </c>
      <c r="O43" s="10">
        <f>NRGSUP!O43-TI_E!O43+TO!O43-NRG_E!O43-DL!O43</f>
        <v>1809.4797936371456</v>
      </c>
      <c r="P43" s="10">
        <f>NRGSUP!P43-TI_E!P43+TO!P43-NRG_E!P43-DL!P43</f>
        <v>1554.8796216680989</v>
      </c>
      <c r="Q43" s="10">
        <f>NRGSUP!Q43-TI_E!Q43+TO!Q43-NRG_E!Q43-DL!Q43</f>
        <v>1840.7996560619085</v>
      </c>
      <c r="R43" s="10">
        <f>NRGSUP!R43-TI_E!R43+TO!R43-NRG_E!R43-DL!R43</f>
        <v>2001.4402407566636</v>
      </c>
      <c r="S43" s="10">
        <f>NRGSUP!S43-TI_E!S43+TO!S43-NRG_E!S43-DL!S43</f>
        <v>2019.6259673258814</v>
      </c>
      <c r="T43" s="10">
        <f>NRGSUP!T43-TI_E!T43+TO!T43-NRG_E!T43-DL!T43</f>
        <v>2034.1705073086846</v>
      </c>
      <c r="U43" s="10">
        <f>NRGSUP!U43-TI_E!U43+TO!U43-NRG_E!U43-DL!U43</f>
        <v>2205.4222699914017</v>
      </c>
      <c r="V43" s="10">
        <f>NRGSUP!V43-TI_E!V43+TO!V43-NRG_E!V43-DL!V43</f>
        <v>2311.446087704212</v>
      </c>
      <c r="W43" s="10">
        <f>NRGSUP!W43-TI_E!W43+TO!W43-NRG_E!W43-DL!W43</f>
        <v>2175.8987962166816</v>
      </c>
      <c r="X43" s="10">
        <f>NRGSUP!X43-TI_E!X43+TO!X43-NRG_E!X43-DL!X43</f>
        <v>2374.0190025795355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499.83766122098041</v>
      </c>
      <c r="D44" s="10">
        <f>NRGSUP!D44-TI_E!D44+TO!D44-NRG_E!D44-DL!D44</f>
        <v>412.02837489251937</v>
      </c>
      <c r="E44" s="10">
        <f>NRGSUP!E44-TI_E!E44+TO!E44-NRG_E!E44-DL!E44</f>
        <v>450.62570937231317</v>
      </c>
      <c r="F44" s="10">
        <f>NRGSUP!F44-TI_E!F44+TO!F44-NRG_E!F44-DL!F44</f>
        <v>305.88521066208074</v>
      </c>
      <c r="G44" s="10">
        <f>NRGSUP!G44-TI_E!G44+TO!G44-NRG_E!G44-DL!G44</f>
        <v>220.00576096302666</v>
      </c>
      <c r="H44" s="10">
        <f>NRGSUP!H44-TI_E!H44+TO!H44-NRG_E!H44-DL!H44</f>
        <v>259.56818572656914</v>
      </c>
      <c r="I44" s="10">
        <f>NRGSUP!I44-TI_E!I44+TO!I44-NRG_E!I44-DL!I44</f>
        <v>264.04961306964702</v>
      </c>
      <c r="J44" s="10">
        <f>NRGSUP!J44-TI_E!J44+TO!J44-NRG_E!J44-DL!J44</f>
        <v>192.98753224419636</v>
      </c>
      <c r="K44" s="10">
        <f>NRGSUP!K44-TI_E!K44+TO!K44-NRG_E!K44-DL!K44</f>
        <v>213.05055889939712</v>
      </c>
      <c r="L44" s="10">
        <f>NRGSUP!L44-TI_E!L44+TO!L44-NRG_E!L44-DL!L44</f>
        <v>141.39681857265782</v>
      </c>
      <c r="M44" s="10">
        <f>NRGSUP!M44-TI_E!M44+TO!M44-NRG_E!M44-DL!M44</f>
        <v>76.430696474634487</v>
      </c>
      <c r="N44" s="10">
        <f>NRGSUP!N44-TI_E!N44+TO!N44-NRG_E!N44-DL!N44</f>
        <v>60.7911435941527</v>
      </c>
      <c r="O44" s="10">
        <f>NRGSUP!O44-TI_E!O44+TO!O44-NRG_E!O44-DL!O44</f>
        <v>64.966036113499513</v>
      </c>
      <c r="P44" s="10">
        <f>NRGSUP!P44-TI_E!P44+TO!P44-NRG_E!P44-DL!P44</f>
        <v>42.036973344798412</v>
      </c>
      <c r="Q44" s="10">
        <f>NRGSUP!Q44-TI_E!Q44+TO!Q44-NRG_E!Q44-DL!Q44</f>
        <v>33.438521066207457</v>
      </c>
      <c r="R44" s="10">
        <f>NRGSUP!R44-TI_E!R44+TO!R44-NRG_E!R44-DL!R44</f>
        <v>47.76913155632041</v>
      </c>
      <c r="S44" s="10">
        <f>NRGSUP!S44-TI_E!S44+TO!S44-NRG_E!S44-DL!S44</f>
        <v>42.992347377471958</v>
      </c>
      <c r="T44" s="10">
        <f>NRGSUP!T44-TI_E!T44+TO!T44-NRG_E!T44-DL!T44</f>
        <v>29.361822871883241</v>
      </c>
      <c r="U44" s="10">
        <f>NRGSUP!U44-TI_E!U44+TO!U44-NRG_E!U44-DL!U44</f>
        <v>25.753310404127443</v>
      </c>
      <c r="V44" s="10">
        <f>NRGSUP!V44-TI_E!V44+TO!V44-NRG_E!V44-DL!V44</f>
        <v>22.469733447979412</v>
      </c>
      <c r="W44" s="10">
        <f>NRGSUP!W44-TI_E!W44+TO!W44-NRG_E!W44-DL!W44</f>
        <v>21.987188306104866</v>
      </c>
      <c r="X44" s="10">
        <f>NRGSUP!X44-TI_E!X44+TO!X44-NRG_E!X44-DL!X44</f>
        <v>28.718744625967322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18.243078245915729</v>
      </c>
      <c r="D45" s="10">
        <f>NRGSUP!D45-TI_E!D45+TO!D45-NRG_E!D45-DL!D45</f>
        <v>14.402407566638004</v>
      </c>
      <c r="E45" s="10">
        <f>NRGSUP!E45-TI_E!E45+TO!E45-NRG_E!E45-DL!E45</f>
        <v>15.362596732588132</v>
      </c>
      <c r="F45" s="10">
        <f>NRGSUP!F45-TI_E!F45+TO!F45-NRG_E!F45-DL!F45</f>
        <v>14.402407566638004</v>
      </c>
      <c r="G45" s="10">
        <f>NRGSUP!G45-TI_E!G45+TO!G45-NRG_E!G45-DL!G45</f>
        <v>17.680051590713667</v>
      </c>
      <c r="H45" s="10">
        <f>NRGSUP!H45-TI_E!H45+TO!H45-NRG_E!H45-DL!H45</f>
        <v>11.440068787618225</v>
      </c>
      <c r="I45" s="10">
        <f>NRGSUP!I45-TI_E!I45+TO!I45-NRG_E!I45-DL!I45</f>
        <v>12.48005159071367</v>
      </c>
      <c r="J45" s="10">
        <f>NRGSUP!J45-TI_E!J45+TO!J45-NRG_E!J45-DL!J45</f>
        <v>11.560103181427342</v>
      </c>
      <c r="K45" s="10">
        <f>NRGSUP!K45-TI_E!K45+TO!K45-NRG_E!K45-DL!K45</f>
        <v>13.661994840928632</v>
      </c>
      <c r="L45" s="10">
        <f>NRGSUP!L45-TI_E!L45+TO!L45-NRG_E!L45-DL!L45</f>
        <v>16.814703353396389</v>
      </c>
      <c r="M45" s="10">
        <f>NRGSUP!M45-TI_E!M45+TO!M45-NRG_E!M45-DL!M45</f>
        <v>14.712983662940671</v>
      </c>
      <c r="N45" s="10">
        <f>NRGSUP!N45-TI_E!N45+TO!N45-NRG_E!N45-DL!N45</f>
        <v>9.4582975064488366</v>
      </c>
      <c r="O45" s="10">
        <f>NRGSUP!O45-TI_E!O45+TO!O45-NRG_E!O45-DL!O45</f>
        <v>9.4582975064488402</v>
      </c>
      <c r="P45" s="10">
        <f>NRGSUP!P45-TI_E!P45+TO!P45-NRG_E!P45-DL!P45</f>
        <v>10.50920034393809</v>
      </c>
      <c r="Q45" s="10">
        <f>NRGSUP!Q45-TI_E!Q45+TO!Q45-NRG_E!Q45-DL!Q45</f>
        <v>15.763886500429923</v>
      </c>
      <c r="R45" s="10">
        <f>NRGSUP!R45-TI_E!R45+TO!R45-NRG_E!R45-DL!R45</f>
        <v>15.763800515907135</v>
      </c>
      <c r="S45" s="10">
        <f>NRGSUP!S45-TI_E!S45+TO!S45-NRG_E!S45-DL!S45</f>
        <v>15.763800515907135</v>
      </c>
      <c r="T45" s="10">
        <f>NRGSUP!T45-TI_E!T45+TO!T45-NRG_E!T45-DL!T45</f>
        <v>16.980911435941525</v>
      </c>
      <c r="U45" s="10">
        <f>NRGSUP!U45-TI_E!U45+TO!U45-NRG_E!U45-DL!U45</f>
        <v>15.603525365434223</v>
      </c>
      <c r="V45" s="10">
        <f>NRGSUP!V45-TI_E!V45+TO!V45-NRG_E!V45-DL!V45</f>
        <v>20.799999999999997</v>
      </c>
      <c r="W45" s="10">
        <f>NRGSUP!W45-TI_E!W45+TO!W45-NRG_E!W45-DL!W45</f>
        <v>16.397506448839209</v>
      </c>
      <c r="X45" s="10">
        <f>NRGSUP!X45-TI_E!X45+TO!X45-NRG_E!X45-DL!X45</f>
        <v>12.893981083404984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33.605588993981087</v>
      </c>
      <c r="D46" s="10">
        <f>NRGSUP!D46-TI_E!D46+TO!D46-NRG_E!D46-DL!D46</f>
        <v>25.924333619948406</v>
      </c>
      <c r="E46" s="10">
        <f>NRGSUP!E46-TI_E!E46+TO!E46-NRG_E!E46-DL!E46</f>
        <v>32.645399828030961</v>
      </c>
      <c r="F46" s="10">
        <f>NRGSUP!F46-TI_E!F46+TO!F46-NRG_E!F46-DL!F46</f>
        <v>41.28684436801376</v>
      </c>
      <c r="G46" s="10">
        <f>NRGSUP!G46-TI_E!G46+TO!G46-NRG_E!G46-DL!G46</f>
        <v>45.464316423043847</v>
      </c>
      <c r="H46" s="10">
        <f>NRGSUP!H46-TI_E!H46+TO!H46-NRG_E!H46-DL!H46</f>
        <v>42.433361994840929</v>
      </c>
      <c r="I46" s="10">
        <f>NRGSUP!I46-TI_E!I46+TO!I46-NRG_E!I46-DL!I46</f>
        <v>46.474634565778153</v>
      </c>
      <c r="J46" s="10">
        <f>NRGSUP!J46-TI_E!J46+TO!J46-NRG_E!J46-DL!J46</f>
        <v>43.443680137575235</v>
      </c>
      <c r="K46" s="10">
        <f>NRGSUP!K46-TI_E!K46+TO!K46-NRG_E!K46-DL!K46</f>
        <v>32.330180567497848</v>
      </c>
      <c r="L46" s="10">
        <f>NRGSUP!L46-TI_E!L46+TO!L46-NRG_E!L46-DL!L46</f>
        <v>28.288907996560621</v>
      </c>
      <c r="M46" s="10">
        <f>NRGSUP!M46-TI_E!M46+TO!M46-NRG_E!M46-DL!M46</f>
        <v>44.453998280309541</v>
      </c>
      <c r="N46" s="10">
        <f>NRGSUP!N46-TI_E!N46+TO!N46-NRG_E!N46-DL!N46</f>
        <v>40.41272570937231</v>
      </c>
      <c r="O46" s="10">
        <f>NRGSUP!O46-TI_E!O46+TO!O46-NRG_E!O46-DL!O46</f>
        <v>35.361134995700773</v>
      </c>
      <c r="P46" s="10">
        <f>NRGSUP!P46-TI_E!P46+TO!P46-NRG_E!P46-DL!P46</f>
        <v>26.268271711092005</v>
      </c>
      <c r="Q46" s="10">
        <f>NRGSUP!Q46-TI_E!Q46+TO!Q46-NRG_E!Q46-DL!Q46</f>
        <v>28.288907996560621</v>
      </c>
      <c r="R46" s="10">
        <f>NRGSUP!R46-TI_E!R46+TO!R46-NRG_E!R46-DL!R46</f>
        <v>19.196044711951849</v>
      </c>
      <c r="S46" s="10">
        <f>NRGSUP!S46-TI_E!S46+TO!S46-NRG_E!S46-DL!S46</f>
        <v>26.268271711092005</v>
      </c>
      <c r="T46" s="10">
        <f>NRGSUP!T46-TI_E!T46+TO!T46-NRG_E!T46-DL!T46</f>
        <v>22.42502149613069</v>
      </c>
      <c r="U46" s="10">
        <f>NRGSUP!U46-TI_E!U46+TO!U46-NRG_E!U46-DL!U46</f>
        <v>42.799226139294916</v>
      </c>
      <c r="V46" s="10">
        <f>NRGSUP!V46-TI_E!V46+TO!V46-NRG_E!V46-DL!V46</f>
        <v>45.811092003439384</v>
      </c>
      <c r="W46" s="10">
        <f>NRGSUP!W46-TI_E!W46+TO!W46-NRG_E!W46-DL!W46</f>
        <v>46.28950988822011</v>
      </c>
      <c r="X46" s="10">
        <f>NRGSUP!X46-TI_E!X46+TO!X46-NRG_E!X46-DL!X46</f>
        <v>44.626311263972482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103.69733447979371</v>
      </c>
      <c r="D47" s="10">
        <f>NRGSUP!D47-TI_E!D47+TO!D47-NRG_E!D47-DL!D47</f>
        <v>143.06397248495267</v>
      </c>
      <c r="E47" s="10">
        <f>NRGSUP!E47-TI_E!E47+TO!E47-NRG_E!E47-DL!E47</f>
        <v>79.693293207222695</v>
      </c>
      <c r="F47" s="10">
        <f>NRGSUP!F47-TI_E!F47+TO!F47-NRG_E!F47-DL!F47</f>
        <v>110.41840068787617</v>
      </c>
      <c r="G47" s="10">
        <f>NRGSUP!G47-TI_E!G47+TO!G47-NRG_E!G47-DL!G47</f>
        <v>123.66182287188299</v>
      </c>
      <c r="H47" s="10">
        <f>NRGSUP!H47-TI_E!H47+TO!H47-NRG_E!H47-DL!H47</f>
        <v>176.79776440240749</v>
      </c>
      <c r="I47" s="10">
        <f>NRGSUP!I47-TI_E!I47+TO!I47-NRG_E!I47-DL!I47</f>
        <v>230.8997420464317</v>
      </c>
      <c r="J47" s="10">
        <f>NRGSUP!J47-TI_E!J47+TO!J47-NRG_E!J47-DL!J47</f>
        <v>196.29785038693038</v>
      </c>
      <c r="K47" s="10">
        <f>NRGSUP!K47-TI_E!K47+TO!K47-NRG_E!K47-DL!K47</f>
        <v>177.38847807394663</v>
      </c>
      <c r="L47" s="10">
        <f>NRGSUP!L47-TI_E!L47+TO!L47-NRG_E!L47-DL!L47</f>
        <v>134.16689595872742</v>
      </c>
      <c r="M47" s="10">
        <f>NRGSUP!M47-TI_E!M47+TO!M47-NRG_E!M47-DL!M47</f>
        <v>113.45649183147029</v>
      </c>
      <c r="N47" s="10">
        <f>NRGSUP!N47-TI_E!N47+TO!N47-NRG_E!N47-DL!N47</f>
        <v>149.47454858125531</v>
      </c>
      <c r="O47" s="10">
        <f>NRGSUP!O47-TI_E!O47+TO!O47-NRG_E!O47-DL!O47</f>
        <v>181.89071367153909</v>
      </c>
      <c r="P47" s="10">
        <f>NRGSUP!P47-TI_E!P47+TO!P47-NRG_E!P47-DL!P47</f>
        <v>163.88177128116939</v>
      </c>
      <c r="Q47" s="10">
        <f>NRGSUP!Q47-TI_E!Q47+TO!Q47-NRG_E!Q47-DL!Q47</f>
        <v>185.49251934651761</v>
      </c>
      <c r="R47" s="10">
        <f>NRGSUP!R47-TI_E!R47+TO!R47-NRG_E!R47-DL!R47</f>
        <v>244.92209802235595</v>
      </c>
      <c r="S47" s="10">
        <f>NRGSUP!S47-TI_E!S47+TO!S47-NRG_E!S47-DL!S47</f>
        <v>106.2529664660361</v>
      </c>
      <c r="T47" s="10">
        <f>NRGSUP!T47-TI_E!T47+TO!T47-NRG_E!T47-DL!T47</f>
        <v>109.87730008598452</v>
      </c>
      <c r="U47" s="10">
        <f>NRGSUP!U47-TI_E!U47+TO!U47-NRG_E!U47-DL!U47</f>
        <v>177.49337919174548</v>
      </c>
      <c r="V47" s="10">
        <f>NRGSUP!V47-TI_E!V47+TO!V47-NRG_E!V47-DL!V47</f>
        <v>197.61152192605331</v>
      </c>
      <c r="W47" s="10">
        <f>NRGSUP!W47-TI_E!W47+TO!W47-NRG_E!W47-DL!W47</f>
        <v>210.55451418744627</v>
      </c>
      <c r="X47" s="10">
        <f>NRGSUP!X47-TI_E!X47+TO!X47-NRG_E!X47-DL!X47</f>
        <v>260.48005159071374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92.373602751504734</v>
      </c>
      <c r="D48" s="10">
        <f>NRGSUP!D48-TI_E!D48+TO!D48-NRG_E!D48-DL!D48</f>
        <v>93.926139294926898</v>
      </c>
      <c r="E48" s="10">
        <f>NRGSUP!E48-TI_E!E48+TO!E48-NRG_E!E48-DL!E48</f>
        <v>196.39097162510745</v>
      </c>
      <c r="F48" s="10">
        <f>NRGSUP!F48-TI_E!F48+TO!F48-NRG_E!F48-DL!F48</f>
        <v>204.92975064488397</v>
      </c>
      <c r="G48" s="10">
        <f>NRGSUP!G48-TI_E!G48+TO!G48-NRG_E!G48-DL!G48</f>
        <v>186.74411006018914</v>
      </c>
      <c r="H48" s="10">
        <f>NRGSUP!H48-TI_E!H48+TO!H48-NRG_E!H48-DL!H48</f>
        <v>242.2422184006879</v>
      </c>
      <c r="I48" s="10">
        <f>NRGSUP!I48-TI_E!I48+TO!I48-NRG_E!I48-DL!I48</f>
        <v>297.74058469475494</v>
      </c>
      <c r="J48" s="10">
        <f>NRGSUP!J48-TI_E!J48+TO!J48-NRG_E!J48-DL!J48</f>
        <v>297.74049871023215</v>
      </c>
      <c r="K48" s="10">
        <f>NRGSUP!K48-TI_E!K48+TO!K48-NRG_E!K48-DL!K48</f>
        <v>224.24290627687006</v>
      </c>
      <c r="L48" s="10">
        <f>NRGSUP!L48-TI_E!L48+TO!L48-NRG_E!L48-DL!L48</f>
        <v>156.74505588993981</v>
      </c>
      <c r="M48" s="10">
        <f>NRGSUP!M48-TI_E!M48+TO!M48-NRG_E!M48-DL!M48</f>
        <v>188.99398108340495</v>
      </c>
      <c r="N48" s="10">
        <f>NRGSUP!N48-TI_E!N48+TO!N48-NRG_E!N48-DL!N48</f>
        <v>92.996990541702502</v>
      </c>
      <c r="O48" s="10">
        <f>NRGSUP!O48-TI_E!O48+TO!O48-NRG_E!O48-DL!O48</f>
        <v>107.99656061908863</v>
      </c>
      <c r="P48" s="10">
        <f>NRGSUP!P48-TI_E!P48+TO!P48-NRG_E!P48-DL!P48</f>
        <v>108.74651762682717</v>
      </c>
      <c r="Q48" s="10">
        <f>NRGSUP!Q48-TI_E!Q48+TO!Q48-NRG_E!Q48-DL!Q48</f>
        <v>104.24668959587277</v>
      </c>
      <c r="R48" s="10">
        <f>NRGSUP!R48-TI_E!R48+TO!R48-NRG_E!R48-DL!R48</f>
        <v>83.997334479793551</v>
      </c>
      <c r="S48" s="10">
        <f>NRGSUP!S48-TI_E!S48+TO!S48-NRG_E!S48-DL!S48</f>
        <v>90.747033533963858</v>
      </c>
      <c r="T48" s="10">
        <f>NRGSUP!T48-TI_E!T48+TO!T48-NRG_E!T48-DL!T48</f>
        <v>215.96010318142723</v>
      </c>
      <c r="U48" s="10">
        <f>NRGSUP!U48-TI_E!U48+TO!U48-NRG_E!U48-DL!U48</f>
        <v>294.73826311263963</v>
      </c>
      <c r="V48" s="10">
        <f>NRGSUP!V48-TI_E!V48+TO!V48-NRG_E!V48-DL!V48</f>
        <v>286.67420464316416</v>
      </c>
      <c r="W48" s="10">
        <f>NRGSUP!W48-TI_E!W48+TO!W48-NRG_E!W48-DL!W48</f>
        <v>226.56620808254519</v>
      </c>
      <c r="X48" s="10">
        <f>NRGSUP!X48-TI_E!X48+TO!X48-NRG_E!X48-DL!X48</f>
        <v>220.51109200343933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1.920292347377472</v>
      </c>
      <c r="D49" s="10">
        <f>NRGSUP!D49-TI_E!D49+TO!D49-NRG_E!D49-DL!D49</f>
        <v>2.8804815133276009</v>
      </c>
      <c r="E49" s="10">
        <f>NRGSUP!E49-TI_E!E49+TO!E49-NRG_E!E49-DL!E49</f>
        <v>3.8406706792777299</v>
      </c>
      <c r="F49" s="10">
        <f>NRGSUP!F49-TI_E!F49+TO!F49-NRG_E!F49-DL!F49</f>
        <v>2.8804815133276009</v>
      </c>
      <c r="G49" s="10">
        <f>NRGSUP!G49-TI_E!G49+TO!G49-NRG_E!G49-DL!G49</f>
        <v>2.8661220980223558</v>
      </c>
      <c r="H49" s="10">
        <f>NRGSUP!H49-TI_E!H49+TO!H49-NRG_E!H49-DL!H49</f>
        <v>3.5827171109200342</v>
      </c>
      <c r="I49" s="10">
        <f>NRGSUP!I49-TI_E!I49+TO!I49-NRG_E!I49-DL!I49</f>
        <v>2.8661220980223558</v>
      </c>
      <c r="J49" s="10">
        <f>NRGSUP!J49-TI_E!J49+TO!J49-NRG_E!J49-DL!J49</f>
        <v>3.5827171109200342</v>
      </c>
      <c r="K49" s="10">
        <f>NRGSUP!K49-TI_E!K49+TO!K49-NRG_E!K49-DL!K49</f>
        <v>2.8662080825451417</v>
      </c>
      <c r="L49" s="10">
        <f>NRGSUP!L49-TI_E!L49+TO!L49-NRG_E!L49-DL!L49</f>
        <v>2.1496130696474633</v>
      </c>
      <c r="M49" s="10">
        <f>NRGSUP!M49-TI_E!M49+TO!M49-NRG_E!M49-DL!M49</f>
        <v>0</v>
      </c>
      <c r="N49" s="10">
        <f>NRGSUP!N49-TI_E!N49+TO!N49-NRG_E!N49-DL!N49</f>
        <v>2.1496130696474633</v>
      </c>
      <c r="O49" s="10">
        <f>NRGSUP!O49-TI_E!O49+TO!O49-NRG_E!O49-DL!O49</f>
        <v>1.4330180567497848</v>
      </c>
      <c r="P49" s="10">
        <f>NRGSUP!P49-TI_E!P49+TO!P49-NRG_E!P49-DL!P49</f>
        <v>2.1496130696474633</v>
      </c>
      <c r="Q49" s="10">
        <f>NRGSUP!Q49-TI_E!Q49+TO!Q49-NRG_E!Q49-DL!Q49</f>
        <v>2.1496130696474633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0.77747205503009453</v>
      </c>
      <c r="U49" s="10">
        <f>NRGSUP!U49-TI_E!U49+TO!U49-NRG_E!U49-DL!U49</f>
        <v>1.2127257093723129</v>
      </c>
      <c r="V49" s="10">
        <f>NRGSUP!V49-TI_E!V49+TO!V49-NRG_E!V49-DL!V49</f>
        <v>1.190627687016337</v>
      </c>
      <c r="W49" s="10">
        <f>NRGSUP!W49-TI_E!W49+TO!W49-NRG_E!W49-DL!W49</f>
        <v>1.0427343078245923</v>
      </c>
      <c r="X49" s="10">
        <f>NRGSUP!X49-TI_E!X49+TO!X49-NRG_E!X49-DL!X49</f>
        <v>1.7589853826311259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56.649441100601862</v>
      </c>
      <c r="D50" s="10">
        <f>NRGSUP!D50-TI_E!D50+TO!D50-NRG_E!D50-DL!D50</f>
        <v>80.653482373172793</v>
      </c>
      <c r="E50" s="10">
        <f>NRGSUP!E50-TI_E!E50+TO!E50-NRG_E!E50-DL!E50</f>
        <v>49.928288907996595</v>
      </c>
      <c r="F50" s="10">
        <f>NRGSUP!F50-TI_E!F50+TO!F50-NRG_E!F50-DL!F50</f>
        <v>219.8767841788478</v>
      </c>
      <c r="G50" s="10">
        <f>NRGSUP!G50-TI_E!G50+TO!G50-NRG_E!G50-DL!G50</f>
        <v>180.65322441960444</v>
      </c>
      <c r="H50" s="10">
        <f>NRGSUP!H50-TI_E!H50+TO!H50-NRG_E!H50-DL!H50</f>
        <v>118.82527944969901</v>
      </c>
      <c r="I50" s="10">
        <f>NRGSUP!I50-TI_E!I50+TO!I50-NRG_E!I50-DL!I50</f>
        <v>91.775752364574359</v>
      </c>
      <c r="J50" s="10">
        <f>NRGSUP!J50-TI_E!J50+TO!J50-NRG_E!J50-DL!J50</f>
        <v>109.16483233018067</v>
      </c>
      <c r="K50" s="10">
        <f>NRGSUP!K50-TI_E!K50+TO!K50-NRG_E!K50-DL!K50</f>
        <v>36.710232158211539</v>
      </c>
      <c r="L50" s="10">
        <f>NRGSUP!L50-TI_E!L50+TO!L50-NRG_E!L50-DL!L50</f>
        <v>2.8981943250214854</v>
      </c>
      <c r="M50" s="10">
        <f>NRGSUP!M50-TI_E!M50+TO!M50-NRG_E!M50-DL!M50</f>
        <v>0.96603611349957674</v>
      </c>
      <c r="N50" s="10">
        <f>NRGSUP!N50-TI_E!N50+TO!N50-NRG_E!N50-DL!N50</f>
        <v>-7.1054273576010019E-15</v>
      </c>
      <c r="O50" s="10">
        <f>NRGSUP!O50-TI_E!O50+TO!O50-NRG_E!O50-DL!O50</f>
        <v>5.3290705182007514E-15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-4.4408920985006262E-16</v>
      </c>
      <c r="S50" s="10">
        <f>NRGSUP!S50-TI_E!S50+TO!S50-NRG_E!S50-DL!S50</f>
        <v>8.5984522788962181E-5</v>
      </c>
      <c r="T50" s="10">
        <f>NRGSUP!T50-TI_E!T50+TO!T50-NRG_E!T50-DL!T50</f>
        <v>-1.7763568394002505E-15</v>
      </c>
      <c r="U50" s="10">
        <f>NRGSUP!U50-TI_E!U50+TO!U50-NRG_E!U50-DL!U50</f>
        <v>-8.5984522782744932E-5</v>
      </c>
      <c r="V50" s="10">
        <f>NRGSUP!V50-TI_E!V50+TO!V50-NRG_E!V50-DL!V50</f>
        <v>4.6629367034256575E-15</v>
      </c>
      <c r="W50" s="10">
        <f>NRGSUP!W50-TI_E!W50+TO!W50-NRG_E!W50-DL!W50</f>
        <v>5.589079965606194</v>
      </c>
      <c r="X50" s="10">
        <f>NRGSUP!X50-TI_E!X50+TO!X50-NRG_E!X50-DL!X50</f>
        <v>5.2874462596732634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1711.4844368013753</v>
      </c>
      <c r="D51" s="37">
        <f>NRGSUP!D51-TI_E!D51+TO!D51-NRG_E!D51-DL!D51</f>
        <v>1530.3722269991397</v>
      </c>
      <c r="E51" s="37">
        <f>NRGSUP!E51-TI_E!E51+TO!E51-NRG_E!E51-DL!E51</f>
        <v>1302.3851246775582</v>
      </c>
      <c r="F51" s="37">
        <f>NRGSUP!F51-TI_E!F51+TO!F51-NRG_E!F51-DL!F51</f>
        <v>1335.6907136715383</v>
      </c>
      <c r="G51" s="37">
        <f>NRGSUP!G51-TI_E!G51+TO!G51-NRG_E!G51-DL!G51</f>
        <v>1418.4459157351673</v>
      </c>
      <c r="H51" s="37">
        <f>NRGSUP!H51-TI_E!H51+TO!H51-NRG_E!H51-DL!H51</f>
        <v>1692.9631986242473</v>
      </c>
      <c r="I51" s="37">
        <f>NRGSUP!I51-TI_E!I51+TO!I51-NRG_E!I51-DL!I51</f>
        <v>1761.589939810834</v>
      </c>
      <c r="J51" s="37">
        <f>NRGSUP!J51-TI_E!J51+TO!J51-NRG_E!J51-DL!J51</f>
        <v>1895.6532244196046</v>
      </c>
      <c r="K51" s="37">
        <f>NRGSUP!K51-TI_E!K51+TO!K51-NRG_E!K51-DL!K51</f>
        <v>1826.6674978503863</v>
      </c>
      <c r="L51" s="37">
        <f>NRGSUP!L51-TI_E!L51+TO!L51-NRG_E!L51-DL!L51</f>
        <v>1174.3699054170254</v>
      </c>
      <c r="M51" s="37">
        <f>NRGSUP!M51-TI_E!M51+TO!M51-NRG_E!M51-DL!M51</f>
        <v>1268.6728288907991</v>
      </c>
      <c r="N51" s="37">
        <f>NRGSUP!N51-TI_E!N51+TO!N51-NRG_E!N51-DL!N51</f>
        <v>1551.423903697334</v>
      </c>
      <c r="O51" s="37">
        <f>NRGSUP!O51-TI_E!O51+TO!O51-NRG_E!O51-DL!O51</f>
        <v>1382.4872742906273</v>
      </c>
      <c r="P51" s="37">
        <f>NRGSUP!P51-TI_E!P51+TO!P51-NRG_E!P51-DL!P51</f>
        <v>1396.6827171109207</v>
      </c>
      <c r="Q51" s="37">
        <f>NRGSUP!Q51-TI_E!Q51+TO!Q51-NRG_E!Q51-DL!Q51</f>
        <v>1413.986758383491</v>
      </c>
      <c r="R51" s="37">
        <f>NRGSUP!R51-TI_E!R51+TO!R51-NRG_E!R51-DL!R51</f>
        <v>1591.4243336199479</v>
      </c>
      <c r="S51" s="37">
        <f>NRGSUP!S51-TI_E!S51+TO!S51-NRG_E!S51-DL!S51</f>
        <v>1621.6662080825442</v>
      </c>
      <c r="T51" s="37">
        <f>NRGSUP!T51-TI_E!T51+TO!T51-NRG_E!T51-DL!T51</f>
        <v>1662.4848667239896</v>
      </c>
      <c r="U51" s="37">
        <f>NRGSUP!U51-TI_E!U51+TO!U51-NRG_E!U51-DL!U51</f>
        <v>1548.4514187446252</v>
      </c>
      <c r="V51" s="37">
        <f>NRGSUP!V51-TI_E!V51+TO!V51-NRG_E!V51-DL!V51</f>
        <v>1357.8333619948412</v>
      </c>
      <c r="W51" s="37">
        <f>NRGSUP!W51-TI_E!W51+TO!W51-NRG_E!W51-DL!W51</f>
        <v>1414.8346517626831</v>
      </c>
      <c r="X51" s="37">
        <f>NRGSUP!X51-TI_E!X51+TO!X51-NRG_E!X51-DL!X51</f>
        <v>1560.1853826311262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546.55107480653487</v>
      </c>
      <c r="D52" s="37">
        <f t="shared" si="20"/>
        <v>542.87282889079972</v>
      </c>
      <c r="E52" s="37">
        <f t="shared" si="20"/>
        <v>639.36655202063616</v>
      </c>
      <c r="F52" s="37">
        <f t="shared" si="20"/>
        <v>681.61840068787615</v>
      </c>
      <c r="G52" s="37">
        <f t="shared" si="20"/>
        <v>720.2387790197763</v>
      </c>
      <c r="H52" s="37">
        <f t="shared" si="20"/>
        <v>740.64385210662056</v>
      </c>
      <c r="I52" s="37">
        <f t="shared" si="20"/>
        <v>796.00834049871003</v>
      </c>
      <c r="J52" s="37">
        <f t="shared" si="20"/>
        <v>735.10902837489243</v>
      </c>
      <c r="K52" s="37">
        <f t="shared" si="20"/>
        <v>816.41212381771254</v>
      </c>
      <c r="L52" s="37">
        <f t="shared" si="20"/>
        <v>811.44737747205511</v>
      </c>
      <c r="M52" s="37">
        <f t="shared" si="20"/>
        <v>980.11848667239883</v>
      </c>
      <c r="N52" s="37">
        <f t="shared" si="20"/>
        <v>1049.0400687876183</v>
      </c>
      <c r="O52" s="37">
        <f t="shared" si="20"/>
        <v>1188.5204643164229</v>
      </c>
      <c r="P52" s="37">
        <f t="shared" si="20"/>
        <v>1254.8291487532242</v>
      </c>
      <c r="Q52" s="37">
        <f t="shared" si="20"/>
        <v>1193.6995700773853</v>
      </c>
      <c r="R52" s="37">
        <f t="shared" si="20"/>
        <v>1291.6735167669813</v>
      </c>
      <c r="S52" s="37">
        <f t="shared" si="20"/>
        <v>1347.7435081685294</v>
      </c>
      <c r="T52" s="37">
        <f t="shared" si="20"/>
        <v>1373.2199484092864</v>
      </c>
      <c r="U52" s="37">
        <f t="shared" si="20"/>
        <v>1406.8038693035251</v>
      </c>
      <c r="V52" s="37">
        <f t="shared" si="20"/>
        <v>1417.7969905417024</v>
      </c>
      <c r="W52" s="37">
        <f t="shared" si="20"/>
        <v>1552.5601031814267</v>
      </c>
      <c r="X52" s="37">
        <f t="shared" ref="X52" si="21">SUM(X53:X70)</f>
        <v>1479.1271711092002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</v>
      </c>
      <c r="F57" s="10">
        <f>NRGSUP!F57-TI_E!F57+TO!F57-NRG_E!F57-DL!F57</f>
        <v>0</v>
      </c>
      <c r="G57" s="10">
        <f>NRGSUP!G57-TI_E!G57+TO!G57-NRG_E!G57-DL!G57</f>
        <v>0</v>
      </c>
      <c r="H57" s="10">
        <f>NRGSUP!H57-TI_E!H57+TO!H57-NRG_E!H57-DL!H57</f>
        <v>0</v>
      </c>
      <c r="I57" s="10">
        <f>NRGSUP!I57-TI_E!I57+TO!I57-NRG_E!I57-DL!I57</f>
        <v>0</v>
      </c>
      <c r="J57" s="10">
        <f>NRGSUP!J57-TI_E!J57+TO!J57-NRG_E!J57-DL!J57</f>
        <v>0</v>
      </c>
      <c r="K57" s="10">
        <f>NRGSUP!K57-TI_E!K57+TO!K57-NRG_E!K57-DL!K57</f>
        <v>0</v>
      </c>
      <c r="L57" s="10">
        <f>NRGSUP!L57-TI_E!L57+TO!L57-NRG_E!L57-DL!L57</f>
        <v>0</v>
      </c>
      <c r="M57" s="10">
        <f>NRGSUP!M57-TI_E!M57+TO!M57-NRG_E!M57-DL!M57</f>
        <v>10.22261392949269</v>
      </c>
      <c r="N57" s="10">
        <f>NRGSUP!N57-TI_E!N57+TO!N57-NRG_E!N57-DL!N57</f>
        <v>13.82914875322442</v>
      </c>
      <c r="O57" s="10">
        <f>NRGSUP!O57-TI_E!O57+TO!O57-NRG_E!O57-DL!O57</f>
        <v>15.40558899398108</v>
      </c>
      <c r="P57" s="10">
        <f>NRGSUP!P57-TI_E!P57+TO!P57-NRG_E!P57-DL!P57</f>
        <v>19.05993121238177</v>
      </c>
      <c r="Q57" s="10">
        <f>NRGSUP!Q57-TI_E!Q57+TO!Q57-NRG_E!Q57-DL!Q57</f>
        <v>19.680911435941528</v>
      </c>
      <c r="R57" s="10">
        <f>NRGSUP!R57-TI_E!R57+TO!R57-NRG_E!R57-DL!R57</f>
        <v>21.782717110920029</v>
      </c>
      <c r="S57" s="10">
        <f>NRGSUP!S57-TI_E!S57+TO!S57-NRG_E!S57-DL!S57</f>
        <v>22.379879621668099</v>
      </c>
      <c r="T57" s="10">
        <f>NRGSUP!T57-TI_E!T57+TO!T57-NRG_E!T57-DL!T57</f>
        <v>23.473774720550299</v>
      </c>
      <c r="U57" s="10">
        <f>NRGSUP!U57-TI_E!U57+TO!U57-NRG_E!U57-DL!U57</f>
        <v>24.933104041272571</v>
      </c>
      <c r="V57" s="10">
        <f>NRGSUP!V57-TI_E!V57+TO!V57-NRG_E!V57-DL!V57</f>
        <v>26.07884780739467</v>
      </c>
      <c r="W57" s="10">
        <f>NRGSUP!W57-TI_E!W57+TO!W57-NRG_E!W57-DL!W57</f>
        <v>27.40481513327601</v>
      </c>
      <c r="X57" s="10">
        <f>NRGSUP!X57-TI_E!X57+TO!X57-NRG_E!X57-DL!X57</f>
        <v>29.17661220980224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32.67411865864144</v>
      </c>
      <c r="I58" s="10">
        <f>NRGSUP!I58-TI_E!I58+TO!I58-NRG_E!I58-DL!I58</f>
        <v>32.67411865864144</v>
      </c>
      <c r="J58" s="10">
        <f>NRGSUP!J58-TI_E!J58+TO!J58-NRG_E!J58-DL!J58</f>
        <v>32.67411865864144</v>
      </c>
      <c r="K58" s="10">
        <f>NRGSUP!K58-TI_E!K58+TO!K58-NRG_E!K58-DL!K58</f>
        <v>32.67411865864144</v>
      </c>
      <c r="L58" s="10">
        <f>NRGSUP!L58-TI_E!L58+TO!L58-NRG_E!L58-DL!L58</f>
        <v>32.67411865864144</v>
      </c>
      <c r="M58" s="10">
        <f>NRGSUP!M58-TI_E!M58+TO!M58-NRG_E!M58-DL!M58</f>
        <v>32.67411865864144</v>
      </c>
      <c r="N58" s="10">
        <f>NRGSUP!N58-TI_E!N58+TO!N58-NRG_E!N58-DL!N58</f>
        <v>32.960705073086842</v>
      </c>
      <c r="O58" s="10">
        <f>NRGSUP!O58-TI_E!O58+TO!O58-NRG_E!O58-DL!O58</f>
        <v>33.438435081685299</v>
      </c>
      <c r="P58" s="10">
        <f>NRGSUP!P58-TI_E!P58+TO!P58-NRG_E!P58-DL!P58</f>
        <v>33.438435081685299</v>
      </c>
      <c r="Q58" s="10">
        <f>NRGSUP!Q58-TI_E!Q58+TO!Q58-NRG_E!Q58-DL!Q58</f>
        <v>33.438435081685299</v>
      </c>
      <c r="R58" s="10">
        <f>NRGSUP!R58-TI_E!R58+TO!R58-NRG_E!R58-DL!R58</f>
        <v>33.438435081685299</v>
      </c>
      <c r="S58" s="10">
        <f>NRGSUP!S58-TI_E!S58+TO!S58-NRG_E!S58-DL!S58</f>
        <v>34.632674118658642</v>
      </c>
      <c r="T58" s="10">
        <f>NRGSUP!T58-TI_E!T58+TO!T58-NRG_E!T58-DL!T58</f>
        <v>34.632674118658642</v>
      </c>
      <c r="U58" s="10">
        <f>NRGSUP!U58-TI_E!U58+TO!U58-NRG_E!U58-DL!U58</f>
        <v>34.632674118658642</v>
      </c>
      <c r="V58" s="10">
        <f>NRGSUP!V58-TI_E!V58+TO!V58-NRG_E!V58-DL!V58</f>
        <v>35.110318142734307</v>
      </c>
      <c r="W58" s="10">
        <f>NRGSUP!W58-TI_E!W58+TO!W58-NRG_E!W58-DL!W58</f>
        <v>35.707480653482371</v>
      </c>
      <c r="X58" s="10">
        <f>NRGSUP!X58-TI_E!X58+TO!X58-NRG_E!X58-DL!X58</f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546.55107480653487</v>
      </c>
      <c r="D59" s="10">
        <f>NRGSUP!D59-TI_E!D59+TO!D59-NRG_E!D59-DL!D59</f>
        <v>542.87282889079972</v>
      </c>
      <c r="E59" s="10">
        <f>NRGSUP!E59-TI_E!E59+TO!E59-NRG_E!E59-DL!E59</f>
        <v>639.36655202063616</v>
      </c>
      <c r="F59" s="10">
        <f>NRGSUP!F59-TI_E!F59+TO!F59-NRG_E!F59-DL!F59</f>
        <v>681.61840068787615</v>
      </c>
      <c r="G59" s="10">
        <f>NRGSUP!G59-TI_E!G59+TO!G59-NRG_E!G59-DL!G59</f>
        <v>707.4614789337918</v>
      </c>
      <c r="H59" s="10">
        <f>NRGSUP!H59-TI_E!H59+TO!H59-NRG_E!H59-DL!H59</f>
        <v>691.21994840928608</v>
      </c>
      <c r="I59" s="10">
        <f>NRGSUP!I59-TI_E!I59+TO!I59-NRG_E!I59-DL!I59</f>
        <v>735.33482373172819</v>
      </c>
      <c r="J59" s="10">
        <f>NRGSUP!J59-TI_E!J59+TO!J59-NRG_E!J59-DL!J59</f>
        <v>675.40834049871012</v>
      </c>
      <c r="K59" s="10">
        <f>NRGSUP!K59-TI_E!K59+TO!K59-NRG_E!K59-DL!K59</f>
        <v>747.3010318142733</v>
      </c>
      <c r="L59" s="10">
        <f>NRGSUP!L59-TI_E!L59+TO!L59-NRG_E!L59-DL!L59</f>
        <v>738.58314703353392</v>
      </c>
      <c r="M59" s="10">
        <f>NRGSUP!M59-TI_E!M59+TO!M59-NRG_E!M59-DL!M59</f>
        <v>882.94170249355102</v>
      </c>
      <c r="N59" s="10">
        <f>NRGSUP!N59-TI_E!N59+TO!N59-NRG_E!N59-DL!N59</f>
        <v>939.69148753224431</v>
      </c>
      <c r="O59" s="10">
        <f>NRGSUP!O59-TI_E!O59+TO!O59-NRG_E!O59-DL!O59</f>
        <v>1002.1974204643163</v>
      </c>
      <c r="P59" s="10">
        <f>NRGSUP!P59-TI_E!P59+TO!P59-NRG_E!P59-DL!P59</f>
        <v>1005.9950988822008</v>
      </c>
      <c r="Q59" s="10">
        <f>NRGSUP!Q59-TI_E!Q59+TO!Q59-NRG_E!Q59-DL!Q59</f>
        <v>951.10808254514131</v>
      </c>
      <c r="R59" s="10">
        <f>NRGSUP!R59-TI_E!R59+TO!R59-NRG_E!R59-DL!R59</f>
        <v>994.50662080825407</v>
      </c>
      <c r="S59" s="10">
        <f>NRGSUP!S59-TI_E!S59+TO!S59-NRG_E!S59-DL!S59</f>
        <v>995.22321582115205</v>
      </c>
      <c r="T59" s="10">
        <f>NRGSUP!T59-TI_E!T59+TO!T59-NRG_E!T59-DL!T59</f>
        <v>1020.5010318142735</v>
      </c>
      <c r="U59" s="10">
        <f>NRGSUP!U59-TI_E!U59+TO!U59-NRG_E!U59-DL!U59</f>
        <v>1042.1052450558896</v>
      </c>
      <c r="V59" s="10">
        <f>NRGSUP!V59-TI_E!V59+TO!V59-NRG_E!V59-DL!V59</f>
        <v>1015.3998280309543</v>
      </c>
      <c r="W59" s="10">
        <f>NRGSUP!W59-TI_E!W59+TO!W59-NRG_E!W59-DL!W59</f>
        <v>1153.921410146173</v>
      </c>
      <c r="X59" s="10">
        <f>NRGSUP!X59-TI_E!X59+TO!X59-NRG_E!X59-DL!X59</f>
        <v>1058.41203783319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4.6813413585554651</v>
      </c>
      <c r="L60" s="10">
        <f>NRGSUP!L60-TI_E!L60+TO!L60-NRG_E!L60-DL!L60</f>
        <v>4.0125537403267453</v>
      </c>
      <c r="M60" s="10">
        <f>NRGSUP!M60-TI_E!M60+TO!M60-NRG_E!M60-DL!M60</f>
        <v>2.0062768701633757</v>
      </c>
      <c r="N60" s="10">
        <f>NRGSUP!N60-TI_E!N60+TO!N60-NRG_E!N60-DL!N60</f>
        <v>1.337489251934656</v>
      </c>
      <c r="O60" s="10">
        <f>NRGSUP!O60-TI_E!O60+TO!O60-NRG_E!O60-DL!O60</f>
        <v>2.6750644883920889</v>
      </c>
      <c r="P60" s="10">
        <f>NRGSUP!P60-TI_E!P60+TO!P60-NRG_E!P60-DL!P60</f>
        <v>2.6750644883920884</v>
      </c>
      <c r="Q60" s="10">
        <f>NRGSUP!Q60-TI_E!Q60+TO!Q60-NRG_E!Q60-DL!Q60</f>
        <v>2.0063628546861572</v>
      </c>
      <c r="R60" s="10">
        <f>NRGSUP!R60-TI_E!R60+TO!R60-NRG_E!R60-DL!R60</f>
        <v>2.0063628546861576</v>
      </c>
      <c r="S60" s="10">
        <f>NRGSUP!S60-TI_E!S60+TO!S60-NRG_E!S60-DL!S60</f>
        <v>3.343766122098021</v>
      </c>
      <c r="T60" s="10">
        <f>NRGSUP!T60-TI_E!T60+TO!T60-NRG_E!T60-DL!T60</f>
        <v>3.5210662080825448</v>
      </c>
      <c r="U60" s="10">
        <f>NRGSUP!U60-TI_E!U60+TO!U60-NRG_E!U60-DL!U60</f>
        <v>3.9544282029234727</v>
      </c>
      <c r="V60" s="10">
        <f>NRGSUP!V60-TI_E!V60+TO!V60-NRG_E!V60-DL!V60</f>
        <v>3.6106620808254513</v>
      </c>
      <c r="W60" s="10">
        <f>NRGSUP!W60-TI_E!W60+TO!W60-NRG_E!W60-DL!W60</f>
        <v>3.6233877901977651</v>
      </c>
      <c r="X60" s="10">
        <f>NRGSUP!X60-TI_E!X60+TO!X60-NRG_E!X60-DL!X60</f>
        <v>4.2018916595012907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0</v>
      </c>
      <c r="G61" s="10">
        <f>NRGSUP!G61-TI_E!G61+TO!G61-NRG_E!G61-DL!G61</f>
        <v>0</v>
      </c>
      <c r="H61" s="10">
        <f>NRGSUP!H61-TI_E!H61+TO!H61-NRG_E!H61-DL!H61</f>
        <v>0</v>
      </c>
      <c r="I61" s="10">
        <f>NRGSUP!I61-TI_E!I61+TO!I61-NRG_E!I61-DL!I61</f>
        <v>0</v>
      </c>
      <c r="J61" s="10">
        <f>NRGSUP!J61-TI_E!J61+TO!J61-NRG_E!J61-DL!J61</f>
        <v>0</v>
      </c>
      <c r="K61" s="10">
        <f>NRGSUP!K61-TI_E!K61+TO!K61-NRG_E!K61-DL!K61</f>
        <v>0</v>
      </c>
      <c r="L61" s="10">
        <f>NRGSUP!L61-TI_E!L61+TO!L61-NRG_E!L61-DL!L61</f>
        <v>0.14333619948409279</v>
      </c>
      <c r="M61" s="10">
        <f>NRGSUP!M61-TI_E!M61+TO!M61-NRG_E!M61-DL!M61</f>
        <v>1.0748065348237308</v>
      </c>
      <c r="N61" s="10">
        <f>NRGSUP!N61-TI_E!N61+TO!N61-NRG_E!N61-DL!N61</f>
        <v>1.3374892519346511</v>
      </c>
      <c r="O61" s="10">
        <f>NRGSUP!O61-TI_E!O61+TO!O61-NRG_E!O61-DL!O61</f>
        <v>2.390369733447982E-2</v>
      </c>
      <c r="P61" s="10">
        <f>NRGSUP!P61-TI_E!P61+TO!P61-NRG_E!P61-DL!P61</f>
        <v>0.2866723989681863</v>
      </c>
      <c r="Q61" s="10">
        <f>NRGSUP!Q61-TI_E!Q61+TO!Q61-NRG_E!Q61-DL!Q61</f>
        <v>0.54926913155632207</v>
      </c>
      <c r="R61" s="10">
        <f>NRGSUP!R61-TI_E!R61+TO!R61-NRG_E!R61-DL!R61</f>
        <v>3.7975924333620004</v>
      </c>
      <c r="S61" s="10">
        <f>NRGSUP!S61-TI_E!S61+TO!S61-NRG_E!S61-DL!S61</f>
        <v>22.499226139294933</v>
      </c>
      <c r="T61" s="10">
        <f>NRGSUP!T61-TI_E!T61+TO!T61-NRG_E!T61-DL!T61</f>
        <v>7.8298366294066994</v>
      </c>
      <c r="U61" s="10">
        <f>NRGSUP!U61-TI_E!U61+TO!U61-NRG_E!U61-DL!U61</f>
        <v>8.8407566638005122</v>
      </c>
      <c r="V61" s="10">
        <f>NRGSUP!V61-TI_E!V61+TO!V61-NRG_E!V61-DL!V61</f>
        <v>7.380309544282035</v>
      </c>
      <c r="W61" s="10">
        <f>NRGSUP!W61-TI_E!W61+TO!W61-NRG_E!W61-DL!W61</f>
        <v>6.7252794496990589</v>
      </c>
      <c r="X61" s="10">
        <f>NRGSUP!X61-TI_E!X61+TO!X61-NRG_E!X61-DL!X61</f>
        <v>10.3462596732588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0.23886500429922611</v>
      </c>
      <c r="O62" s="10">
        <f>NRGSUP!O62-TI_E!O62+TO!O62-NRG_E!O62-DL!O62</f>
        <v>1.886844368013757</v>
      </c>
      <c r="P62" s="10">
        <f>NRGSUP!P62-TI_E!P62+TO!P62-NRG_E!P62-DL!P62</f>
        <v>17.38796216680997</v>
      </c>
      <c r="Q62" s="10">
        <f>NRGSUP!Q62-TI_E!Q62+TO!Q62-NRG_E!Q62-DL!Q62</f>
        <v>11.201891659501291</v>
      </c>
      <c r="R62" s="10">
        <f>NRGSUP!R62-TI_E!R62+TO!R62-NRG_E!R62-DL!R62</f>
        <v>15.07119518486672</v>
      </c>
      <c r="S62" s="10">
        <f>NRGSUP!S62-TI_E!S62+TO!S62-NRG_E!S62-DL!S62</f>
        <v>25.34153052450559</v>
      </c>
      <c r="T62" s="10">
        <f>NRGSUP!T62-TI_E!T62+TO!T62-NRG_E!T62-DL!T62</f>
        <v>29.608770421324159</v>
      </c>
      <c r="U62" s="10">
        <f>NRGSUP!U62-TI_E!U62+TO!U62-NRG_E!U62-DL!U62</f>
        <v>36.314531384350815</v>
      </c>
      <c r="V62" s="10">
        <f>NRGSUP!V62-TI_E!V62+TO!V62-NRG_E!V62-DL!V62</f>
        <v>45.246861564918312</v>
      </c>
      <c r="W62" s="10">
        <f>NRGSUP!W62-TI_E!W62+TO!W62-NRG_E!W62-DL!W62</f>
        <v>41.521066208082544</v>
      </c>
      <c r="X62" s="10">
        <f>NRGSUP!X62-TI_E!X62+TO!X62-NRG_E!X62-DL!X62</f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8.5984522787185824E-5</v>
      </c>
      <c r="Q63" s="10">
        <f>NRGSUP!Q63-TI_E!Q63+TO!Q63-NRG_E!Q63-DL!Q63</f>
        <v>-3.5527136788005009E-15</v>
      </c>
      <c r="R63" s="10">
        <f>NRGSUP!R63-TI_E!R63+TO!R63-NRG_E!R63-DL!R63</f>
        <v>8.5984522790738538E-5</v>
      </c>
      <c r="S63" s="10">
        <f>NRGSUP!S63-TI_E!S63+TO!S63-NRG_E!S63-DL!S63</f>
        <v>8.5984522769422256E-5</v>
      </c>
      <c r="T63" s="10">
        <f>NRGSUP!T63-TI_E!T63+TO!T63-NRG_E!T63-DL!T63</f>
        <v>3.5527136788005009E-15</v>
      </c>
      <c r="U63" s="10">
        <f>NRGSUP!U63-TI_E!U63+TO!U63-NRG_E!U63-DL!U63</f>
        <v>-3.5527136788005009E-15</v>
      </c>
      <c r="V63" s="10">
        <f>NRGSUP!V63-TI_E!V63+TO!V63-NRG_E!V63-DL!V63</f>
        <v>0</v>
      </c>
      <c r="W63" s="10">
        <f>NRGSUP!W63-TI_E!W63+TO!W63-NRG_E!W63-DL!W63</f>
        <v>6.8787618229038117E-4</v>
      </c>
      <c r="X63" s="10">
        <f>NRGSUP!X63-TI_E!X63+TO!X63-NRG_E!X63-DL!X63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0</v>
      </c>
      <c r="M64" s="10">
        <f>NRGSUP!M64-TI_E!M64+TO!M64-NRG_E!M64-DL!M64</f>
        <v>0</v>
      </c>
      <c r="N64" s="10">
        <f>NRGSUP!N64-TI_E!N64+TO!N64-NRG_E!N64-DL!N64</f>
        <v>0</v>
      </c>
      <c r="O64" s="10">
        <f>NRGSUP!O64-TI_E!O64+TO!O64-NRG_E!O64-DL!O64</f>
        <v>0</v>
      </c>
      <c r="P64" s="10">
        <f>NRGSUP!P64-TI_E!P64+TO!P64-NRG_E!P64-DL!P64</f>
        <v>8.3834909716251076</v>
      </c>
      <c r="Q64" s="10">
        <f>NRGSUP!Q64-TI_E!Q64+TO!Q64-NRG_E!Q64-DL!Q64</f>
        <v>14.832330180567499</v>
      </c>
      <c r="R64" s="10">
        <f>NRGSUP!R64-TI_E!R64+TO!R64-NRG_E!R64-DL!R64</f>
        <v>32.244196044711948</v>
      </c>
      <c r="S64" s="10">
        <f>NRGSUP!S64-TI_E!S64+TO!S64-NRG_E!S64-DL!S64</f>
        <v>32.889079965606193</v>
      </c>
      <c r="T64" s="10">
        <f>NRGSUP!T64-TI_E!T64+TO!T64-NRG_E!T64-DL!T64</f>
        <v>26.64987102321582</v>
      </c>
      <c r="U64" s="10">
        <f>NRGSUP!U64-TI_E!U64+TO!U64-NRG_E!U64-DL!U64</f>
        <v>28.594840928632841</v>
      </c>
      <c r="V64" s="10">
        <f>NRGSUP!V64-TI_E!V64+TO!V64-NRG_E!V64-DL!V64</f>
        <v>31.818572656921749</v>
      </c>
      <c r="W64" s="10">
        <f>NRGSUP!W64-TI_E!W64+TO!W64-NRG_E!W64-DL!W64</f>
        <v>26.507308684436801</v>
      </c>
      <c r="X64" s="10">
        <f>NRGSUP!X64-TI_E!X64+TO!X64-NRG_E!X64-DL!X64</f>
        <v>20.750472914875321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1.3322676295501878E-15</v>
      </c>
      <c r="L65" s="10">
        <f>NRGSUP!L65-TI_E!L65+TO!L65-NRG_E!L65-DL!L65</f>
        <v>4.4408920985006262E-15</v>
      </c>
      <c r="M65" s="10">
        <f>NRGSUP!M65-TI_E!M65+TO!M65-NRG_E!M65-DL!M65</f>
        <v>-5.3290705182007514E-15</v>
      </c>
      <c r="N65" s="10">
        <f>NRGSUP!N65-TI_E!N65+TO!N65-NRG_E!N65-DL!N65</f>
        <v>-1.7763568394002505E-15</v>
      </c>
      <c r="O65" s="10">
        <f>NRGSUP!O65-TI_E!O65+TO!O65-NRG_E!O65-DL!O65</f>
        <v>1.4210854715202004E-14</v>
      </c>
      <c r="P65" s="10">
        <f>NRGSUP!P65-TI_E!P65+TO!P65-NRG_E!P65-DL!P65</f>
        <v>-8.5984522783633111E-5</v>
      </c>
      <c r="Q65" s="10">
        <f>NRGSUP!Q65-TI_E!Q65+TO!Q65-NRG_E!Q65-DL!Q65</f>
        <v>0</v>
      </c>
      <c r="R65" s="10">
        <f>NRGSUP!R65-TI_E!R65+TO!R65-NRG_E!R65-DL!R65</f>
        <v>-1.4210854715202004E-14</v>
      </c>
      <c r="S65" s="10">
        <f>NRGSUP!S65-TI_E!S65+TO!S65-NRG_E!S65-DL!S65</f>
        <v>-2.8421709430404007E-14</v>
      </c>
      <c r="T65" s="10">
        <f>NRGSUP!T65-TI_E!T65+TO!T65-NRG_E!T65-DL!T65</f>
        <v>0</v>
      </c>
      <c r="U65" s="10">
        <f>NRGSUP!U65-TI_E!U65+TO!U65-NRG_E!U65-DL!U65</f>
        <v>-8.5984522826265675E-5</v>
      </c>
      <c r="V65" s="10">
        <f>NRGSUP!V65-TI_E!V65+TO!V65-NRG_E!V65-DL!V65</f>
        <v>-5.6843418860808015E-14</v>
      </c>
      <c r="W65" s="10">
        <f>NRGSUP!W65-TI_E!W65+TO!W65-NRG_E!W65-DL!W65</f>
        <v>5.6843418860808015E-14</v>
      </c>
      <c r="X65" s="10">
        <f>NRGSUP!X65-TI_E!X65+TO!X65-NRG_E!X65-DL!X65</f>
        <v>5.6843418860808015E-14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0</v>
      </c>
      <c r="K66" s="10">
        <f>NRGSUP!K66-TI_E!K66+TO!K66-NRG_E!K66-DL!K66</f>
        <v>1.7674978503869301</v>
      </c>
      <c r="L66" s="10">
        <f>NRGSUP!L66-TI_E!L66+TO!L66-NRG_E!L66-DL!L66</f>
        <v>3.485640584694754</v>
      </c>
      <c r="M66" s="10">
        <f>NRGSUP!M66-TI_E!M66+TO!M66-NRG_E!M66-DL!M66</f>
        <v>10.45700773860705</v>
      </c>
      <c r="N66" s="10">
        <f>NRGSUP!N66-TI_E!N66+TO!N66-NRG_E!N66-DL!N66</f>
        <v>17.18572656921754</v>
      </c>
      <c r="O66" s="10">
        <f>NRGSUP!O66-TI_E!O66+TO!O66-NRG_E!O66-DL!O66</f>
        <v>85.928460877042127</v>
      </c>
      <c r="P66" s="10">
        <f>NRGSUP!P66-TI_E!P66+TO!P66-NRG_E!P66-DL!P66</f>
        <v>103.11410146173688</v>
      </c>
      <c r="Q66" s="10">
        <f>NRGSUP!Q66-TI_E!Q66+TO!Q66-NRG_E!Q66-DL!Q66</f>
        <v>95.877987962166799</v>
      </c>
      <c r="R66" s="10">
        <f>NRGSUP!R66-TI_E!R66+TO!R66-NRG_E!R66-DL!R66</f>
        <v>113.96809974204643</v>
      </c>
      <c r="S66" s="10">
        <f>NRGSUP!S66-TI_E!S66+TO!S66-NRG_E!S66-DL!S66</f>
        <v>130.24935511607913</v>
      </c>
      <c r="T66" s="10">
        <f>NRGSUP!T66-TI_E!T66+TO!T66-NRG_E!T66-DL!T66</f>
        <v>139.59389509888223</v>
      </c>
      <c r="U66" s="10">
        <f>NRGSUP!U66-TI_E!U66+TO!U66-NRG_E!U66-DL!U66</f>
        <v>135.0324161650903</v>
      </c>
      <c r="V66" s="10">
        <f>NRGSUP!V66-TI_E!V66+TO!V66-NRG_E!V66-DL!V66</f>
        <v>147.61410146173694</v>
      </c>
      <c r="W66" s="10">
        <f>NRGSUP!W66-TI_E!W66+TO!W66-NRG_E!W66-DL!W66</f>
        <v>145.55021496130695</v>
      </c>
      <c r="X66" s="10">
        <f>NRGSUP!X66-TI_E!X66+TO!X66-NRG_E!X66-DL!X66</f>
        <v>146.76775580395525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5.4284608770421334</v>
      </c>
      <c r="J69" s="10">
        <f>NRGSUP!J69-TI_E!J69+TO!J69-NRG_E!J69-DL!J69</f>
        <v>2.3232158211521918</v>
      </c>
      <c r="K69" s="10">
        <f>NRGSUP!K69-TI_E!K69+TO!K69-NRG_E!K69-DL!K69</f>
        <v>2.4128976784178855</v>
      </c>
      <c r="L69" s="10">
        <f>NRGSUP!L69-TI_E!L69+TO!L69-NRG_E!L69-DL!L69</f>
        <v>0.26139294926913148</v>
      </c>
      <c r="M69" s="10">
        <f>NRGSUP!M69-TI_E!M69+TO!M69-NRG_E!M69-DL!M69</f>
        <v>2.9517626827171108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12.777300085984519</v>
      </c>
      <c r="H70" s="10">
        <f>NRGSUP!H70-TI_E!H70+TO!H70-NRG_E!H70-DL!H70</f>
        <v>16.74978503869303</v>
      </c>
      <c r="I70" s="10">
        <f>NRGSUP!I70-TI_E!I70+TO!I70-NRG_E!I70-DL!I70</f>
        <v>22.57093723129837</v>
      </c>
      <c r="J70" s="10">
        <f>NRGSUP!J70-TI_E!J70+TO!J70-NRG_E!J70-DL!J70</f>
        <v>24.70335339638865</v>
      </c>
      <c r="K70" s="10">
        <f>NRGSUP!K70-TI_E!K70+TO!K70-NRG_E!K70-DL!K70</f>
        <v>27.575236457437661</v>
      </c>
      <c r="L70" s="10">
        <f>NRGSUP!L70-TI_E!L70+TO!L70-NRG_E!L70-DL!L70</f>
        <v>32.287188306104902</v>
      </c>
      <c r="M70" s="10">
        <f>NRGSUP!M70-TI_E!M70+TO!M70-NRG_E!M70-DL!M70</f>
        <v>37.790197764402407</v>
      </c>
      <c r="N70" s="10">
        <f>NRGSUP!N70-TI_E!N70+TO!N70-NRG_E!N70-DL!N70</f>
        <v>42.459157351676687</v>
      </c>
      <c r="O70" s="10">
        <f>NRGSUP!O70-TI_E!O70+TO!O70-NRG_E!O70-DL!O70</f>
        <v>46.96474634565778</v>
      </c>
      <c r="P70" s="10">
        <f>NRGSUP!P70-TI_E!P70+TO!P70-NRG_E!P70-DL!P70</f>
        <v>64.488392089423897</v>
      </c>
      <c r="Q70" s="10">
        <f>NRGSUP!Q70-TI_E!Q70+TO!Q70-NRG_E!Q70-DL!Q70</f>
        <v>65.004299226139295</v>
      </c>
      <c r="R70" s="10">
        <f>NRGSUP!R70-TI_E!R70+TO!R70-NRG_E!R70-DL!R70</f>
        <v>74.858211521926052</v>
      </c>
      <c r="S70" s="10">
        <f>NRGSUP!S70-TI_E!S70+TO!S70-NRG_E!S70-DL!S70</f>
        <v>81.184694754944104</v>
      </c>
      <c r="T70" s="10">
        <f>NRGSUP!T70-TI_E!T70+TO!T70-NRG_E!T70-DL!T70</f>
        <v>87.409028374892515</v>
      </c>
      <c r="U70" s="10">
        <f>NRGSUP!U70-TI_E!U70+TO!U70-NRG_E!U70-DL!U70</f>
        <v>92.395958727429061</v>
      </c>
      <c r="V70" s="10">
        <f>NRGSUP!V70-TI_E!V70+TO!V70-NRG_E!V70-DL!V70</f>
        <v>105.5374892519346</v>
      </c>
      <c r="W70" s="10">
        <f>NRGSUP!W70-TI_E!W70+TO!W70-NRG_E!W70-DL!W70</f>
        <v>111.5984522785899</v>
      </c>
      <c r="X70" s="10">
        <f>NRGSUP!X70-TI_E!X70+TO!X70-NRG_E!X70-DL!X70</f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8.2640584694754935</v>
      </c>
      <c r="D71" s="37">
        <f t="shared" si="22"/>
        <v>0.71650902837489239</v>
      </c>
      <c r="E71" s="37">
        <f t="shared" si="22"/>
        <v>2.5556319862424761</v>
      </c>
      <c r="F71" s="37">
        <f t="shared" si="22"/>
        <v>25.26990541702494</v>
      </c>
      <c r="G71" s="37">
        <f t="shared" si="22"/>
        <v>28.303267411865864</v>
      </c>
      <c r="H71" s="37">
        <f t="shared" si="22"/>
        <v>54.241874462596719</v>
      </c>
      <c r="I71" s="37">
        <f t="shared" si="22"/>
        <v>55.483834909716258</v>
      </c>
      <c r="J71" s="37">
        <f t="shared" si="22"/>
        <v>65.873688736027503</v>
      </c>
      <c r="K71" s="37">
        <f t="shared" si="22"/>
        <v>1.886844368013757</v>
      </c>
      <c r="L71" s="37">
        <f t="shared" si="22"/>
        <v>4.4902837489251937</v>
      </c>
      <c r="M71" s="37">
        <f t="shared" si="22"/>
        <v>3.3915735167669818</v>
      </c>
      <c r="N71" s="37">
        <f t="shared" si="22"/>
        <v>9.0761822871883044</v>
      </c>
      <c r="O71" s="37">
        <f t="shared" si="22"/>
        <v>7.308684436801375</v>
      </c>
      <c r="P71" s="37">
        <f t="shared" si="22"/>
        <v>13.447033533963889</v>
      </c>
      <c r="Q71" s="37">
        <f t="shared" si="22"/>
        <v>13.088736027515051</v>
      </c>
      <c r="R71" s="37">
        <f t="shared" si="22"/>
        <v>18.271711092003439</v>
      </c>
      <c r="S71" s="37">
        <f t="shared" si="22"/>
        <v>31.503783319002579</v>
      </c>
      <c r="T71" s="37">
        <f t="shared" si="22"/>
        <v>38.629234737747204</v>
      </c>
      <c r="U71" s="37">
        <f t="shared" si="22"/>
        <v>43.642218400687867</v>
      </c>
      <c r="V71" s="37">
        <f t="shared" si="22"/>
        <v>57.242218400687868</v>
      </c>
      <c r="W71" s="37">
        <f t="shared" si="22"/>
        <v>58.501203783319006</v>
      </c>
      <c r="X71" s="37">
        <f t="shared" ref="X71" si="23">SUM(X72:X73)</f>
        <v>67.548495270851248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8.2640584694754935</v>
      </c>
      <c r="D72" s="10">
        <f>NRGSUP!D72-TI_E!D72+TO!D72-NRG_E!D72-DL!D72</f>
        <v>0.71650902837489239</v>
      </c>
      <c r="E72" s="10">
        <f>NRGSUP!E72-TI_E!E72+TO!E72-NRG_E!E72-DL!E72</f>
        <v>2.5556319862424761</v>
      </c>
      <c r="F72" s="10">
        <f>NRGSUP!F72-TI_E!F72+TO!F72-NRG_E!F72-DL!F72</f>
        <v>25.26990541702494</v>
      </c>
      <c r="G72" s="10">
        <f>NRGSUP!G72-TI_E!G72+TO!G72-NRG_E!G72-DL!G72</f>
        <v>28.303267411865864</v>
      </c>
      <c r="H72" s="10">
        <f>NRGSUP!H72-TI_E!H72+TO!H72-NRG_E!H72-DL!H72</f>
        <v>54.241874462596719</v>
      </c>
      <c r="I72" s="10">
        <f>NRGSUP!I72-TI_E!I72+TO!I72-NRG_E!I72-DL!I72</f>
        <v>55.483834909716258</v>
      </c>
      <c r="J72" s="10">
        <f>NRGSUP!J72-TI_E!J72+TO!J72-NRG_E!J72-DL!J72</f>
        <v>65.873688736027503</v>
      </c>
      <c r="K72" s="10">
        <f>NRGSUP!K72-TI_E!K72+TO!K72-NRG_E!K72-DL!K72</f>
        <v>1.886844368013757</v>
      </c>
      <c r="L72" s="10">
        <f>NRGSUP!L72-TI_E!L72+TO!L72-NRG_E!L72-DL!L72</f>
        <v>4.4902837489251937</v>
      </c>
      <c r="M72" s="10">
        <f>NRGSUP!M72-TI_E!M72+TO!M72-NRG_E!M72-DL!M72</f>
        <v>3.3915735167669818</v>
      </c>
      <c r="N72" s="10">
        <f>NRGSUP!N72-TI_E!N72+TO!N72-NRG_E!N72-DL!N72</f>
        <v>9.0761822871883044</v>
      </c>
      <c r="O72" s="10">
        <f>NRGSUP!O72-TI_E!O72+TO!O72-NRG_E!O72-DL!O72</f>
        <v>7.308684436801375</v>
      </c>
      <c r="P72" s="10">
        <f>NRGSUP!P72-TI_E!P72+TO!P72-NRG_E!P72-DL!P72</f>
        <v>13.447033533963889</v>
      </c>
      <c r="Q72" s="10">
        <f>NRGSUP!Q72-TI_E!Q72+TO!Q72-NRG_E!Q72-DL!Q72</f>
        <v>13.088736027515051</v>
      </c>
      <c r="R72" s="10">
        <f>NRGSUP!R72-TI_E!R72+TO!R72-NRG_E!R72-DL!R72</f>
        <v>18.271711092003439</v>
      </c>
      <c r="S72" s="10">
        <f>NRGSUP!S72-TI_E!S72+TO!S72-NRG_E!S72-DL!S72</f>
        <v>31.503783319002579</v>
      </c>
      <c r="T72" s="10">
        <f>NRGSUP!T72-TI_E!T72+TO!T72-NRG_E!T72-DL!T72</f>
        <v>38.629234737747204</v>
      </c>
      <c r="U72" s="10">
        <f>NRGSUP!U72-TI_E!U72+TO!U72-NRG_E!U72-DL!U72</f>
        <v>43.642218400687867</v>
      </c>
      <c r="V72" s="10">
        <f>NRGSUP!V72-TI_E!V72+TO!V72-NRG_E!V72-DL!V72</f>
        <v>57.242218400687868</v>
      </c>
      <c r="W72" s="10">
        <f>NRGSUP!W72-TI_E!W72+TO!W72-NRG_E!W72-DL!W72</f>
        <v>58.501203783319006</v>
      </c>
      <c r="X72" s="10">
        <f>NRGSUP!X72-TI_E!X72+TO!X72-NRG_E!X72-DL!X72</f>
        <v>67.548495270851248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0</v>
      </c>
      <c r="Q73" s="10">
        <f>NRGSUP!Q73-TI_E!Q73+TO!Q73-NRG_E!Q73-DL!Q73</f>
        <v>0</v>
      </c>
      <c r="R73" s="10">
        <f>NRGSUP!R73-TI_E!R73+TO!R73-NRG_E!R73-DL!R73</f>
        <v>0</v>
      </c>
      <c r="S73" s="10">
        <f>NRGSUP!S73-TI_E!S73+TO!S73-NRG_E!S73-DL!S73</f>
        <v>0</v>
      </c>
      <c r="T73" s="10">
        <f>NRGSUP!T73-TI_E!T73+TO!T73-NRG_E!T73-DL!T73</f>
        <v>0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0</v>
      </c>
      <c r="X73" s="10">
        <f>NRGSUP!X73-TI_E!X73+TO!X73-NRG_E!X73-DL!X73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-9.0949470177292824E-13</v>
      </c>
      <c r="D74" s="37">
        <f>NRGSUP!D74-TI_E!D74+TO!D74-NRG_E!D74-DL!D74</f>
        <v>9.0949470177292824E-13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4.5474735088646412E-13</v>
      </c>
      <c r="K74" s="37">
        <f>NRGSUP!K74-TI_E!K74+TO!K74-NRG_E!K74-DL!K74</f>
        <v>0</v>
      </c>
      <c r="L74" s="37">
        <f>NRGSUP!L74-TI_E!L74+TO!L74-NRG_E!L74-DL!L74</f>
        <v>9.0949470177292824E-13</v>
      </c>
      <c r="M74" s="37">
        <f>NRGSUP!M74-TI_E!M74+TO!M74-NRG_E!M74-DL!M74</f>
        <v>8.5984523138904478E-5</v>
      </c>
      <c r="N74" s="37">
        <f>NRGSUP!N74-TI_E!N74+TO!N74-NRG_E!N74-DL!N74</f>
        <v>0</v>
      </c>
      <c r="O74" s="37">
        <f>NRGSUP!O74-TI_E!O74+TO!O74-NRG_E!O74-DL!O74</f>
        <v>-9.0949470177292824E-13</v>
      </c>
      <c r="P74" s="37">
        <f>NRGSUP!P74-TI_E!P74+TO!P74-NRG_E!P74-DL!P74</f>
        <v>-4.5474735088646412E-13</v>
      </c>
      <c r="Q74" s="37">
        <f>NRGSUP!Q74-TI_E!Q74+TO!Q74-NRG_E!Q74-DL!Q74</f>
        <v>0</v>
      </c>
      <c r="R74" s="37">
        <f>NRGSUP!R74-TI_E!R74+TO!R74-NRG_E!R74-DL!R74</f>
        <v>4.5474735088646412E-13</v>
      </c>
      <c r="S74" s="37">
        <f>NRGSUP!S74-TI_E!S74+TO!S74-NRG_E!S74-DL!S74</f>
        <v>4.5474735088646412E-13</v>
      </c>
      <c r="T74" s="37">
        <f>NRGSUP!T74-TI_E!T74+TO!T74-NRG_E!T74-DL!T74</f>
        <v>4.5474735088646412E-13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9.0949470177292824E-13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866.24634565778206</v>
      </c>
      <c r="D75" s="37">
        <f>NRGSUP!D75-TI_E!D75+TO!D75-NRG_E!D75-DL!D75</f>
        <v>921.82579535683567</v>
      </c>
      <c r="E75" s="37">
        <f>NRGSUP!E75-TI_E!E75+TO!E75-NRG_E!E75-DL!E75</f>
        <v>860.06010318142717</v>
      </c>
      <c r="F75" s="37">
        <f>NRGSUP!F75-TI_E!F75+TO!F75-NRG_E!F75-DL!F75</f>
        <v>914.20653482373166</v>
      </c>
      <c r="G75" s="37">
        <f>NRGSUP!G75-TI_E!G75+TO!G75-NRG_E!G75-DL!G75</f>
        <v>866.10300945829727</v>
      </c>
      <c r="H75" s="37">
        <f>NRGSUP!H75-TI_E!H75+TO!H75-NRG_E!H75-DL!H75</f>
        <v>939.23757523645725</v>
      </c>
      <c r="I75" s="37">
        <f>NRGSUP!I75-TI_E!I75+TO!I75-NRG_E!I75-DL!I75</f>
        <v>899.27867583834905</v>
      </c>
      <c r="J75" s="37">
        <f>NRGSUP!J75-TI_E!J75+TO!J75-NRG_E!J75-DL!J75</f>
        <v>810.85795356835797</v>
      </c>
      <c r="K75" s="37">
        <f>NRGSUP!K75-TI_E!K75+TO!K75-NRG_E!K75-DL!K75</f>
        <v>923.49767841788457</v>
      </c>
      <c r="L75" s="37">
        <f>NRGSUP!L75-TI_E!L75+TO!L75-NRG_E!L75-DL!L75</f>
        <v>928.82381771281223</v>
      </c>
      <c r="M75" s="37">
        <f>NRGSUP!M75-TI_E!M75+TO!M75-NRG_E!M75-DL!M75</f>
        <v>964.38804815133346</v>
      </c>
      <c r="N75" s="37">
        <f>NRGSUP!N75-TI_E!N75+TO!N75-NRG_E!N75-DL!N75</f>
        <v>1042.6340498710235</v>
      </c>
      <c r="O75" s="37">
        <f>NRGSUP!O75-TI_E!O75+TO!O75-NRG_E!O75-DL!O75</f>
        <v>985.69303525365456</v>
      </c>
      <c r="P75" s="37">
        <f>NRGSUP!P75-TI_E!P75+TO!P75-NRG_E!P75-DL!P75</f>
        <v>907.25614789337885</v>
      </c>
      <c r="Q75" s="37">
        <f>NRGSUP!Q75-TI_E!Q75+TO!Q75-NRG_E!Q75-DL!Q75</f>
        <v>902.31195184866681</v>
      </c>
      <c r="R75" s="37">
        <f>NRGSUP!R75-TI_E!R75+TO!R75-NRG_E!R75-DL!R75</f>
        <v>818.02330180567503</v>
      </c>
      <c r="S75" s="37">
        <f>NRGSUP!S75-TI_E!S75+TO!S75-NRG_E!S75-DL!S75</f>
        <v>782.29208942390346</v>
      </c>
      <c r="T75" s="37">
        <f>NRGSUP!T75-TI_E!T75+TO!T75-NRG_E!T75-DL!T75</f>
        <v>671.05425623387782</v>
      </c>
      <c r="U75" s="37">
        <f>NRGSUP!U75-TI_E!U75+TO!U75-NRG_E!U75-DL!U75</f>
        <v>550.22785898538268</v>
      </c>
      <c r="V75" s="37">
        <f>NRGSUP!V75-TI_E!V75+TO!V75-NRG_E!V75-DL!V75</f>
        <v>536.5193465176269</v>
      </c>
      <c r="W75" s="37">
        <f>NRGSUP!W75-TI_E!W75+TO!W75-NRG_E!W75-DL!W75</f>
        <v>548.1502149613068</v>
      </c>
      <c r="X75" s="37">
        <f>NRGSUP!X75-TI_E!X75+TO!X75-NRG_E!X75-DL!X75</f>
        <v>579.521238177128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2079.6216680997413</v>
      </c>
      <c r="D76" s="40">
        <f>NRGSUP!D76-TI_E!D76+TO!D76-NRG_E!D76-DL!D76</f>
        <v>2103.1814273430773</v>
      </c>
      <c r="E76" s="40">
        <f>NRGSUP!E76-TI_E!E76+TO!E76-NRG_E!E76-DL!E76</f>
        <v>2060.2751504729149</v>
      </c>
      <c r="F76" s="40">
        <f>NRGSUP!F76-TI_E!F76+TO!F76-NRG_E!F76-DL!F76</f>
        <v>2156.7497850386935</v>
      </c>
      <c r="G76" s="40">
        <f>NRGSUP!G76-TI_E!G76+TO!G76-NRG_E!G76-DL!G76</f>
        <v>2141.5142734307819</v>
      </c>
      <c r="H76" s="40">
        <f>NRGSUP!H76-TI_E!H76+TO!H76-NRG_E!H76-DL!H76</f>
        <v>2206.2324161650899</v>
      </c>
      <c r="I76" s="40">
        <f>NRGSUP!I76-TI_E!I76+TO!I76-NRG_E!I76-DL!I76</f>
        <v>2313.5873602751517</v>
      </c>
      <c r="J76" s="40">
        <f>NRGSUP!J76-TI_E!J76+TO!J76-NRG_E!J76-DL!J76</f>
        <v>2359.919260533105</v>
      </c>
      <c r="K76" s="40">
        <f>NRGSUP!K76-TI_E!K76+TO!K76-NRG_E!K76-DL!K76</f>
        <v>2463.0454858125545</v>
      </c>
      <c r="L76" s="40">
        <f>NRGSUP!L76-TI_E!L76+TO!L76-NRG_E!L76-DL!L76</f>
        <v>2308.8899398108333</v>
      </c>
      <c r="M76" s="40">
        <f>NRGSUP!M76-TI_E!M76+TO!M76-NRG_E!M76-DL!M76</f>
        <v>2334.355717970765</v>
      </c>
      <c r="N76" s="40">
        <f>NRGSUP!N76-TI_E!N76+TO!N76-NRG_E!N76-DL!N76</f>
        <v>2439.8631126397236</v>
      </c>
      <c r="O76" s="40">
        <f>NRGSUP!O76-TI_E!O76+TO!O76-NRG_E!O76-DL!O76</f>
        <v>2387.8011177987969</v>
      </c>
      <c r="P76" s="40">
        <f>NRGSUP!P76-TI_E!P76+TO!P76-NRG_E!P76-DL!P76</f>
        <v>2364.3119518486674</v>
      </c>
      <c r="Q76" s="40">
        <f>NRGSUP!Q76-TI_E!Q76+TO!Q76-NRG_E!Q76-DL!Q76</f>
        <v>2384.4926053310401</v>
      </c>
      <c r="R76" s="40">
        <f>NRGSUP!R76-TI_E!R76+TO!R76-NRG_E!R76-DL!R76</f>
        <v>2436.4487532244193</v>
      </c>
      <c r="S76" s="40">
        <f>NRGSUP!S76-TI_E!S76+TO!S76-NRG_E!S76-DL!S76</f>
        <v>2480.1733447979359</v>
      </c>
      <c r="T76" s="40">
        <f>NRGSUP!T76-TI_E!T76+TO!T76-NRG_E!T76-DL!T76</f>
        <v>2575.6430782459156</v>
      </c>
      <c r="U76" s="40">
        <f>NRGSUP!U76-TI_E!U76+TO!U76-NRG_E!U76-DL!U76</f>
        <v>2577.7503009458296</v>
      </c>
      <c r="V76" s="40">
        <f>NRGSUP!V76-TI_E!V76+TO!V76-NRG_E!V76-DL!V76</f>
        <v>2546.2809114359397</v>
      </c>
      <c r="W76" s="40">
        <f>NRGSUP!W76-TI_E!W76+TO!W76-NRG_E!W76-DL!W76</f>
        <v>2518.0049011177994</v>
      </c>
      <c r="X76" s="40">
        <f>NRGSUP!X76-TI_E!X76+TO!X76-NRG_E!X76-DL!X76</f>
        <v>2629.5082545141868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984.37807394668948</v>
      </c>
      <c r="D2" s="31">
        <f t="shared" si="0"/>
        <v>1003.5252794496989</v>
      </c>
      <c r="E2" s="31">
        <f t="shared" si="0"/>
        <v>609.54797936371438</v>
      </c>
      <c r="F2" s="31">
        <f t="shared" si="0"/>
        <v>750.79260533104025</v>
      </c>
      <c r="G2" s="31">
        <f t="shared" si="0"/>
        <v>755.30662080825437</v>
      </c>
      <c r="H2" s="31">
        <f t="shared" si="0"/>
        <v>848.7822871883061</v>
      </c>
      <c r="I2" s="31">
        <f t="shared" si="0"/>
        <v>816.50283748925187</v>
      </c>
      <c r="J2" s="31">
        <f t="shared" si="0"/>
        <v>813.27334479793615</v>
      </c>
      <c r="K2" s="31">
        <f t="shared" si="0"/>
        <v>991.39028374892519</v>
      </c>
      <c r="L2" s="31">
        <f t="shared" si="0"/>
        <v>579.72811693895096</v>
      </c>
      <c r="M2" s="31">
        <f t="shared" si="0"/>
        <v>422.37618228718821</v>
      </c>
      <c r="N2" s="31">
        <f t="shared" si="0"/>
        <v>507.35803955288054</v>
      </c>
      <c r="O2" s="31">
        <f t="shared" si="0"/>
        <v>464.55296646603597</v>
      </c>
      <c r="P2" s="31">
        <f t="shared" si="0"/>
        <v>463.58357695614779</v>
      </c>
      <c r="Q2" s="31">
        <f t="shared" si="0"/>
        <v>509.85554600171957</v>
      </c>
      <c r="R2" s="31">
        <f t="shared" si="0"/>
        <v>604.90008598452278</v>
      </c>
      <c r="S2" s="31">
        <f t="shared" si="0"/>
        <v>495.18220120378328</v>
      </c>
      <c r="T2" s="31">
        <f t="shared" si="0"/>
        <v>476.62820292347368</v>
      </c>
      <c r="U2" s="31">
        <f t="shared" si="0"/>
        <v>494.67248495270854</v>
      </c>
      <c r="V2" s="31">
        <f t="shared" si="0"/>
        <v>464.73585554600163</v>
      </c>
      <c r="W2" s="31">
        <f t="shared" si="0"/>
        <v>470.18710232158207</v>
      </c>
      <c r="X2" s="31">
        <f t="shared" ref="X2" si="1">SUM(X3,X17,X22,X25,X26,X51,X52,X71,X74,X75,X76)</f>
        <v>524.03637145313837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58.335339638864994</v>
      </c>
      <c r="L3" s="34">
        <f t="shared" si="2"/>
        <v>51.362682717110914</v>
      </c>
      <c r="M3" s="34">
        <f t="shared" si="2"/>
        <v>56.523043852106611</v>
      </c>
      <c r="N3" s="34">
        <f t="shared" si="2"/>
        <v>55.822957867583824</v>
      </c>
      <c r="O3" s="34">
        <f t="shared" si="2"/>
        <v>52.230352536543414</v>
      </c>
      <c r="P3" s="34">
        <f t="shared" si="2"/>
        <v>52.563284608770417</v>
      </c>
      <c r="Q3" s="34">
        <f t="shared" si="2"/>
        <v>57.136715391229565</v>
      </c>
      <c r="R3" s="34">
        <f t="shared" si="2"/>
        <v>52.937747205503001</v>
      </c>
      <c r="S3" s="34">
        <f t="shared" si="2"/>
        <v>57.263972484952696</v>
      </c>
      <c r="T3" s="34">
        <f t="shared" si="2"/>
        <v>48.020636285468612</v>
      </c>
      <c r="U3" s="34">
        <f t="shared" si="2"/>
        <v>49.257437661220969</v>
      </c>
      <c r="V3" s="34">
        <f t="shared" si="2"/>
        <v>48.279363714531378</v>
      </c>
      <c r="W3" s="34">
        <f t="shared" si="2"/>
        <v>47.626225279449692</v>
      </c>
      <c r="X3" s="34">
        <f t="shared" ref="X3" si="3">SUM(X4,X8,X11)</f>
        <v>44.271453138435078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9.3241616509028376</v>
      </c>
      <c r="L4" s="29">
        <f t="shared" si="4"/>
        <v>8.4779019776440236</v>
      </c>
      <c r="M4" s="29">
        <f t="shared" si="4"/>
        <v>8.1926053310404114</v>
      </c>
      <c r="N4" s="29">
        <f t="shared" si="4"/>
        <v>10.215305245055889</v>
      </c>
      <c r="O4" s="29">
        <f t="shared" si="4"/>
        <v>8.6648323301805679</v>
      </c>
      <c r="P4" s="29">
        <f t="shared" si="4"/>
        <v>6.2749785038693027</v>
      </c>
      <c r="Q4" s="29">
        <f t="shared" si="4"/>
        <v>6.7641444539982798</v>
      </c>
      <c r="R4" s="29">
        <f t="shared" si="4"/>
        <v>6.6494411006018908</v>
      </c>
      <c r="S4" s="29">
        <f t="shared" si="4"/>
        <v>8.2527944969905409</v>
      </c>
      <c r="T4" s="29">
        <f t="shared" si="4"/>
        <v>8.4870163370593286</v>
      </c>
      <c r="U4" s="29">
        <f t="shared" si="4"/>
        <v>8.6190025795356835</v>
      </c>
      <c r="V4" s="29">
        <f t="shared" si="4"/>
        <v>7.3312123817712811</v>
      </c>
      <c r="W4" s="29">
        <f t="shared" si="4"/>
        <v>6.2703353396388648</v>
      </c>
      <c r="X4" s="29">
        <f t="shared" ref="X4" si="5">SUM(X5:X7)</f>
        <v>6.7158211521926052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9.3241616509028376</v>
      </c>
      <c r="L5" s="10">
        <f>TI_NRG_FC_IND_NE!L5+FC_TRA_NE!L5+FC_OTH_NE!L5</f>
        <v>8.4779019776440236</v>
      </c>
      <c r="M5" s="10">
        <f>TI_NRG_FC_IND_NE!M5+FC_TRA_NE!M5+FC_OTH_NE!M5</f>
        <v>8.1926053310404114</v>
      </c>
      <c r="N5" s="10">
        <f>TI_NRG_FC_IND_NE!N5+FC_TRA_NE!N5+FC_OTH_NE!N5</f>
        <v>10.215305245055889</v>
      </c>
      <c r="O5" s="10">
        <f>TI_NRG_FC_IND_NE!O5+FC_TRA_NE!O5+FC_OTH_NE!O5</f>
        <v>8.6648323301805679</v>
      </c>
      <c r="P5" s="10">
        <f>TI_NRG_FC_IND_NE!P5+FC_TRA_NE!P5+FC_OTH_NE!P5</f>
        <v>6.2749785038693027</v>
      </c>
      <c r="Q5" s="10">
        <f>TI_NRG_FC_IND_NE!Q5+FC_TRA_NE!Q5+FC_OTH_NE!Q5</f>
        <v>6.7641444539982798</v>
      </c>
      <c r="R5" s="10">
        <f>TI_NRG_FC_IND_NE!R5+FC_TRA_NE!R5+FC_OTH_NE!R5</f>
        <v>6.6494411006018908</v>
      </c>
      <c r="S5" s="10">
        <f>TI_NRG_FC_IND_NE!S5+FC_TRA_NE!S5+FC_OTH_NE!S5</f>
        <v>8.2527944969905409</v>
      </c>
      <c r="T5" s="10">
        <f>TI_NRG_FC_IND_NE!T5+FC_TRA_NE!T5+FC_OTH_NE!T5</f>
        <v>8.4870163370593286</v>
      </c>
      <c r="U5" s="10">
        <f>TI_NRG_FC_IND_NE!U5+FC_TRA_NE!U5+FC_OTH_NE!U5</f>
        <v>8.6190025795356835</v>
      </c>
      <c r="V5" s="10">
        <f>TI_NRG_FC_IND_NE!V5+FC_TRA_NE!V5+FC_OTH_NE!V5</f>
        <v>7.3312123817712811</v>
      </c>
      <c r="W5" s="10">
        <f>TI_NRG_FC_IND_NE!W5+FC_TRA_NE!W5+FC_OTH_NE!W5</f>
        <v>6.0347377472055026</v>
      </c>
      <c r="X5" s="10">
        <f>TI_NRG_FC_IND_NE!X5+FC_TRA_NE!X5+FC_OTH_NE!X5</f>
        <v>6.3606190885640581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0.23559759243336201</v>
      </c>
      <c r="X7" s="10">
        <f>TI_NRG_FC_IND_NE!X7+FC_TRA_NE!X7+FC_OTH_NE!X7</f>
        <v>0.35520206362854678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0.56268271711091999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0.56268271711091999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49.011177987962157</v>
      </c>
      <c r="L11" s="29">
        <f t="shared" si="8"/>
        <v>42.884780739466891</v>
      </c>
      <c r="M11" s="29">
        <f t="shared" si="8"/>
        <v>48.330438521066199</v>
      </c>
      <c r="N11" s="29">
        <f t="shared" si="8"/>
        <v>45.607652622527937</v>
      </c>
      <c r="O11" s="29">
        <f t="shared" si="8"/>
        <v>43.565520206362848</v>
      </c>
      <c r="P11" s="29">
        <f t="shared" si="8"/>
        <v>46.28830610490111</v>
      </c>
      <c r="Q11" s="29">
        <f t="shared" si="8"/>
        <v>50.372570937231288</v>
      </c>
      <c r="R11" s="29">
        <f t="shared" si="8"/>
        <v>46.28830610490111</v>
      </c>
      <c r="S11" s="29">
        <f t="shared" si="8"/>
        <v>49.011177987962157</v>
      </c>
      <c r="T11" s="29">
        <f t="shared" si="8"/>
        <v>39.533619948409282</v>
      </c>
      <c r="U11" s="29">
        <f t="shared" si="8"/>
        <v>40.638435081685287</v>
      </c>
      <c r="V11" s="29">
        <f t="shared" si="8"/>
        <v>40.948151332760098</v>
      </c>
      <c r="W11" s="29">
        <f t="shared" si="8"/>
        <v>41.35588993981083</v>
      </c>
      <c r="X11" s="29">
        <f t="shared" ref="X11" si="9">SUM(X12:X16)</f>
        <v>36.99294926913155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49.011177987962157</v>
      </c>
      <c r="L13" s="10">
        <f>TI_NRG_FC_IND_NE!L13+FC_TRA_NE!L13+FC_OTH_NE!L13</f>
        <v>42.884780739466891</v>
      </c>
      <c r="M13" s="10">
        <f>TI_NRG_FC_IND_NE!M13+FC_TRA_NE!M13+FC_OTH_NE!M13</f>
        <v>48.330438521066199</v>
      </c>
      <c r="N13" s="10">
        <f>TI_NRG_FC_IND_NE!N13+FC_TRA_NE!N13+FC_OTH_NE!N13</f>
        <v>45.607652622527937</v>
      </c>
      <c r="O13" s="10">
        <f>TI_NRG_FC_IND_NE!O13+FC_TRA_NE!O13+FC_OTH_NE!O13</f>
        <v>43.565520206362848</v>
      </c>
      <c r="P13" s="10">
        <f>TI_NRG_FC_IND_NE!P13+FC_TRA_NE!P13+FC_OTH_NE!P13</f>
        <v>46.28830610490111</v>
      </c>
      <c r="Q13" s="10">
        <f>TI_NRG_FC_IND_NE!Q13+FC_TRA_NE!Q13+FC_OTH_NE!Q13</f>
        <v>50.372570937231288</v>
      </c>
      <c r="R13" s="10">
        <f>TI_NRG_FC_IND_NE!R13+FC_TRA_NE!R13+FC_OTH_NE!R13</f>
        <v>46.28830610490111</v>
      </c>
      <c r="S13" s="10">
        <f>TI_NRG_FC_IND_NE!S13+FC_TRA_NE!S13+FC_OTH_NE!S13</f>
        <v>49.011177987962157</v>
      </c>
      <c r="T13" s="10">
        <f>TI_NRG_FC_IND_NE!T13+FC_TRA_NE!T13+FC_OTH_NE!T13</f>
        <v>39.533619948409282</v>
      </c>
      <c r="U13" s="10">
        <f>TI_NRG_FC_IND_NE!U13+FC_TRA_NE!U13+FC_OTH_NE!U13</f>
        <v>40.638435081685287</v>
      </c>
      <c r="V13" s="10">
        <f>TI_NRG_FC_IND_NE!V13+FC_TRA_NE!V13+FC_OTH_NE!V13</f>
        <v>40.948151332760098</v>
      </c>
      <c r="W13" s="10">
        <f>TI_NRG_FC_IND_NE!W13+FC_TRA_NE!W13+FC_OTH_NE!W13</f>
        <v>41.35588993981083</v>
      </c>
      <c r="X13" s="10">
        <f>TI_NRG_FC_IND_NE!X13+FC_TRA_NE!X13+FC_OTH_NE!X13</f>
        <v>36.87687016337059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0.116079105760963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662.32682717110902</v>
      </c>
      <c r="D26" s="37">
        <f t="shared" si="14"/>
        <v>684.75442820292335</v>
      </c>
      <c r="E26" s="37">
        <f t="shared" si="14"/>
        <v>394.06947549441094</v>
      </c>
      <c r="F26" s="37">
        <f t="shared" si="14"/>
        <v>526.86543422184002</v>
      </c>
      <c r="G26" s="37">
        <f t="shared" si="14"/>
        <v>489.99982803095435</v>
      </c>
      <c r="H26" s="37">
        <f t="shared" si="14"/>
        <v>538.31367153912299</v>
      </c>
      <c r="I26" s="37">
        <f t="shared" si="14"/>
        <v>571.81306964746341</v>
      </c>
      <c r="J26" s="37">
        <f t="shared" si="14"/>
        <v>569.13895098882188</v>
      </c>
      <c r="K26" s="37">
        <f t="shared" si="14"/>
        <v>662.02932072226997</v>
      </c>
      <c r="L26" s="37">
        <f t="shared" si="14"/>
        <v>372.13250214961306</v>
      </c>
      <c r="M26" s="37">
        <f t="shared" si="14"/>
        <v>173.58950988822011</v>
      </c>
      <c r="N26" s="37">
        <f t="shared" si="14"/>
        <v>202.2451418744626</v>
      </c>
      <c r="O26" s="37">
        <f t="shared" si="14"/>
        <v>228.14325021496128</v>
      </c>
      <c r="P26" s="37">
        <f t="shared" si="14"/>
        <v>203.85967325881342</v>
      </c>
      <c r="Q26" s="37">
        <f t="shared" si="14"/>
        <v>232.44479793637143</v>
      </c>
      <c r="R26" s="37">
        <f t="shared" si="14"/>
        <v>279.73147033533957</v>
      </c>
      <c r="S26" s="37">
        <f t="shared" si="14"/>
        <v>149.93542562338774</v>
      </c>
      <c r="T26" s="37">
        <f t="shared" si="14"/>
        <v>150.61332760103178</v>
      </c>
      <c r="U26" s="37">
        <f t="shared" si="14"/>
        <v>237.50808254514186</v>
      </c>
      <c r="V26" s="37">
        <f t="shared" si="14"/>
        <v>265.58847807394665</v>
      </c>
      <c r="W26" s="37">
        <f t="shared" si="14"/>
        <v>273.01736887360272</v>
      </c>
      <c r="X26" s="37">
        <f t="shared" ref="X26" si="15">SUM(X27,X33)</f>
        <v>318.826483233018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662.32682717110902</v>
      </c>
      <c r="D33" s="29">
        <f t="shared" si="18"/>
        <v>684.75442820292335</v>
      </c>
      <c r="E33" s="29">
        <f t="shared" si="18"/>
        <v>394.06947549441094</v>
      </c>
      <c r="F33" s="29">
        <f t="shared" si="18"/>
        <v>526.86543422184002</v>
      </c>
      <c r="G33" s="29">
        <f t="shared" si="18"/>
        <v>489.99982803095435</v>
      </c>
      <c r="H33" s="29">
        <f t="shared" si="18"/>
        <v>538.31367153912299</v>
      </c>
      <c r="I33" s="29">
        <f t="shared" si="18"/>
        <v>571.81306964746341</v>
      </c>
      <c r="J33" s="29">
        <f t="shared" si="18"/>
        <v>569.13895098882188</v>
      </c>
      <c r="K33" s="29">
        <f t="shared" si="18"/>
        <v>662.02932072226997</v>
      </c>
      <c r="L33" s="29">
        <f t="shared" si="18"/>
        <v>372.13250214961306</v>
      </c>
      <c r="M33" s="29">
        <f t="shared" si="18"/>
        <v>173.58950988822011</v>
      </c>
      <c r="N33" s="29">
        <f t="shared" si="18"/>
        <v>202.2451418744626</v>
      </c>
      <c r="O33" s="29">
        <f t="shared" si="18"/>
        <v>228.14325021496128</v>
      </c>
      <c r="P33" s="29">
        <f t="shared" si="18"/>
        <v>203.85967325881342</v>
      </c>
      <c r="Q33" s="29">
        <f t="shared" si="18"/>
        <v>232.44479793637143</v>
      </c>
      <c r="R33" s="29">
        <f t="shared" si="18"/>
        <v>279.73147033533957</v>
      </c>
      <c r="S33" s="29">
        <f t="shared" si="18"/>
        <v>149.93542562338774</v>
      </c>
      <c r="T33" s="29">
        <f t="shared" si="18"/>
        <v>150.61332760103178</v>
      </c>
      <c r="U33" s="29">
        <f t="shared" si="18"/>
        <v>237.50808254514186</v>
      </c>
      <c r="V33" s="29">
        <f t="shared" si="18"/>
        <v>265.58847807394665</v>
      </c>
      <c r="W33" s="29">
        <f t="shared" si="18"/>
        <v>273.01736887360272</v>
      </c>
      <c r="X33" s="29">
        <f t="shared" ref="X33" si="19">SUM(X34:X50)</f>
        <v>318.826483233018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4.1081685296646597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504.86053310404128</v>
      </c>
      <c r="D42" s="10">
        <f>TI_NRG_FC_IND_NE!D42+FC_TRA_NE!D42+FC_OTH_NE!D42</f>
        <v>498.48331900257949</v>
      </c>
      <c r="E42" s="10">
        <f>TI_NRG_FC_IND_NE!E42+FC_TRA_NE!E42+FC_OTH_NE!E42</f>
        <v>262.5274290627687</v>
      </c>
      <c r="F42" s="10">
        <f>TI_NRG_FC_IND_NE!F42+FC_TRA_NE!F42+FC_OTH_NE!F42</f>
        <v>354.99664660361128</v>
      </c>
      <c r="G42" s="10">
        <f>TI_NRG_FC_IND_NE!G42+FC_TRA_NE!G42+FC_OTH_NE!G42</f>
        <v>300.32742906276872</v>
      </c>
      <c r="H42" s="10">
        <f>TI_NRG_FC_IND_NE!H42+FC_TRA_NE!H42+FC_OTH_NE!H42</f>
        <v>298.26337059329319</v>
      </c>
      <c r="I42" s="10">
        <f>TI_NRG_FC_IND_NE!I42+FC_TRA_NE!I42+FC_OTH_NE!I42</f>
        <v>270.39793637145311</v>
      </c>
      <c r="J42" s="10">
        <f>TI_NRG_FC_IND_NE!J42+FC_TRA_NE!J42+FC_OTH_NE!J42</f>
        <v>303.7164230438521</v>
      </c>
      <c r="K42" s="10">
        <f>TI_NRG_FC_IND_NE!K42+FC_TRA_NE!K42+FC_OTH_NE!K42</f>
        <v>428.77618228718831</v>
      </c>
      <c r="L42" s="10">
        <f>TI_NRG_FC_IND_NE!L42+FC_TRA_NE!L42+FC_OTH_NE!L42</f>
        <v>187.0641444539983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18.243078245915729</v>
      </c>
      <c r="D45" s="10">
        <f>TI_NRG_FC_IND_NE!D45+FC_TRA_NE!D45+FC_OTH_NE!D45</f>
        <v>14.402407566638001</v>
      </c>
      <c r="E45" s="10">
        <f>TI_NRG_FC_IND_NE!E45+FC_TRA_NE!E45+FC_OTH_NE!E45</f>
        <v>15.362596732588131</v>
      </c>
      <c r="F45" s="10">
        <f>TI_NRG_FC_IND_NE!F45+FC_TRA_NE!F45+FC_OTH_NE!F45</f>
        <v>14.402407566638001</v>
      </c>
      <c r="G45" s="10">
        <f>TI_NRG_FC_IND_NE!G45+FC_TRA_NE!G45+FC_OTH_NE!G45</f>
        <v>17.680137575236461</v>
      </c>
      <c r="H45" s="10">
        <f>TI_NRG_FC_IND_NE!H45+FC_TRA_NE!H45+FC_OTH_NE!H45</f>
        <v>11.44006878761823</v>
      </c>
      <c r="I45" s="10">
        <f>TI_NRG_FC_IND_NE!I45+FC_TRA_NE!I45+FC_OTH_NE!I45</f>
        <v>12.48005159071367</v>
      </c>
      <c r="J45" s="10">
        <f>TI_NRG_FC_IND_NE!J45+FC_TRA_NE!J45+FC_OTH_NE!J45</f>
        <v>11.560103181427341</v>
      </c>
      <c r="K45" s="10">
        <f>TI_NRG_FC_IND_NE!K45+FC_TRA_NE!K45+FC_OTH_NE!K45</f>
        <v>13.66199484092863</v>
      </c>
      <c r="L45" s="10">
        <f>TI_NRG_FC_IND_NE!L45+FC_TRA_NE!L45+FC_OTH_NE!L45</f>
        <v>16.814789337919169</v>
      </c>
      <c r="M45" s="10">
        <f>TI_NRG_FC_IND_NE!M45+FC_TRA_NE!M45+FC_OTH_NE!M45</f>
        <v>14.71289767841788</v>
      </c>
      <c r="N45" s="10">
        <f>TI_NRG_FC_IND_NE!N45+FC_TRA_NE!N45+FC_OTH_NE!N45</f>
        <v>9.4582975064488384</v>
      </c>
      <c r="O45" s="10">
        <f>TI_NRG_FC_IND_NE!O45+FC_TRA_NE!O45+FC_OTH_NE!O45</f>
        <v>9.4582975064488384</v>
      </c>
      <c r="P45" s="10">
        <f>TI_NRG_FC_IND_NE!P45+FC_TRA_NE!P45+FC_OTH_NE!P45</f>
        <v>11.560103181427341</v>
      </c>
      <c r="Q45" s="10">
        <f>TI_NRG_FC_IND_NE!Q45+FC_TRA_NE!Q45+FC_OTH_NE!Q45</f>
        <v>15.763800515907141</v>
      </c>
      <c r="R45" s="10">
        <f>TI_NRG_FC_IND_NE!R45+FC_TRA_NE!R45+FC_OTH_NE!R45</f>
        <v>15.763800515907141</v>
      </c>
      <c r="S45" s="10">
        <f>TI_NRG_FC_IND_NE!S45+FC_TRA_NE!S45+FC_OTH_NE!S45</f>
        <v>15.763800515907141</v>
      </c>
      <c r="T45" s="10">
        <f>TI_NRG_FC_IND_NE!T45+FC_TRA_NE!T45+FC_OTH_NE!T45</f>
        <v>16.980825451418738</v>
      </c>
      <c r="U45" s="10">
        <f>TI_NRG_FC_IND_NE!U45+FC_TRA_NE!U45+FC_OTH_NE!U45</f>
        <v>15.60361134995701</v>
      </c>
      <c r="V45" s="10">
        <f>TI_NRG_FC_IND_NE!V45+FC_TRA_NE!V45+FC_OTH_NE!V45</f>
        <v>20.8</v>
      </c>
      <c r="W45" s="10">
        <f>TI_NRG_FC_IND_NE!W45+FC_TRA_NE!W45+FC_OTH_NE!W45</f>
        <v>16.397592433361989</v>
      </c>
      <c r="X45" s="10">
        <f>TI_NRG_FC_IND_NE!X45+FC_TRA_NE!X45+FC_OTH_NE!X45</f>
        <v>12.711607910576101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33.605588993981087</v>
      </c>
      <c r="D46" s="10">
        <f>TI_NRG_FC_IND_NE!D46+FC_TRA_NE!D46+FC_OTH_NE!D46</f>
        <v>25.92433361994841</v>
      </c>
      <c r="E46" s="10">
        <f>TI_NRG_FC_IND_NE!E46+FC_TRA_NE!E46+FC_OTH_NE!E46</f>
        <v>32.645485812553737</v>
      </c>
      <c r="F46" s="10">
        <f>TI_NRG_FC_IND_NE!F46+FC_TRA_NE!F46+FC_OTH_NE!F46</f>
        <v>41.286930352536537</v>
      </c>
      <c r="G46" s="10">
        <f>TI_NRG_FC_IND_NE!G46+FC_TRA_NE!G46+FC_OTH_NE!G46</f>
        <v>45.464316423043847</v>
      </c>
      <c r="H46" s="10">
        <f>TI_NRG_FC_IND_NE!H46+FC_TRA_NE!H46+FC_OTH_NE!H46</f>
        <v>42.433361994840929</v>
      </c>
      <c r="I46" s="10">
        <f>TI_NRG_FC_IND_NE!I46+FC_TRA_NE!I46+FC_OTH_NE!I46</f>
        <v>46.47463456577816</v>
      </c>
      <c r="J46" s="10">
        <f>TI_NRG_FC_IND_NE!J46+FC_TRA_NE!J46+FC_OTH_NE!J46</f>
        <v>41.423043852106623</v>
      </c>
      <c r="K46" s="10">
        <f>TI_NRG_FC_IND_NE!K46+FC_TRA_NE!K46+FC_OTH_NE!K46</f>
        <v>32.330180567497848</v>
      </c>
      <c r="L46" s="10">
        <f>TI_NRG_FC_IND_NE!L46+FC_TRA_NE!L46+FC_OTH_NE!L46</f>
        <v>28.288907996560621</v>
      </c>
      <c r="M46" s="10">
        <f>TI_NRG_FC_IND_NE!M46+FC_TRA_NE!M46+FC_OTH_NE!M46</f>
        <v>44.453998280309541</v>
      </c>
      <c r="N46" s="10">
        <f>TI_NRG_FC_IND_NE!N46+FC_TRA_NE!N46+FC_OTH_NE!N46</f>
        <v>40.41272570937231</v>
      </c>
      <c r="O46" s="10">
        <f>TI_NRG_FC_IND_NE!O46+FC_TRA_NE!O46+FC_OTH_NE!O46</f>
        <v>35.361134995700773</v>
      </c>
      <c r="P46" s="10">
        <f>TI_NRG_FC_IND_NE!P46+FC_TRA_NE!P46+FC_OTH_NE!P46</f>
        <v>26.268271711092002</v>
      </c>
      <c r="Q46" s="10">
        <f>TI_NRG_FC_IND_NE!Q46+FC_TRA_NE!Q46+FC_OTH_NE!Q46</f>
        <v>28.288907996560621</v>
      </c>
      <c r="R46" s="10">
        <f>TI_NRG_FC_IND_NE!R46+FC_TRA_NE!R46+FC_OTH_NE!R46</f>
        <v>19.196044711951849</v>
      </c>
      <c r="S46" s="10">
        <f>TI_NRG_FC_IND_NE!S46+FC_TRA_NE!S46+FC_OTH_NE!S46</f>
        <v>26.268271711092002</v>
      </c>
      <c r="T46" s="10">
        <f>TI_NRG_FC_IND_NE!T46+FC_TRA_NE!T46+FC_OTH_NE!T46</f>
        <v>22.42502149613069</v>
      </c>
      <c r="U46" s="10">
        <f>TI_NRG_FC_IND_NE!U46+FC_TRA_NE!U46+FC_OTH_NE!U46</f>
        <v>42.79914015477214</v>
      </c>
      <c r="V46" s="10">
        <f>TI_NRG_FC_IND_NE!V46+FC_TRA_NE!V46+FC_OTH_NE!V46</f>
        <v>45.609544282029226</v>
      </c>
      <c r="W46" s="10">
        <f>TI_NRG_FC_IND_NE!W46+FC_TRA_NE!W46+FC_OTH_NE!W46</f>
        <v>44.745399828030948</v>
      </c>
      <c r="X46" s="10">
        <f>TI_NRG_FC_IND_NE!X46+FC_TRA_NE!X46+FC_OTH_NE!X46</f>
        <v>44.715649183147029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103.6973344797936</v>
      </c>
      <c r="D47" s="10">
        <f>TI_NRG_FC_IND_NE!D47+FC_TRA_NE!D47+FC_OTH_NE!D47</f>
        <v>143.0638865004299</v>
      </c>
      <c r="E47" s="10">
        <f>TI_NRG_FC_IND_NE!E47+FC_TRA_NE!E47+FC_OTH_NE!E47</f>
        <v>79.693293207222695</v>
      </c>
      <c r="F47" s="10">
        <f>TI_NRG_FC_IND_NE!F47+FC_TRA_NE!F47+FC_OTH_NE!F47</f>
        <v>110.418486672399</v>
      </c>
      <c r="G47" s="10">
        <f>TI_NRG_FC_IND_NE!G47+FC_TRA_NE!G47+FC_OTH_NE!G47</f>
        <v>123.661822871883</v>
      </c>
      <c r="H47" s="10">
        <f>TI_NRG_FC_IND_NE!H47+FC_TRA_NE!H47+FC_OTH_NE!H47</f>
        <v>176.79776440240761</v>
      </c>
      <c r="I47" s="10">
        <f>TI_NRG_FC_IND_NE!I47+FC_TRA_NE!I47+FC_OTH_NE!I47</f>
        <v>230.89974204643161</v>
      </c>
      <c r="J47" s="10">
        <f>TI_NRG_FC_IND_NE!J47+FC_TRA_NE!J47+FC_OTH_NE!J47</f>
        <v>196.29785038693029</v>
      </c>
      <c r="K47" s="10">
        <f>TI_NRG_FC_IND_NE!K47+FC_TRA_NE!K47+FC_OTH_NE!K47</f>
        <v>177.38847807394669</v>
      </c>
      <c r="L47" s="10">
        <f>TI_NRG_FC_IND_NE!L47+FC_TRA_NE!L47+FC_OTH_NE!L47</f>
        <v>134.16689595872739</v>
      </c>
      <c r="M47" s="10">
        <f>TI_NRG_FC_IND_NE!M47+FC_TRA_NE!M47+FC_OTH_NE!M47</f>
        <v>113.4565778159931</v>
      </c>
      <c r="N47" s="10">
        <f>TI_NRG_FC_IND_NE!N47+FC_TRA_NE!N47+FC_OTH_NE!N47</f>
        <v>149.47454858125539</v>
      </c>
      <c r="O47" s="10">
        <f>TI_NRG_FC_IND_NE!O47+FC_TRA_NE!O47+FC_OTH_NE!O47</f>
        <v>181.89071367153909</v>
      </c>
      <c r="P47" s="10">
        <f>TI_NRG_FC_IND_NE!P47+FC_TRA_NE!P47+FC_OTH_NE!P47</f>
        <v>163.88168529664659</v>
      </c>
      <c r="Q47" s="10">
        <f>TI_NRG_FC_IND_NE!Q47+FC_TRA_NE!Q47+FC_OTH_NE!Q47</f>
        <v>185.49251934651761</v>
      </c>
      <c r="R47" s="10">
        <f>TI_NRG_FC_IND_NE!R47+FC_TRA_NE!R47+FC_OTH_NE!R47</f>
        <v>244.02166809974199</v>
      </c>
      <c r="S47" s="10">
        <f>TI_NRG_FC_IND_NE!S47+FC_TRA_NE!S47+FC_OTH_NE!S47</f>
        <v>107.15339638864999</v>
      </c>
      <c r="T47" s="10">
        <f>TI_NRG_FC_IND_NE!T47+FC_TRA_NE!T47+FC_OTH_NE!T47</f>
        <v>109.8773000859845</v>
      </c>
      <c r="U47" s="10">
        <f>TI_NRG_FC_IND_NE!U47+FC_TRA_NE!U47+FC_OTH_NE!U47</f>
        <v>177.49329320722271</v>
      </c>
      <c r="V47" s="10">
        <f>TI_NRG_FC_IND_NE!V47+FC_TRA_NE!V47+FC_OTH_NE!V47</f>
        <v>197.61152192605331</v>
      </c>
      <c r="W47" s="10">
        <f>TI_NRG_FC_IND_NE!W47+FC_TRA_NE!W47+FC_OTH_NE!W47</f>
        <v>210.55451418744619</v>
      </c>
      <c r="X47" s="10">
        <f>TI_NRG_FC_IND_NE!X47+FC_TRA_NE!X47+FC_OTH_NE!X47</f>
        <v>259.30816852966461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0.74995700773860696</v>
      </c>
      <c r="M48" s="10">
        <f>TI_NRG_FC_IND_NE!M48+FC_TRA_NE!M48+FC_OTH_NE!M48</f>
        <v>0</v>
      </c>
      <c r="N48" s="10">
        <f>TI_NRG_FC_IND_NE!N48+FC_TRA_NE!N48+FC_OTH_NE!N48</f>
        <v>0.74995700773860696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0.74995700773860696</v>
      </c>
      <c r="R48" s="10">
        <f>TI_NRG_FC_IND_NE!R48+FC_TRA_NE!R48+FC_OTH_NE!R48</f>
        <v>0.74995700773860696</v>
      </c>
      <c r="S48" s="10">
        <f>TI_NRG_FC_IND_NE!S48+FC_TRA_NE!S48+FC_OTH_NE!S48</f>
        <v>0.74995700773860696</v>
      </c>
      <c r="T48" s="10">
        <f>TI_NRG_FC_IND_NE!T48+FC_TRA_NE!T48+FC_OTH_NE!T48</f>
        <v>0.55270851246775576</v>
      </c>
      <c r="U48" s="10">
        <f>TI_NRG_FC_IND_NE!U48+FC_TRA_NE!U48+FC_OTH_NE!U48</f>
        <v>0.39931212381771281</v>
      </c>
      <c r="V48" s="10">
        <f>TI_NRG_FC_IND_NE!V48+FC_TRA_NE!V48+FC_OTH_NE!V48</f>
        <v>0.37678417884780729</v>
      </c>
      <c r="W48" s="10">
        <f>TI_NRG_FC_IND_NE!W48+FC_TRA_NE!W48+FC_OTH_NE!W48</f>
        <v>0.27712811693895101</v>
      </c>
      <c r="X48" s="10">
        <f>TI_NRG_FC_IND_NE!X48+FC_TRA_NE!X48+FC_OTH_NE!X48</f>
        <v>0.36276870163370589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1.920292347377472</v>
      </c>
      <c r="D49" s="10">
        <f>TI_NRG_FC_IND_NE!D49+FC_TRA_NE!D49+FC_OTH_NE!D49</f>
        <v>2.8804815133276009</v>
      </c>
      <c r="E49" s="10">
        <f>TI_NRG_FC_IND_NE!E49+FC_TRA_NE!E49+FC_OTH_NE!E49</f>
        <v>3.8406706792777299</v>
      </c>
      <c r="F49" s="10">
        <f>TI_NRG_FC_IND_NE!F49+FC_TRA_NE!F49+FC_OTH_NE!F49</f>
        <v>2.8804815133276009</v>
      </c>
      <c r="G49" s="10">
        <f>TI_NRG_FC_IND_NE!G49+FC_TRA_NE!G49+FC_OTH_NE!G49</f>
        <v>2.8661220980223558</v>
      </c>
      <c r="H49" s="10">
        <f>TI_NRG_FC_IND_NE!H49+FC_TRA_NE!H49+FC_OTH_NE!H49</f>
        <v>3.5827171109200342</v>
      </c>
      <c r="I49" s="10">
        <f>TI_NRG_FC_IND_NE!I49+FC_TRA_NE!I49+FC_OTH_NE!I49</f>
        <v>2.8661220980223558</v>
      </c>
      <c r="J49" s="10">
        <f>TI_NRG_FC_IND_NE!J49+FC_TRA_NE!J49+FC_OTH_NE!J49</f>
        <v>3.5827171109200342</v>
      </c>
      <c r="K49" s="10">
        <f>TI_NRG_FC_IND_NE!K49+FC_TRA_NE!K49+FC_OTH_NE!K49</f>
        <v>2.8661220980223558</v>
      </c>
      <c r="L49" s="10">
        <f>TI_NRG_FC_IND_NE!L49+FC_TRA_NE!L49+FC_OTH_NE!L49</f>
        <v>2.1496130696474629</v>
      </c>
      <c r="M49" s="10">
        <f>TI_NRG_FC_IND_NE!M49+FC_TRA_NE!M49+FC_OTH_NE!M49</f>
        <v>0</v>
      </c>
      <c r="N49" s="10">
        <f>TI_NRG_FC_IND_NE!N49+FC_TRA_NE!N49+FC_OTH_NE!N49</f>
        <v>2.1496130696474629</v>
      </c>
      <c r="O49" s="10">
        <f>TI_NRG_FC_IND_NE!O49+FC_TRA_NE!O49+FC_OTH_NE!O49</f>
        <v>1.4331040412725711</v>
      </c>
      <c r="P49" s="10">
        <f>TI_NRG_FC_IND_NE!P49+FC_TRA_NE!P49+FC_OTH_NE!P49</f>
        <v>2.1496130696474629</v>
      </c>
      <c r="Q49" s="10">
        <f>TI_NRG_FC_IND_NE!Q49+FC_TRA_NE!Q49+FC_OTH_NE!Q49</f>
        <v>2.1496130696474629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0.77747205503009453</v>
      </c>
      <c r="U49" s="10">
        <f>TI_NRG_FC_IND_NE!U49+FC_TRA_NE!U49+FC_OTH_NE!U49</f>
        <v>1.2127257093723129</v>
      </c>
      <c r="V49" s="10">
        <f>TI_NRG_FC_IND_NE!V49+FC_TRA_NE!V49+FC_OTH_NE!V49</f>
        <v>1.190627687016337</v>
      </c>
      <c r="W49" s="10">
        <f>TI_NRG_FC_IND_NE!W49+FC_TRA_NE!W49+FC_OTH_NE!W49</f>
        <v>1.0427343078245921</v>
      </c>
      <c r="X49" s="10">
        <f>TI_NRG_FC_IND_NE!X49+FC_TRA_NE!X49+FC_OTH_NE!X49</f>
        <v>1.7282889079965611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2.8804815133276009</v>
      </c>
      <c r="G50" s="10">
        <f>TI_NRG_FC_IND_NE!G50+FC_TRA_NE!G50+FC_OTH_NE!G50</f>
        <v>0</v>
      </c>
      <c r="H50" s="10">
        <f>TI_NRG_FC_IND_NE!H50+FC_TRA_NE!H50+FC_OTH_NE!H50</f>
        <v>5.7963886500429922</v>
      </c>
      <c r="I50" s="10">
        <f>TI_NRG_FC_IND_NE!I50+FC_TRA_NE!I50+FC_OTH_NE!I50</f>
        <v>8.6945829750644865</v>
      </c>
      <c r="J50" s="10">
        <f>TI_NRG_FC_IND_NE!J50+FC_TRA_NE!J50+FC_OTH_NE!J50</f>
        <v>12.55881341358555</v>
      </c>
      <c r="K50" s="10">
        <f>TI_NRG_FC_IND_NE!K50+FC_TRA_NE!K50+FC_OTH_NE!K50</f>
        <v>2.8981943250214961</v>
      </c>
      <c r="L50" s="10">
        <f>TI_NRG_FC_IND_NE!L50+FC_TRA_NE!L50+FC_OTH_NE!L50</f>
        <v>2.8981943250214961</v>
      </c>
      <c r="M50" s="10">
        <f>TI_NRG_FC_IND_NE!M50+FC_TRA_NE!M50+FC_OTH_NE!M50</f>
        <v>0.96603611349956997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322.05124677558041</v>
      </c>
      <c r="D51" s="37">
        <f>TI_NRG_FC_IND_NE!D51+FC_TRA_NE!D51+FC_OTH_NE!D51</f>
        <v>318.77085124677552</v>
      </c>
      <c r="E51" s="37">
        <f>TI_NRG_FC_IND_NE!E51+FC_TRA_NE!E51+FC_OTH_NE!E51</f>
        <v>215.47850386930349</v>
      </c>
      <c r="F51" s="37">
        <f>TI_NRG_FC_IND_NE!F51+FC_TRA_NE!F51+FC_OTH_NE!F51</f>
        <v>223.92717110920029</v>
      </c>
      <c r="G51" s="37">
        <f>TI_NRG_FC_IND_NE!G51+FC_TRA_NE!G51+FC_OTH_NE!G51</f>
        <v>265.30679277730007</v>
      </c>
      <c r="H51" s="37">
        <f>TI_NRG_FC_IND_NE!H51+FC_TRA_NE!H51+FC_OTH_NE!H51</f>
        <v>310.46861564918311</v>
      </c>
      <c r="I51" s="37">
        <f>TI_NRG_FC_IND_NE!I51+FC_TRA_NE!I51+FC_OTH_NE!I51</f>
        <v>244.68976784178849</v>
      </c>
      <c r="J51" s="37">
        <f>TI_NRG_FC_IND_NE!J51+FC_TRA_NE!J51+FC_OTH_NE!J51</f>
        <v>244.1343938091143</v>
      </c>
      <c r="K51" s="37">
        <f>TI_NRG_FC_IND_NE!K51+FC_TRA_NE!K51+FC_OTH_NE!K51</f>
        <v>271.02562338779018</v>
      </c>
      <c r="L51" s="37">
        <f>TI_NRG_FC_IND_NE!L51+FC_TRA_NE!L51+FC_OTH_NE!L51</f>
        <v>156.23293207222699</v>
      </c>
      <c r="M51" s="37">
        <f>TI_NRG_FC_IND_NE!M51+FC_TRA_NE!M51+FC_OTH_NE!M51</f>
        <v>192.2636285468615</v>
      </c>
      <c r="N51" s="37">
        <f>TI_NRG_FC_IND_NE!N51+FC_TRA_NE!N51+FC_OTH_NE!N51</f>
        <v>249.28993981083411</v>
      </c>
      <c r="O51" s="37">
        <f>TI_NRG_FC_IND_NE!O51+FC_TRA_NE!O51+FC_OTH_NE!O51</f>
        <v>184.17936371453129</v>
      </c>
      <c r="P51" s="37">
        <f>TI_NRG_FC_IND_NE!P51+FC_TRA_NE!P51+FC_OTH_NE!P51</f>
        <v>207.160619088564</v>
      </c>
      <c r="Q51" s="37">
        <f>TI_NRG_FC_IND_NE!Q51+FC_TRA_NE!Q51+FC_OTH_NE!Q51</f>
        <v>220.27403267411859</v>
      </c>
      <c r="R51" s="37">
        <f>TI_NRG_FC_IND_NE!R51+FC_TRA_NE!R51+FC_OTH_NE!R51</f>
        <v>272.23086844368021</v>
      </c>
      <c r="S51" s="37">
        <f>TI_NRG_FC_IND_NE!S51+FC_TRA_NE!S51+FC_OTH_NE!S51</f>
        <v>287.98280309544282</v>
      </c>
      <c r="T51" s="37">
        <f>TI_NRG_FC_IND_NE!T51+FC_TRA_NE!T51+FC_OTH_NE!T51</f>
        <v>277.99423903697328</v>
      </c>
      <c r="U51" s="37">
        <f>TI_NRG_FC_IND_NE!U51+FC_TRA_NE!U51+FC_OTH_NE!U51</f>
        <v>207.90696474634569</v>
      </c>
      <c r="V51" s="37">
        <f>TI_NRG_FC_IND_NE!V51+FC_TRA_NE!V51+FC_OTH_NE!V51</f>
        <v>150.86801375752361</v>
      </c>
      <c r="W51" s="37">
        <f>TI_NRG_FC_IND_NE!W51+FC_TRA_NE!W51+FC_OTH_NE!W51</f>
        <v>149.54350816852971</v>
      </c>
      <c r="X51" s="37">
        <f>TI_NRG_FC_IND_NE!X51+FC_TRA_NE!X51+FC_OTH_NE!X51</f>
        <v>160.9384350816853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984.37807394668948</v>
      </c>
      <c r="D2" s="31">
        <f t="shared" si="0"/>
        <v>1003.5252794496989</v>
      </c>
      <c r="E2" s="31">
        <f t="shared" si="0"/>
        <v>609.54797936371438</v>
      </c>
      <c r="F2" s="31">
        <f t="shared" si="0"/>
        <v>750.79260533104025</v>
      </c>
      <c r="G2" s="31">
        <f t="shared" si="0"/>
        <v>755.30662080825437</v>
      </c>
      <c r="H2" s="31">
        <f t="shared" si="0"/>
        <v>848.7822871883061</v>
      </c>
      <c r="I2" s="31">
        <f t="shared" si="0"/>
        <v>816.50283748925187</v>
      </c>
      <c r="J2" s="31">
        <f t="shared" si="0"/>
        <v>813.27334479793615</v>
      </c>
      <c r="K2" s="31">
        <f t="shared" si="0"/>
        <v>991.39028374892519</v>
      </c>
      <c r="L2" s="31">
        <f t="shared" si="0"/>
        <v>579.72811693895096</v>
      </c>
      <c r="M2" s="31">
        <f t="shared" si="0"/>
        <v>422.37618228718821</v>
      </c>
      <c r="N2" s="31">
        <f t="shared" si="0"/>
        <v>507.35803955288054</v>
      </c>
      <c r="O2" s="31">
        <f t="shared" si="0"/>
        <v>464.55296646603597</v>
      </c>
      <c r="P2" s="31">
        <f t="shared" si="0"/>
        <v>463.58357695614779</v>
      </c>
      <c r="Q2" s="31">
        <f t="shared" si="0"/>
        <v>509.85554600171957</v>
      </c>
      <c r="R2" s="31">
        <f t="shared" si="0"/>
        <v>604.90008598452278</v>
      </c>
      <c r="S2" s="31">
        <f t="shared" si="0"/>
        <v>495.18220120378328</v>
      </c>
      <c r="T2" s="31">
        <f t="shared" si="0"/>
        <v>476.62820292347368</v>
      </c>
      <c r="U2" s="31">
        <f t="shared" si="0"/>
        <v>474.0539982803096</v>
      </c>
      <c r="V2" s="31">
        <f t="shared" si="0"/>
        <v>442.0991401547721</v>
      </c>
      <c r="W2" s="31">
        <f t="shared" si="0"/>
        <v>447.26139294926907</v>
      </c>
      <c r="X2" s="31">
        <f t="shared" ref="X2" si="1">SUM(X3,X17,X22,X25,X26,X51,X52,X71,X74,X75,X76)</f>
        <v>500.99638865004295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58.335339638864994</v>
      </c>
      <c r="L3" s="34">
        <f t="shared" si="2"/>
        <v>51.362682717110914</v>
      </c>
      <c r="M3" s="34">
        <f t="shared" si="2"/>
        <v>56.523043852106611</v>
      </c>
      <c r="N3" s="34">
        <f t="shared" si="2"/>
        <v>55.822957867583824</v>
      </c>
      <c r="O3" s="34">
        <f t="shared" si="2"/>
        <v>52.230352536543414</v>
      </c>
      <c r="P3" s="34">
        <f t="shared" si="2"/>
        <v>52.563284608770417</v>
      </c>
      <c r="Q3" s="34">
        <f t="shared" si="2"/>
        <v>57.136715391229565</v>
      </c>
      <c r="R3" s="34">
        <f t="shared" si="2"/>
        <v>52.937747205503001</v>
      </c>
      <c r="S3" s="34">
        <f t="shared" si="2"/>
        <v>57.263972484952696</v>
      </c>
      <c r="T3" s="34">
        <f t="shared" si="2"/>
        <v>48.020636285468612</v>
      </c>
      <c r="U3" s="34">
        <f t="shared" si="2"/>
        <v>49.257437661220969</v>
      </c>
      <c r="V3" s="34">
        <f t="shared" si="2"/>
        <v>48.279363714531378</v>
      </c>
      <c r="W3" s="34">
        <f t="shared" si="2"/>
        <v>47.626225279449692</v>
      </c>
      <c r="X3" s="34">
        <f t="shared" ref="X3" si="3">SUM(X4,X8,X11)</f>
        <v>44.271453138435078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9.3241616509028376</v>
      </c>
      <c r="L4" s="29">
        <f t="shared" si="4"/>
        <v>8.4779019776440236</v>
      </c>
      <c r="M4" s="29">
        <f t="shared" si="4"/>
        <v>8.1926053310404114</v>
      </c>
      <c r="N4" s="29">
        <f t="shared" si="4"/>
        <v>10.215305245055889</v>
      </c>
      <c r="O4" s="29">
        <f t="shared" si="4"/>
        <v>8.6648323301805679</v>
      </c>
      <c r="P4" s="29">
        <f t="shared" si="4"/>
        <v>6.2749785038693027</v>
      </c>
      <c r="Q4" s="29">
        <f t="shared" si="4"/>
        <v>6.7641444539982798</v>
      </c>
      <c r="R4" s="29">
        <f t="shared" si="4"/>
        <v>6.6494411006018908</v>
      </c>
      <c r="S4" s="29">
        <f t="shared" si="4"/>
        <v>8.2527944969905409</v>
      </c>
      <c r="T4" s="29">
        <f t="shared" si="4"/>
        <v>8.4870163370593286</v>
      </c>
      <c r="U4" s="29">
        <f t="shared" si="4"/>
        <v>8.6190025795356835</v>
      </c>
      <c r="V4" s="29">
        <f t="shared" si="4"/>
        <v>7.3312123817712811</v>
      </c>
      <c r="W4" s="29">
        <f t="shared" si="4"/>
        <v>6.2703353396388648</v>
      </c>
      <c r="X4" s="29">
        <f t="shared" ref="X4" si="5">SUM(X5:X7)</f>
        <v>6.7158211521926052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9.3241616509028376</v>
      </c>
      <c r="L5" s="10">
        <v>8.4779019776440236</v>
      </c>
      <c r="M5" s="10">
        <v>8.1926053310404114</v>
      </c>
      <c r="N5" s="10">
        <v>10.215305245055889</v>
      </c>
      <c r="O5" s="10">
        <v>8.6648323301805679</v>
      </c>
      <c r="P5" s="10">
        <v>6.2749785038693027</v>
      </c>
      <c r="Q5" s="10">
        <v>6.7641444539982798</v>
      </c>
      <c r="R5" s="10">
        <v>6.6494411006018908</v>
      </c>
      <c r="S5" s="10">
        <v>8.2527944969905409</v>
      </c>
      <c r="T5" s="10">
        <v>8.4870163370593286</v>
      </c>
      <c r="U5" s="10">
        <v>8.6190025795356835</v>
      </c>
      <c r="V5" s="10">
        <v>7.3312123817712811</v>
      </c>
      <c r="W5" s="10">
        <v>6.0347377472055026</v>
      </c>
      <c r="X5" s="10">
        <v>6.3606190885640581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0.23559759243336201</v>
      </c>
      <c r="X7" s="10">
        <v>0.35520206362854678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0.56268271711091999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0.56268271711091999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49.011177987962157</v>
      </c>
      <c r="L11" s="29">
        <f t="shared" si="8"/>
        <v>42.884780739466891</v>
      </c>
      <c r="M11" s="29">
        <f t="shared" si="8"/>
        <v>48.330438521066199</v>
      </c>
      <c r="N11" s="29">
        <f t="shared" si="8"/>
        <v>45.607652622527937</v>
      </c>
      <c r="O11" s="29">
        <f t="shared" si="8"/>
        <v>43.565520206362848</v>
      </c>
      <c r="P11" s="29">
        <f t="shared" si="8"/>
        <v>46.28830610490111</v>
      </c>
      <c r="Q11" s="29">
        <f t="shared" si="8"/>
        <v>50.372570937231288</v>
      </c>
      <c r="R11" s="29">
        <f t="shared" si="8"/>
        <v>46.28830610490111</v>
      </c>
      <c r="S11" s="29">
        <f t="shared" si="8"/>
        <v>49.011177987962157</v>
      </c>
      <c r="T11" s="29">
        <f t="shared" si="8"/>
        <v>39.533619948409282</v>
      </c>
      <c r="U11" s="29">
        <f t="shared" si="8"/>
        <v>40.638435081685287</v>
      </c>
      <c r="V11" s="29">
        <f t="shared" si="8"/>
        <v>40.948151332760098</v>
      </c>
      <c r="W11" s="29">
        <f t="shared" si="8"/>
        <v>41.35588993981083</v>
      </c>
      <c r="X11" s="29">
        <f t="shared" ref="X11" si="9">SUM(X12:X16)</f>
        <v>36.99294926913155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49.011177987962157</v>
      </c>
      <c r="L13" s="10">
        <v>42.884780739466891</v>
      </c>
      <c r="M13" s="10">
        <v>48.330438521066199</v>
      </c>
      <c r="N13" s="10">
        <v>45.607652622527937</v>
      </c>
      <c r="O13" s="10">
        <v>43.565520206362848</v>
      </c>
      <c r="P13" s="10">
        <v>46.28830610490111</v>
      </c>
      <c r="Q13" s="10">
        <v>50.372570937231288</v>
      </c>
      <c r="R13" s="10">
        <v>46.28830610490111</v>
      </c>
      <c r="S13" s="10">
        <v>49.011177987962157</v>
      </c>
      <c r="T13" s="10">
        <v>39.533619948409282</v>
      </c>
      <c r="U13" s="10">
        <v>40.638435081685287</v>
      </c>
      <c r="V13" s="10">
        <v>40.948151332760098</v>
      </c>
      <c r="W13" s="10">
        <v>41.35588993981083</v>
      </c>
      <c r="X13" s="10">
        <v>36.87687016337059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0.116079105760963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662.32682717110902</v>
      </c>
      <c r="D26" s="37">
        <f t="shared" si="14"/>
        <v>684.75442820292335</v>
      </c>
      <c r="E26" s="37">
        <f t="shared" si="14"/>
        <v>394.06947549441094</v>
      </c>
      <c r="F26" s="37">
        <f t="shared" si="14"/>
        <v>526.86543422184002</v>
      </c>
      <c r="G26" s="37">
        <f t="shared" si="14"/>
        <v>489.99982803095435</v>
      </c>
      <c r="H26" s="37">
        <f t="shared" si="14"/>
        <v>538.31367153912299</v>
      </c>
      <c r="I26" s="37">
        <f t="shared" si="14"/>
        <v>571.81306964746341</v>
      </c>
      <c r="J26" s="37">
        <f t="shared" si="14"/>
        <v>569.13895098882188</v>
      </c>
      <c r="K26" s="37">
        <f t="shared" si="14"/>
        <v>662.02932072226997</v>
      </c>
      <c r="L26" s="37">
        <f t="shared" si="14"/>
        <v>372.13250214961306</v>
      </c>
      <c r="M26" s="37">
        <f t="shared" si="14"/>
        <v>173.58950988822011</v>
      </c>
      <c r="N26" s="37">
        <f t="shared" si="14"/>
        <v>202.2451418744626</v>
      </c>
      <c r="O26" s="37">
        <f t="shared" si="14"/>
        <v>228.14325021496128</v>
      </c>
      <c r="P26" s="37">
        <f t="shared" si="14"/>
        <v>203.85967325881342</v>
      </c>
      <c r="Q26" s="37">
        <f t="shared" si="14"/>
        <v>232.44479793637143</v>
      </c>
      <c r="R26" s="37">
        <f t="shared" si="14"/>
        <v>279.73147033533957</v>
      </c>
      <c r="S26" s="37">
        <f t="shared" si="14"/>
        <v>149.93542562338774</v>
      </c>
      <c r="T26" s="37">
        <f t="shared" si="14"/>
        <v>150.61332760103178</v>
      </c>
      <c r="U26" s="37">
        <f t="shared" si="14"/>
        <v>216.88959587274292</v>
      </c>
      <c r="V26" s="37">
        <f t="shared" si="14"/>
        <v>242.95176268271709</v>
      </c>
      <c r="W26" s="37">
        <f t="shared" si="14"/>
        <v>250.09165950128968</v>
      </c>
      <c r="X26" s="37">
        <f t="shared" ref="X26" si="15">SUM(X27,X33)</f>
        <v>295.78650042992257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662.32682717110902</v>
      </c>
      <c r="D33" s="29">
        <f t="shared" si="18"/>
        <v>684.75442820292335</v>
      </c>
      <c r="E33" s="29">
        <f t="shared" si="18"/>
        <v>394.06947549441094</v>
      </c>
      <c r="F33" s="29">
        <f t="shared" si="18"/>
        <v>526.86543422184002</v>
      </c>
      <c r="G33" s="29">
        <f t="shared" si="18"/>
        <v>489.99982803095435</v>
      </c>
      <c r="H33" s="29">
        <f t="shared" si="18"/>
        <v>538.31367153912299</v>
      </c>
      <c r="I33" s="29">
        <f t="shared" si="18"/>
        <v>571.81306964746341</v>
      </c>
      <c r="J33" s="29">
        <f t="shared" si="18"/>
        <v>569.13895098882188</v>
      </c>
      <c r="K33" s="29">
        <f t="shared" si="18"/>
        <v>662.02932072226997</v>
      </c>
      <c r="L33" s="29">
        <f t="shared" si="18"/>
        <v>372.13250214961306</v>
      </c>
      <c r="M33" s="29">
        <f t="shared" si="18"/>
        <v>173.58950988822011</v>
      </c>
      <c r="N33" s="29">
        <f t="shared" si="18"/>
        <v>202.2451418744626</v>
      </c>
      <c r="O33" s="29">
        <f t="shared" si="18"/>
        <v>228.14325021496128</v>
      </c>
      <c r="P33" s="29">
        <f t="shared" si="18"/>
        <v>203.85967325881342</v>
      </c>
      <c r="Q33" s="29">
        <f t="shared" si="18"/>
        <v>232.44479793637143</v>
      </c>
      <c r="R33" s="29">
        <f t="shared" si="18"/>
        <v>279.73147033533957</v>
      </c>
      <c r="S33" s="29">
        <f t="shared" si="18"/>
        <v>149.93542562338774</v>
      </c>
      <c r="T33" s="29">
        <f t="shared" si="18"/>
        <v>150.61332760103178</v>
      </c>
      <c r="U33" s="29">
        <f t="shared" si="18"/>
        <v>216.88959587274292</v>
      </c>
      <c r="V33" s="29">
        <f t="shared" si="18"/>
        <v>242.95176268271709</v>
      </c>
      <c r="W33" s="29">
        <f t="shared" si="18"/>
        <v>250.09165950128968</v>
      </c>
      <c r="X33" s="29">
        <f t="shared" ref="X33" si="19">SUM(X34:X50)</f>
        <v>295.78650042992257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4.1081685296646597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504.86053310404128</v>
      </c>
      <c r="D42" s="10">
        <v>498.48331900257949</v>
      </c>
      <c r="E42" s="10">
        <v>262.5274290627687</v>
      </c>
      <c r="F42" s="10">
        <v>354.99664660361128</v>
      </c>
      <c r="G42" s="10">
        <v>300.32742906276872</v>
      </c>
      <c r="H42" s="10">
        <v>298.26337059329319</v>
      </c>
      <c r="I42" s="10">
        <v>270.39793637145311</v>
      </c>
      <c r="J42" s="10">
        <v>303.7164230438521</v>
      </c>
      <c r="K42" s="10">
        <v>428.77618228718831</v>
      </c>
      <c r="L42" s="10">
        <v>187.0641444539983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18.243078245915729</v>
      </c>
      <c r="D45" s="10">
        <v>14.402407566638001</v>
      </c>
      <c r="E45" s="10">
        <v>15.362596732588131</v>
      </c>
      <c r="F45" s="10">
        <v>14.402407566638001</v>
      </c>
      <c r="G45" s="10">
        <v>17.680137575236461</v>
      </c>
      <c r="H45" s="10">
        <v>11.44006878761823</v>
      </c>
      <c r="I45" s="10">
        <v>12.48005159071367</v>
      </c>
      <c r="J45" s="10">
        <v>11.560103181427341</v>
      </c>
      <c r="K45" s="10">
        <v>13.66199484092863</v>
      </c>
      <c r="L45" s="10">
        <v>16.814789337919169</v>
      </c>
      <c r="M45" s="10">
        <v>14.71289767841788</v>
      </c>
      <c r="N45" s="10">
        <v>9.4582975064488384</v>
      </c>
      <c r="O45" s="10">
        <v>9.4582975064488384</v>
      </c>
      <c r="P45" s="10">
        <v>11.560103181427341</v>
      </c>
      <c r="Q45" s="10">
        <v>15.763800515907141</v>
      </c>
      <c r="R45" s="10">
        <v>15.763800515907141</v>
      </c>
      <c r="S45" s="10">
        <v>15.763800515907141</v>
      </c>
      <c r="T45" s="10">
        <v>16.980825451418738</v>
      </c>
      <c r="U45" s="10">
        <v>15.60361134995701</v>
      </c>
      <c r="V45" s="10">
        <v>20.8</v>
      </c>
      <c r="W45" s="10">
        <v>16.397592433361989</v>
      </c>
      <c r="X45" s="10">
        <v>12.711607910576101</v>
      </c>
    </row>
    <row r="46" spans="1:24" ht="11.25" customHeight="1" x14ac:dyDescent="0.2">
      <c r="A46" s="41" t="s">
        <v>79</v>
      </c>
      <c r="B46" s="9" t="s">
        <v>80</v>
      </c>
      <c r="C46" s="10">
        <v>33.605588993981087</v>
      </c>
      <c r="D46" s="10">
        <v>25.92433361994841</v>
      </c>
      <c r="E46" s="10">
        <v>32.645485812553737</v>
      </c>
      <c r="F46" s="10">
        <v>41.286930352536537</v>
      </c>
      <c r="G46" s="10">
        <v>45.464316423043847</v>
      </c>
      <c r="H46" s="10">
        <v>42.433361994840929</v>
      </c>
      <c r="I46" s="10">
        <v>46.47463456577816</v>
      </c>
      <c r="J46" s="10">
        <v>41.423043852106623</v>
      </c>
      <c r="K46" s="10">
        <v>32.330180567497848</v>
      </c>
      <c r="L46" s="10">
        <v>28.288907996560621</v>
      </c>
      <c r="M46" s="10">
        <v>44.453998280309541</v>
      </c>
      <c r="N46" s="10">
        <v>40.41272570937231</v>
      </c>
      <c r="O46" s="10">
        <v>35.361134995700773</v>
      </c>
      <c r="P46" s="10">
        <v>26.268271711092002</v>
      </c>
      <c r="Q46" s="10">
        <v>28.288907996560621</v>
      </c>
      <c r="R46" s="10">
        <v>19.196044711951849</v>
      </c>
      <c r="S46" s="10">
        <v>26.268271711092002</v>
      </c>
      <c r="T46" s="10">
        <v>22.42502149613069</v>
      </c>
      <c r="U46" s="10">
        <v>22.18065348237317</v>
      </c>
      <c r="V46" s="10">
        <v>22.972828890799651</v>
      </c>
      <c r="W46" s="10">
        <v>21.819690455717971</v>
      </c>
      <c r="X46" s="10">
        <v>21.675666380051592</v>
      </c>
    </row>
    <row r="47" spans="1:24" ht="11.25" customHeight="1" x14ac:dyDescent="0.2">
      <c r="A47" s="41" t="s">
        <v>81</v>
      </c>
      <c r="B47" s="9" t="s">
        <v>82</v>
      </c>
      <c r="C47" s="10">
        <v>103.6973344797936</v>
      </c>
      <c r="D47" s="10">
        <v>143.0638865004299</v>
      </c>
      <c r="E47" s="10">
        <v>79.693293207222695</v>
      </c>
      <c r="F47" s="10">
        <v>110.418486672399</v>
      </c>
      <c r="G47" s="10">
        <v>123.661822871883</v>
      </c>
      <c r="H47" s="10">
        <v>176.79776440240761</v>
      </c>
      <c r="I47" s="10">
        <v>230.89974204643161</v>
      </c>
      <c r="J47" s="10">
        <v>196.29785038693029</v>
      </c>
      <c r="K47" s="10">
        <v>177.38847807394669</v>
      </c>
      <c r="L47" s="10">
        <v>134.16689595872739</v>
      </c>
      <c r="M47" s="10">
        <v>113.4565778159931</v>
      </c>
      <c r="N47" s="10">
        <v>149.47454858125539</v>
      </c>
      <c r="O47" s="10">
        <v>181.89071367153909</v>
      </c>
      <c r="P47" s="10">
        <v>163.88168529664659</v>
      </c>
      <c r="Q47" s="10">
        <v>185.49251934651761</v>
      </c>
      <c r="R47" s="10">
        <v>244.02166809974199</v>
      </c>
      <c r="S47" s="10">
        <v>107.15339638864999</v>
      </c>
      <c r="T47" s="10">
        <v>109.8773000859845</v>
      </c>
      <c r="U47" s="10">
        <v>177.49329320722271</v>
      </c>
      <c r="V47" s="10">
        <v>197.61152192605331</v>
      </c>
      <c r="W47" s="10">
        <v>210.55451418744619</v>
      </c>
      <c r="X47" s="10">
        <v>259.30816852966461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0.74995700773860696</v>
      </c>
      <c r="M48" s="10">
        <v>0</v>
      </c>
      <c r="N48" s="10">
        <v>0.74995700773860696</v>
      </c>
      <c r="O48" s="10">
        <v>0</v>
      </c>
      <c r="P48" s="10">
        <v>0</v>
      </c>
      <c r="Q48" s="10">
        <v>0.74995700773860696</v>
      </c>
      <c r="R48" s="10">
        <v>0.74995700773860696</v>
      </c>
      <c r="S48" s="10">
        <v>0.74995700773860696</v>
      </c>
      <c r="T48" s="10">
        <v>0.55270851246775576</v>
      </c>
      <c r="U48" s="10">
        <v>0.39931212381771281</v>
      </c>
      <c r="V48" s="10">
        <v>0.37678417884780729</v>
      </c>
      <c r="W48" s="10">
        <v>0.27712811693895101</v>
      </c>
      <c r="X48" s="10">
        <v>0.36276870163370589</v>
      </c>
    </row>
    <row r="49" spans="1:24" ht="11.25" customHeight="1" x14ac:dyDescent="0.2">
      <c r="A49" s="41" t="s">
        <v>85</v>
      </c>
      <c r="B49" s="9" t="s">
        <v>86</v>
      </c>
      <c r="C49" s="10">
        <v>1.920292347377472</v>
      </c>
      <c r="D49" s="10">
        <v>2.8804815133276009</v>
      </c>
      <c r="E49" s="10">
        <v>3.8406706792777299</v>
      </c>
      <c r="F49" s="10">
        <v>2.8804815133276009</v>
      </c>
      <c r="G49" s="10">
        <v>2.8661220980223558</v>
      </c>
      <c r="H49" s="10">
        <v>3.5827171109200342</v>
      </c>
      <c r="I49" s="10">
        <v>2.8661220980223558</v>
      </c>
      <c r="J49" s="10">
        <v>3.5827171109200342</v>
      </c>
      <c r="K49" s="10">
        <v>2.8661220980223558</v>
      </c>
      <c r="L49" s="10">
        <v>2.1496130696474629</v>
      </c>
      <c r="M49" s="10">
        <v>0</v>
      </c>
      <c r="N49" s="10">
        <v>2.1496130696474629</v>
      </c>
      <c r="O49" s="10">
        <v>1.4331040412725711</v>
      </c>
      <c r="P49" s="10">
        <v>2.1496130696474629</v>
      </c>
      <c r="Q49" s="10">
        <v>2.1496130696474629</v>
      </c>
      <c r="R49" s="10">
        <v>0</v>
      </c>
      <c r="S49" s="10">
        <v>0</v>
      </c>
      <c r="T49" s="10">
        <v>0.77747205503009453</v>
      </c>
      <c r="U49" s="10">
        <v>1.2127257093723129</v>
      </c>
      <c r="V49" s="10">
        <v>1.190627687016337</v>
      </c>
      <c r="W49" s="10">
        <v>1.0427343078245921</v>
      </c>
      <c r="X49" s="10">
        <v>1.7282889079965611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2.8804815133276009</v>
      </c>
      <c r="G50" s="10">
        <v>0</v>
      </c>
      <c r="H50" s="10">
        <v>5.7963886500429922</v>
      </c>
      <c r="I50" s="10">
        <v>8.6945829750644865</v>
      </c>
      <c r="J50" s="10">
        <v>12.55881341358555</v>
      </c>
      <c r="K50" s="10">
        <v>2.8981943250214961</v>
      </c>
      <c r="L50" s="10">
        <v>2.8981943250214961</v>
      </c>
      <c r="M50" s="10">
        <v>0.96603611349956997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322.05124677558041</v>
      </c>
      <c r="D51" s="37">
        <v>318.77085124677552</v>
      </c>
      <c r="E51" s="37">
        <v>215.47850386930349</v>
      </c>
      <c r="F51" s="37">
        <v>223.92717110920029</v>
      </c>
      <c r="G51" s="37">
        <v>265.30679277730007</v>
      </c>
      <c r="H51" s="37">
        <v>310.46861564918311</v>
      </c>
      <c r="I51" s="37">
        <v>244.68976784178849</v>
      </c>
      <c r="J51" s="37">
        <v>244.1343938091143</v>
      </c>
      <c r="K51" s="37">
        <v>271.02562338779018</v>
      </c>
      <c r="L51" s="37">
        <v>156.23293207222699</v>
      </c>
      <c r="M51" s="37">
        <v>192.2636285468615</v>
      </c>
      <c r="N51" s="37">
        <v>249.28993981083411</v>
      </c>
      <c r="O51" s="37">
        <v>184.17936371453129</v>
      </c>
      <c r="P51" s="37">
        <v>207.160619088564</v>
      </c>
      <c r="Q51" s="37">
        <v>220.27403267411859</v>
      </c>
      <c r="R51" s="37">
        <v>272.23086844368021</v>
      </c>
      <c r="S51" s="37">
        <v>287.98280309544282</v>
      </c>
      <c r="T51" s="37">
        <v>277.99423903697328</v>
      </c>
      <c r="U51" s="37">
        <v>207.90696474634569</v>
      </c>
      <c r="V51" s="37">
        <v>150.86801375752361</v>
      </c>
      <c r="W51" s="37">
        <v>149.54350816852971</v>
      </c>
      <c r="X51" s="37">
        <v>160.9384350816853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1.5160791057609631</v>
      </c>
      <c r="V2" s="31">
        <f t="shared" si="0"/>
        <v>1.937575236457437</v>
      </c>
      <c r="W2" s="31">
        <f t="shared" si="0"/>
        <v>1.414359415305245</v>
      </c>
      <c r="X2" s="31">
        <f t="shared" ref="X2" si="1">SUM(X3,X17,X22,X25,X26,X51,X52,X71,X74,X75,X76)</f>
        <v>1.3682717110920031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1.5160791057609631</v>
      </c>
      <c r="V26" s="37">
        <f t="shared" si="14"/>
        <v>1.937575236457437</v>
      </c>
      <c r="W26" s="37">
        <f t="shared" si="14"/>
        <v>1.414359415305245</v>
      </c>
      <c r="X26" s="37">
        <f t="shared" ref="X26" si="15">SUM(X27,X33)</f>
        <v>1.3682717110920031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1.5160791057609631</v>
      </c>
      <c r="V33" s="29">
        <f t="shared" si="18"/>
        <v>1.937575236457437</v>
      </c>
      <c r="W33" s="29">
        <f t="shared" si="18"/>
        <v>1.414359415305245</v>
      </c>
      <c r="X33" s="29">
        <f t="shared" ref="X33" si="19">SUM(X34:X50)</f>
        <v>1.3682717110920031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1.5160791057609631</v>
      </c>
      <c r="V46" s="10">
        <v>1.937575236457437</v>
      </c>
      <c r="W46" s="10">
        <v>1.414359415305245</v>
      </c>
      <c r="X46" s="10">
        <v>1.3682717110920031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1.973172828890799</v>
      </c>
      <c r="V2" s="31">
        <f t="shared" si="0"/>
        <v>1.607308684436801</v>
      </c>
      <c r="W2" s="31">
        <f t="shared" si="0"/>
        <v>1.333705932932072</v>
      </c>
      <c r="X2" s="31">
        <f t="shared" ref="X2" si="1">SUM(X3,X17,X22,X25,X26,X51,X52,X71,X74,X75,X76)</f>
        <v>1.450816852966466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1.973172828890799</v>
      </c>
      <c r="V26" s="37">
        <f t="shared" si="14"/>
        <v>1.607308684436801</v>
      </c>
      <c r="W26" s="37">
        <f t="shared" si="14"/>
        <v>1.333705932932072</v>
      </c>
      <c r="X26" s="37">
        <f t="shared" ref="X26" si="15">SUM(X27,X33)</f>
        <v>1.450816852966466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1.973172828890799</v>
      </c>
      <c r="V33" s="29">
        <f t="shared" si="18"/>
        <v>1.607308684436801</v>
      </c>
      <c r="W33" s="29">
        <f t="shared" si="18"/>
        <v>1.333705932932072</v>
      </c>
      <c r="X33" s="29">
        <f t="shared" ref="X33" si="19">SUM(X34:X50)</f>
        <v>1.450816852966466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1.973172828890799</v>
      </c>
      <c r="V46" s="10">
        <v>1.607308684436801</v>
      </c>
      <c r="W46" s="10">
        <v>1.333705932932072</v>
      </c>
      <c r="X46" s="10">
        <v>1.450816852966466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984.37807394668948</v>
      </c>
      <c r="D2" s="31">
        <f t="shared" si="0"/>
        <v>1003.5252794496989</v>
      </c>
      <c r="E2" s="31">
        <f t="shared" si="0"/>
        <v>609.54797936371438</v>
      </c>
      <c r="F2" s="31">
        <f t="shared" si="0"/>
        <v>750.79260533104025</v>
      </c>
      <c r="G2" s="31">
        <f t="shared" si="0"/>
        <v>755.30662080825437</v>
      </c>
      <c r="H2" s="31">
        <f t="shared" si="0"/>
        <v>848.7822871883061</v>
      </c>
      <c r="I2" s="31">
        <f t="shared" si="0"/>
        <v>816.50283748925187</v>
      </c>
      <c r="J2" s="31">
        <f t="shared" si="0"/>
        <v>813.27334479793615</v>
      </c>
      <c r="K2" s="31">
        <f t="shared" si="0"/>
        <v>933.05494411006021</v>
      </c>
      <c r="L2" s="31">
        <f t="shared" si="0"/>
        <v>528.36543422184002</v>
      </c>
      <c r="M2" s="31">
        <f t="shared" si="0"/>
        <v>365.85313843508163</v>
      </c>
      <c r="N2" s="31">
        <f t="shared" si="0"/>
        <v>451.53508168529675</v>
      </c>
      <c r="O2" s="31">
        <f t="shared" si="0"/>
        <v>412.3226139294926</v>
      </c>
      <c r="P2" s="31">
        <f t="shared" si="0"/>
        <v>411.02029234737745</v>
      </c>
      <c r="Q2" s="31">
        <f t="shared" si="0"/>
        <v>452.71883061049004</v>
      </c>
      <c r="R2" s="31">
        <f t="shared" si="0"/>
        <v>551.96233877901977</v>
      </c>
      <c r="S2" s="31">
        <f t="shared" si="0"/>
        <v>437.91822871883056</v>
      </c>
      <c r="T2" s="31">
        <f t="shared" si="0"/>
        <v>428.6075666380051</v>
      </c>
      <c r="U2" s="31">
        <f t="shared" si="0"/>
        <v>421.30739466895966</v>
      </c>
      <c r="V2" s="31">
        <f t="shared" si="0"/>
        <v>390.27480653482371</v>
      </c>
      <c r="W2" s="31">
        <f t="shared" si="0"/>
        <v>396.88718830610486</v>
      </c>
      <c r="X2" s="31">
        <f t="shared" ref="X2" si="1">SUM(X3,X17,X22,X25,X26,X51,X52,X71,X74,X75,X76)</f>
        <v>453.90584694754932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662.32682717110902</v>
      </c>
      <c r="D26" s="37">
        <f t="shared" si="14"/>
        <v>684.75442820292335</v>
      </c>
      <c r="E26" s="37">
        <f t="shared" si="14"/>
        <v>394.06947549441094</v>
      </c>
      <c r="F26" s="37">
        <f t="shared" si="14"/>
        <v>526.86543422184002</v>
      </c>
      <c r="G26" s="37">
        <f t="shared" si="14"/>
        <v>489.99982803095435</v>
      </c>
      <c r="H26" s="37">
        <f t="shared" si="14"/>
        <v>538.31367153912299</v>
      </c>
      <c r="I26" s="37">
        <f t="shared" si="14"/>
        <v>571.81306964746341</v>
      </c>
      <c r="J26" s="37">
        <f t="shared" si="14"/>
        <v>569.13895098882188</v>
      </c>
      <c r="K26" s="37">
        <f t="shared" si="14"/>
        <v>662.02932072226997</v>
      </c>
      <c r="L26" s="37">
        <f t="shared" si="14"/>
        <v>372.13250214961306</v>
      </c>
      <c r="M26" s="37">
        <f t="shared" si="14"/>
        <v>173.58950988822011</v>
      </c>
      <c r="N26" s="37">
        <f t="shared" si="14"/>
        <v>202.2451418744626</v>
      </c>
      <c r="O26" s="37">
        <f t="shared" si="14"/>
        <v>228.14325021496128</v>
      </c>
      <c r="P26" s="37">
        <f t="shared" si="14"/>
        <v>203.85967325881342</v>
      </c>
      <c r="Q26" s="37">
        <f t="shared" si="14"/>
        <v>232.44479793637143</v>
      </c>
      <c r="R26" s="37">
        <f t="shared" si="14"/>
        <v>279.73147033533957</v>
      </c>
      <c r="S26" s="37">
        <f t="shared" si="14"/>
        <v>149.93542562338774</v>
      </c>
      <c r="T26" s="37">
        <f t="shared" si="14"/>
        <v>150.61332760103178</v>
      </c>
      <c r="U26" s="37">
        <f t="shared" si="14"/>
        <v>213.40042992261394</v>
      </c>
      <c r="V26" s="37">
        <f t="shared" si="14"/>
        <v>239.40679277730007</v>
      </c>
      <c r="W26" s="37">
        <f t="shared" si="14"/>
        <v>247.34368013757515</v>
      </c>
      <c r="X26" s="37">
        <f t="shared" ref="X26" si="15">SUM(X27,X33)</f>
        <v>292.96741186586405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662.32682717110902</v>
      </c>
      <c r="D33" s="29">
        <f t="shared" si="18"/>
        <v>684.75442820292335</v>
      </c>
      <c r="E33" s="29">
        <f t="shared" si="18"/>
        <v>394.06947549441094</v>
      </c>
      <c r="F33" s="29">
        <f t="shared" si="18"/>
        <v>526.86543422184002</v>
      </c>
      <c r="G33" s="29">
        <f t="shared" si="18"/>
        <v>489.99982803095435</v>
      </c>
      <c r="H33" s="29">
        <f t="shared" si="18"/>
        <v>538.31367153912299</v>
      </c>
      <c r="I33" s="29">
        <f t="shared" si="18"/>
        <v>571.81306964746341</v>
      </c>
      <c r="J33" s="29">
        <f t="shared" si="18"/>
        <v>569.13895098882188</v>
      </c>
      <c r="K33" s="29">
        <f t="shared" si="18"/>
        <v>662.02932072226997</v>
      </c>
      <c r="L33" s="29">
        <f t="shared" si="18"/>
        <v>372.13250214961306</v>
      </c>
      <c r="M33" s="29">
        <f t="shared" si="18"/>
        <v>173.58950988822011</v>
      </c>
      <c r="N33" s="29">
        <f t="shared" si="18"/>
        <v>202.2451418744626</v>
      </c>
      <c r="O33" s="29">
        <f t="shared" si="18"/>
        <v>228.14325021496128</v>
      </c>
      <c r="P33" s="29">
        <f t="shared" si="18"/>
        <v>203.85967325881342</v>
      </c>
      <c r="Q33" s="29">
        <f t="shared" si="18"/>
        <v>232.44479793637143</v>
      </c>
      <c r="R33" s="29">
        <f t="shared" si="18"/>
        <v>279.73147033533957</v>
      </c>
      <c r="S33" s="29">
        <f t="shared" si="18"/>
        <v>149.93542562338774</v>
      </c>
      <c r="T33" s="29">
        <f t="shared" si="18"/>
        <v>150.61332760103178</v>
      </c>
      <c r="U33" s="29">
        <f t="shared" si="18"/>
        <v>213.40042992261394</v>
      </c>
      <c r="V33" s="29">
        <f t="shared" si="18"/>
        <v>239.40679277730007</v>
      </c>
      <c r="W33" s="29">
        <f t="shared" si="18"/>
        <v>247.34368013757515</v>
      </c>
      <c r="X33" s="29">
        <f t="shared" ref="X33" si="19">SUM(X34:X50)</f>
        <v>292.96741186586405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4.1081685296646597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504.86053310404128</v>
      </c>
      <c r="D42" s="10">
        <v>498.48331900257949</v>
      </c>
      <c r="E42" s="10">
        <v>262.5274290627687</v>
      </c>
      <c r="F42" s="10">
        <v>354.99664660361128</v>
      </c>
      <c r="G42" s="10">
        <v>300.32742906276872</v>
      </c>
      <c r="H42" s="10">
        <v>298.26337059329319</v>
      </c>
      <c r="I42" s="10">
        <v>270.39793637145311</v>
      </c>
      <c r="J42" s="10">
        <v>303.7164230438521</v>
      </c>
      <c r="K42" s="10">
        <v>428.77618228718831</v>
      </c>
      <c r="L42" s="10">
        <v>187.0641444539983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18.243078245915729</v>
      </c>
      <c r="D45" s="10">
        <v>14.402407566638001</v>
      </c>
      <c r="E45" s="10">
        <v>15.362596732588131</v>
      </c>
      <c r="F45" s="10">
        <v>14.402407566638001</v>
      </c>
      <c r="G45" s="10">
        <v>17.680137575236461</v>
      </c>
      <c r="H45" s="10">
        <v>11.44006878761823</v>
      </c>
      <c r="I45" s="10">
        <v>12.48005159071367</v>
      </c>
      <c r="J45" s="10">
        <v>11.560103181427341</v>
      </c>
      <c r="K45" s="10">
        <v>13.66199484092863</v>
      </c>
      <c r="L45" s="10">
        <v>16.814789337919169</v>
      </c>
      <c r="M45" s="10">
        <v>14.71289767841788</v>
      </c>
      <c r="N45" s="10">
        <v>9.4582975064488384</v>
      </c>
      <c r="O45" s="10">
        <v>9.4582975064488384</v>
      </c>
      <c r="P45" s="10">
        <v>11.560103181427341</v>
      </c>
      <c r="Q45" s="10">
        <v>15.763800515907141</v>
      </c>
      <c r="R45" s="10">
        <v>15.763800515907141</v>
      </c>
      <c r="S45" s="10">
        <v>15.763800515907141</v>
      </c>
      <c r="T45" s="10">
        <v>16.980825451418738</v>
      </c>
      <c r="U45" s="10">
        <v>15.60361134995701</v>
      </c>
      <c r="V45" s="10">
        <v>20.8</v>
      </c>
      <c r="W45" s="10">
        <v>16.397592433361989</v>
      </c>
      <c r="X45" s="10">
        <v>12.711607910576101</v>
      </c>
    </row>
    <row r="46" spans="1:24" ht="11.25" customHeight="1" x14ac:dyDescent="0.2">
      <c r="A46" s="41" t="s">
        <v>79</v>
      </c>
      <c r="B46" s="9" t="s">
        <v>80</v>
      </c>
      <c r="C46" s="10">
        <v>33.605588993981087</v>
      </c>
      <c r="D46" s="10">
        <v>25.92433361994841</v>
      </c>
      <c r="E46" s="10">
        <v>32.645485812553737</v>
      </c>
      <c r="F46" s="10">
        <v>41.286930352536537</v>
      </c>
      <c r="G46" s="10">
        <v>45.464316423043847</v>
      </c>
      <c r="H46" s="10">
        <v>42.433361994840929</v>
      </c>
      <c r="I46" s="10">
        <v>46.47463456577816</v>
      </c>
      <c r="J46" s="10">
        <v>41.423043852106623</v>
      </c>
      <c r="K46" s="10">
        <v>32.330180567497848</v>
      </c>
      <c r="L46" s="10">
        <v>28.288907996560621</v>
      </c>
      <c r="M46" s="10">
        <v>44.453998280309541</v>
      </c>
      <c r="N46" s="10">
        <v>40.41272570937231</v>
      </c>
      <c r="O46" s="10">
        <v>35.361134995700773</v>
      </c>
      <c r="P46" s="10">
        <v>26.268271711092002</v>
      </c>
      <c r="Q46" s="10">
        <v>28.288907996560621</v>
      </c>
      <c r="R46" s="10">
        <v>19.196044711951849</v>
      </c>
      <c r="S46" s="10">
        <v>26.268271711092002</v>
      </c>
      <c r="T46" s="10">
        <v>22.42502149613069</v>
      </c>
      <c r="U46" s="10">
        <v>18.691487532244199</v>
      </c>
      <c r="V46" s="10">
        <v>19.427858985382631</v>
      </c>
      <c r="W46" s="10">
        <v>19.07171109200344</v>
      </c>
      <c r="X46" s="10">
        <v>18.85657781599312</v>
      </c>
    </row>
    <row r="47" spans="1:24" ht="11.25" customHeight="1" x14ac:dyDescent="0.2">
      <c r="A47" s="41" t="s">
        <v>81</v>
      </c>
      <c r="B47" s="9" t="s">
        <v>82</v>
      </c>
      <c r="C47" s="10">
        <v>103.6973344797936</v>
      </c>
      <c r="D47" s="10">
        <v>143.0638865004299</v>
      </c>
      <c r="E47" s="10">
        <v>79.693293207222695</v>
      </c>
      <c r="F47" s="10">
        <v>110.418486672399</v>
      </c>
      <c r="G47" s="10">
        <v>123.661822871883</v>
      </c>
      <c r="H47" s="10">
        <v>176.79776440240761</v>
      </c>
      <c r="I47" s="10">
        <v>230.89974204643161</v>
      </c>
      <c r="J47" s="10">
        <v>196.29785038693029</v>
      </c>
      <c r="K47" s="10">
        <v>177.38847807394669</v>
      </c>
      <c r="L47" s="10">
        <v>134.16689595872739</v>
      </c>
      <c r="M47" s="10">
        <v>113.4565778159931</v>
      </c>
      <c r="N47" s="10">
        <v>149.47454858125539</v>
      </c>
      <c r="O47" s="10">
        <v>181.89071367153909</v>
      </c>
      <c r="P47" s="10">
        <v>163.88168529664659</v>
      </c>
      <c r="Q47" s="10">
        <v>185.49251934651761</v>
      </c>
      <c r="R47" s="10">
        <v>244.02166809974199</v>
      </c>
      <c r="S47" s="10">
        <v>107.15339638864999</v>
      </c>
      <c r="T47" s="10">
        <v>109.8773000859845</v>
      </c>
      <c r="U47" s="10">
        <v>177.49329320722271</v>
      </c>
      <c r="V47" s="10">
        <v>197.61152192605331</v>
      </c>
      <c r="W47" s="10">
        <v>210.55451418744619</v>
      </c>
      <c r="X47" s="10">
        <v>259.30816852966461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0.74995700773860696</v>
      </c>
      <c r="M48" s="10">
        <v>0</v>
      </c>
      <c r="N48" s="10">
        <v>0.74995700773860696</v>
      </c>
      <c r="O48" s="10">
        <v>0</v>
      </c>
      <c r="P48" s="10">
        <v>0</v>
      </c>
      <c r="Q48" s="10">
        <v>0.74995700773860696</v>
      </c>
      <c r="R48" s="10">
        <v>0.74995700773860696</v>
      </c>
      <c r="S48" s="10">
        <v>0.74995700773860696</v>
      </c>
      <c r="T48" s="10">
        <v>0.55270851246775576</v>
      </c>
      <c r="U48" s="10">
        <v>0.39931212381771281</v>
      </c>
      <c r="V48" s="10">
        <v>0.37678417884780729</v>
      </c>
      <c r="W48" s="10">
        <v>0.27712811693895101</v>
      </c>
      <c r="X48" s="10">
        <v>0.36276870163370589</v>
      </c>
    </row>
    <row r="49" spans="1:24" ht="11.25" customHeight="1" x14ac:dyDescent="0.2">
      <c r="A49" s="41" t="s">
        <v>85</v>
      </c>
      <c r="B49" s="9" t="s">
        <v>86</v>
      </c>
      <c r="C49" s="10">
        <v>1.920292347377472</v>
      </c>
      <c r="D49" s="10">
        <v>2.8804815133276009</v>
      </c>
      <c r="E49" s="10">
        <v>3.8406706792777299</v>
      </c>
      <c r="F49" s="10">
        <v>2.8804815133276009</v>
      </c>
      <c r="G49" s="10">
        <v>2.8661220980223558</v>
      </c>
      <c r="H49" s="10">
        <v>3.5827171109200342</v>
      </c>
      <c r="I49" s="10">
        <v>2.8661220980223558</v>
      </c>
      <c r="J49" s="10">
        <v>3.5827171109200342</v>
      </c>
      <c r="K49" s="10">
        <v>2.8661220980223558</v>
      </c>
      <c r="L49" s="10">
        <v>2.1496130696474629</v>
      </c>
      <c r="M49" s="10">
        <v>0</v>
      </c>
      <c r="N49" s="10">
        <v>2.1496130696474629</v>
      </c>
      <c r="O49" s="10">
        <v>1.4331040412725711</v>
      </c>
      <c r="P49" s="10">
        <v>2.1496130696474629</v>
      </c>
      <c r="Q49" s="10">
        <v>2.1496130696474629</v>
      </c>
      <c r="R49" s="10">
        <v>0</v>
      </c>
      <c r="S49" s="10">
        <v>0</v>
      </c>
      <c r="T49" s="10">
        <v>0.77747205503009453</v>
      </c>
      <c r="U49" s="10">
        <v>1.2127257093723129</v>
      </c>
      <c r="V49" s="10">
        <v>1.190627687016337</v>
      </c>
      <c r="W49" s="10">
        <v>1.0427343078245921</v>
      </c>
      <c r="X49" s="10">
        <v>1.7282889079965611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2.8804815133276009</v>
      </c>
      <c r="G50" s="10">
        <v>0</v>
      </c>
      <c r="H50" s="10">
        <v>5.7963886500429922</v>
      </c>
      <c r="I50" s="10">
        <v>8.6945829750644865</v>
      </c>
      <c r="J50" s="10">
        <v>12.55881341358555</v>
      </c>
      <c r="K50" s="10">
        <v>2.8981943250214961</v>
      </c>
      <c r="L50" s="10">
        <v>2.8981943250214961</v>
      </c>
      <c r="M50" s="10">
        <v>0.96603611349956997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322.05124677558041</v>
      </c>
      <c r="D51" s="37">
        <v>318.77085124677552</v>
      </c>
      <c r="E51" s="37">
        <v>215.47850386930349</v>
      </c>
      <c r="F51" s="37">
        <v>223.92717110920029</v>
      </c>
      <c r="G51" s="37">
        <v>265.30679277730007</v>
      </c>
      <c r="H51" s="37">
        <v>310.46861564918311</v>
      </c>
      <c r="I51" s="37">
        <v>244.68976784178849</v>
      </c>
      <c r="J51" s="37">
        <v>244.1343938091143</v>
      </c>
      <c r="K51" s="37">
        <v>271.02562338779018</v>
      </c>
      <c r="L51" s="37">
        <v>156.23293207222699</v>
      </c>
      <c r="M51" s="37">
        <v>192.2636285468615</v>
      </c>
      <c r="N51" s="37">
        <v>249.28993981083411</v>
      </c>
      <c r="O51" s="37">
        <v>184.17936371453129</v>
      </c>
      <c r="P51" s="37">
        <v>207.160619088564</v>
      </c>
      <c r="Q51" s="37">
        <v>220.27403267411859</v>
      </c>
      <c r="R51" s="37">
        <v>272.23086844368021</v>
      </c>
      <c r="S51" s="37">
        <v>287.98280309544282</v>
      </c>
      <c r="T51" s="37">
        <v>277.99423903697328</v>
      </c>
      <c r="U51" s="37">
        <v>207.90696474634569</v>
      </c>
      <c r="V51" s="37">
        <v>150.86801375752361</v>
      </c>
      <c r="W51" s="37">
        <v>149.54350816852971</v>
      </c>
      <c r="X51" s="37">
        <v>160.9384350816853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826.91177987962169</v>
      </c>
      <c r="D2" s="31">
        <f t="shared" si="0"/>
        <v>817.25417024935496</v>
      </c>
      <c r="E2" s="31">
        <f t="shared" si="0"/>
        <v>478.0059329320722</v>
      </c>
      <c r="F2" s="31">
        <f t="shared" si="0"/>
        <v>578.92381771281157</v>
      </c>
      <c r="G2" s="31">
        <f t="shared" si="0"/>
        <v>565.63422184006879</v>
      </c>
      <c r="H2" s="31">
        <f t="shared" si="0"/>
        <v>665.14813697331988</v>
      </c>
      <c r="I2" s="31">
        <f t="shared" si="0"/>
        <v>575.90062243464274</v>
      </c>
      <c r="J2" s="31">
        <f t="shared" si="0"/>
        <v>603.64727498698016</v>
      </c>
      <c r="K2" s="31">
        <f t="shared" si="0"/>
        <v>748.85125000991252</v>
      </c>
      <c r="L2" s="31">
        <f t="shared" si="0"/>
        <v>387.34977452713269</v>
      </c>
      <c r="M2" s="31">
        <f t="shared" si="0"/>
        <v>250.37962467141284</v>
      </c>
      <c r="N2" s="31">
        <f t="shared" si="0"/>
        <v>298.11006330371066</v>
      </c>
      <c r="O2" s="31">
        <f t="shared" si="0"/>
        <v>227.94789649373629</v>
      </c>
      <c r="P2" s="31">
        <f t="shared" si="0"/>
        <v>243.93809369186766</v>
      </c>
      <c r="Q2" s="31">
        <f t="shared" si="0"/>
        <v>267.92854156224729</v>
      </c>
      <c r="R2" s="31">
        <f t="shared" si="0"/>
        <v>310.79251320068619</v>
      </c>
      <c r="S2" s="31">
        <f t="shared" si="0"/>
        <v>330.01487532244198</v>
      </c>
      <c r="T2" s="31">
        <f t="shared" si="0"/>
        <v>317.40008598452272</v>
      </c>
      <c r="U2" s="31">
        <f t="shared" si="0"/>
        <v>225.68918629873522</v>
      </c>
      <c r="V2" s="31">
        <f t="shared" si="0"/>
        <v>173.8524091459943</v>
      </c>
      <c r="W2" s="31">
        <f t="shared" si="0"/>
        <v>168.08545206084364</v>
      </c>
      <c r="X2" s="31">
        <f t="shared" ref="X2" si="1">SUM(X3,X17,X22,X25,X26,X51,X52,X71,X74,X75,X76)</f>
        <v>175.77020567485991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504.86053310404128</v>
      </c>
      <c r="D26" s="37">
        <f t="shared" si="14"/>
        <v>498.48331900257949</v>
      </c>
      <c r="E26" s="37">
        <f t="shared" si="14"/>
        <v>262.5274290627687</v>
      </c>
      <c r="F26" s="37">
        <f t="shared" si="14"/>
        <v>354.99664660361128</v>
      </c>
      <c r="G26" s="37">
        <f t="shared" si="14"/>
        <v>300.32742906276872</v>
      </c>
      <c r="H26" s="37">
        <f t="shared" si="14"/>
        <v>354.67952132413683</v>
      </c>
      <c r="I26" s="37">
        <f t="shared" si="14"/>
        <v>331.21085459285428</v>
      </c>
      <c r="J26" s="37">
        <f t="shared" si="14"/>
        <v>359.51288117786584</v>
      </c>
      <c r="K26" s="37">
        <f t="shared" si="14"/>
        <v>477.8256266221224</v>
      </c>
      <c r="L26" s="37">
        <f t="shared" si="14"/>
        <v>231.11684245490571</v>
      </c>
      <c r="M26" s="37">
        <f t="shared" si="14"/>
        <v>58.115996124551337</v>
      </c>
      <c r="N26" s="37">
        <f t="shared" si="14"/>
        <v>48.820123492876533</v>
      </c>
      <c r="O26" s="37">
        <f t="shared" si="14"/>
        <v>43.768532779204996</v>
      </c>
      <c r="P26" s="37">
        <f t="shared" si="14"/>
        <v>36.777474603303673</v>
      </c>
      <c r="Q26" s="37">
        <f t="shared" si="14"/>
        <v>47.654508888128703</v>
      </c>
      <c r="R26" s="37">
        <f t="shared" si="14"/>
        <v>38.561644757005993</v>
      </c>
      <c r="S26" s="37">
        <f t="shared" si="14"/>
        <v>42.032072226999141</v>
      </c>
      <c r="T26" s="37">
        <f t="shared" si="14"/>
        <v>39.405846947549428</v>
      </c>
      <c r="U26" s="37">
        <f t="shared" si="14"/>
        <v>17.78222155238953</v>
      </c>
      <c r="V26" s="37">
        <f t="shared" si="14"/>
        <v>22.984395388470695</v>
      </c>
      <c r="W26" s="37">
        <f t="shared" si="14"/>
        <v>18.541943892313924</v>
      </c>
      <c r="X26" s="37">
        <f t="shared" ref="X26" si="15">SUM(X27,X33)</f>
        <v>14.8317705931746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504.86053310404128</v>
      </c>
      <c r="D33" s="29">
        <f t="shared" si="18"/>
        <v>498.48331900257949</v>
      </c>
      <c r="E33" s="29">
        <f t="shared" si="18"/>
        <v>262.5274290627687</v>
      </c>
      <c r="F33" s="29">
        <f t="shared" si="18"/>
        <v>354.99664660361128</v>
      </c>
      <c r="G33" s="29">
        <f t="shared" si="18"/>
        <v>300.32742906276872</v>
      </c>
      <c r="H33" s="29">
        <f t="shared" si="18"/>
        <v>354.67952132413683</v>
      </c>
      <c r="I33" s="29">
        <f t="shared" si="18"/>
        <v>331.21085459285428</v>
      </c>
      <c r="J33" s="29">
        <f t="shared" si="18"/>
        <v>359.51288117786584</v>
      </c>
      <c r="K33" s="29">
        <f t="shared" si="18"/>
        <v>477.8256266221224</v>
      </c>
      <c r="L33" s="29">
        <f t="shared" si="18"/>
        <v>231.11684245490571</v>
      </c>
      <c r="M33" s="29">
        <f t="shared" si="18"/>
        <v>58.115996124551337</v>
      </c>
      <c r="N33" s="29">
        <f t="shared" si="18"/>
        <v>48.820123492876533</v>
      </c>
      <c r="O33" s="29">
        <f t="shared" si="18"/>
        <v>43.768532779204996</v>
      </c>
      <c r="P33" s="29">
        <f t="shared" si="18"/>
        <v>36.777474603303673</v>
      </c>
      <c r="Q33" s="29">
        <f t="shared" si="18"/>
        <v>47.654508888128703</v>
      </c>
      <c r="R33" s="29">
        <f t="shared" si="18"/>
        <v>38.561644757005993</v>
      </c>
      <c r="S33" s="29">
        <f t="shared" si="18"/>
        <v>42.032072226999141</v>
      </c>
      <c r="T33" s="29">
        <f t="shared" si="18"/>
        <v>39.405846947549428</v>
      </c>
      <c r="U33" s="29">
        <f t="shared" si="18"/>
        <v>17.78222155238953</v>
      </c>
      <c r="V33" s="29">
        <f t="shared" si="18"/>
        <v>22.984395388470695</v>
      </c>
      <c r="W33" s="29">
        <f t="shared" si="18"/>
        <v>18.541943892313924</v>
      </c>
      <c r="X33" s="29">
        <f t="shared" ref="X33" si="19">SUM(X34:X50)</f>
        <v>14.8317705931746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4.1081685296646597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504.86053310404128</v>
      </c>
      <c r="D42" s="10">
        <v>498.48331900257949</v>
      </c>
      <c r="E42" s="10">
        <v>262.5274290627687</v>
      </c>
      <c r="F42" s="10">
        <v>354.99664660361128</v>
      </c>
      <c r="G42" s="10">
        <v>300.32742906276872</v>
      </c>
      <c r="H42" s="10">
        <v>298.26337059329319</v>
      </c>
      <c r="I42" s="10">
        <v>270.39793637145311</v>
      </c>
      <c r="J42" s="10">
        <v>303.7164230438521</v>
      </c>
      <c r="K42" s="10">
        <v>428.77618228718831</v>
      </c>
      <c r="L42" s="10">
        <v>187.0641444539983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10.400071625082681</v>
      </c>
      <c r="I45" s="10">
        <v>11.440055624788538</v>
      </c>
      <c r="J45" s="10">
        <v>10.509202892211675</v>
      </c>
      <c r="K45" s="10">
        <v>12.611095237771559</v>
      </c>
      <c r="L45" s="10">
        <v>15.763790004346777</v>
      </c>
      <c r="M45" s="10">
        <v>13.661997844241794</v>
      </c>
      <c r="N45" s="10">
        <v>8.4073977835042211</v>
      </c>
      <c r="O45" s="10">
        <v>8.4073977835042211</v>
      </c>
      <c r="P45" s="10">
        <v>10.509202892211675</v>
      </c>
      <c r="Q45" s="10">
        <v>15.763800515907141</v>
      </c>
      <c r="R45" s="10">
        <v>15.763800515907141</v>
      </c>
      <c r="S45" s="10">
        <v>15.763800515907141</v>
      </c>
      <c r="T45" s="10">
        <v>16.980825451418738</v>
      </c>
      <c r="U45" s="10">
        <v>15.60361134995701</v>
      </c>
      <c r="V45" s="10">
        <v>20.8</v>
      </c>
      <c r="W45" s="10">
        <v>16.397592433361989</v>
      </c>
      <c r="X45" s="10">
        <v>12.711607910576101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42.433361994840929</v>
      </c>
      <c r="I46" s="10">
        <v>46.47463456577816</v>
      </c>
      <c r="J46" s="10">
        <v>41.423043852106623</v>
      </c>
      <c r="K46" s="10">
        <v>32.330180567497848</v>
      </c>
      <c r="L46" s="10">
        <v>28.288907996560621</v>
      </c>
      <c r="M46" s="10">
        <v>44.453998280309541</v>
      </c>
      <c r="N46" s="10">
        <v>40.41272570937231</v>
      </c>
      <c r="O46" s="10">
        <v>35.361134995700773</v>
      </c>
      <c r="P46" s="10">
        <v>26.268271711092002</v>
      </c>
      <c r="Q46" s="10">
        <v>28.288907996560621</v>
      </c>
      <c r="R46" s="10">
        <v>19.196044711951849</v>
      </c>
      <c r="S46" s="10">
        <v>26.268271711092002</v>
      </c>
      <c r="T46" s="10">
        <v>22.42502149613069</v>
      </c>
      <c r="U46" s="10">
        <v>2.1786102024325205</v>
      </c>
      <c r="V46" s="10">
        <v>2.1843953884706955</v>
      </c>
      <c r="W46" s="10">
        <v>2.1443514589519359</v>
      </c>
      <c r="X46" s="10">
        <v>2.1201626825984987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3.6018003756609409</v>
      </c>
      <c r="R47" s="10">
        <v>3.6017995291470006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3.5827171109200342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2.8982280308344284</v>
      </c>
      <c r="J50" s="10">
        <v>3.8642113896954249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322.05124677558041</v>
      </c>
      <c r="D51" s="37">
        <v>318.77085124677552</v>
      </c>
      <c r="E51" s="37">
        <v>215.47850386930349</v>
      </c>
      <c r="F51" s="37">
        <v>223.92717110920029</v>
      </c>
      <c r="G51" s="37">
        <v>265.30679277730007</v>
      </c>
      <c r="H51" s="37">
        <v>310.46861564918311</v>
      </c>
      <c r="I51" s="37">
        <v>244.68976784178849</v>
      </c>
      <c r="J51" s="37">
        <v>244.1343938091143</v>
      </c>
      <c r="K51" s="37">
        <v>271.02562338779018</v>
      </c>
      <c r="L51" s="37">
        <v>156.23293207222699</v>
      </c>
      <c r="M51" s="37">
        <v>192.2636285468615</v>
      </c>
      <c r="N51" s="37">
        <v>249.28993981083411</v>
      </c>
      <c r="O51" s="37">
        <v>184.17936371453129</v>
      </c>
      <c r="P51" s="37">
        <v>207.160619088564</v>
      </c>
      <c r="Q51" s="37">
        <v>220.27403267411859</v>
      </c>
      <c r="R51" s="37">
        <v>272.23086844368021</v>
      </c>
      <c r="S51" s="37">
        <v>287.98280309544282</v>
      </c>
      <c r="T51" s="37">
        <v>277.99423903697328</v>
      </c>
      <c r="U51" s="37">
        <v>207.90696474634569</v>
      </c>
      <c r="V51" s="37">
        <v>150.86801375752361</v>
      </c>
      <c r="W51" s="37">
        <v>149.54350816852971</v>
      </c>
      <c r="X51" s="37">
        <v>160.9384350816853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17.93482373172829</v>
      </c>
      <c r="V2" s="31">
        <f t="shared" si="0"/>
        <v>19.909888220120379</v>
      </c>
      <c r="W2" s="31">
        <f t="shared" si="0"/>
        <v>20.319862424763539</v>
      </c>
      <c r="X2" s="31">
        <f t="shared" ref="X2" si="1">SUM(X3,X17,X22,X25,X26,X51,X52,X71,X74,X75,X76)</f>
        <v>20.343852106620801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17.93482373172829</v>
      </c>
      <c r="V26" s="37">
        <f t="shared" si="14"/>
        <v>19.909888220120379</v>
      </c>
      <c r="W26" s="37">
        <f t="shared" si="14"/>
        <v>20.319862424763539</v>
      </c>
      <c r="X26" s="37">
        <f t="shared" ref="X26" si="15">SUM(X27,X33)</f>
        <v>20.343852106620801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17.93482373172829</v>
      </c>
      <c r="V33" s="29">
        <f t="shared" si="18"/>
        <v>19.909888220120379</v>
      </c>
      <c r="W33" s="29">
        <f t="shared" si="18"/>
        <v>20.319862424763539</v>
      </c>
      <c r="X33" s="29">
        <f t="shared" ref="X33" si="19">SUM(X34:X50)</f>
        <v>20.343852106620801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17.93482373172829</v>
      </c>
      <c r="V46" s="10">
        <v>19.909888220120379</v>
      </c>
      <c r="W46" s="10">
        <v>20.319862424763539</v>
      </c>
      <c r="X46" s="10">
        <v>20.343852106620801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2.6836629406706791</v>
      </c>
      <c r="V2" s="31">
        <f t="shared" si="0"/>
        <v>2.7268271711091998</v>
      </c>
      <c r="W2" s="31">
        <f t="shared" si="0"/>
        <v>2.6058469475494408</v>
      </c>
      <c r="X2" s="31">
        <f t="shared" ref="X2" si="1">SUM(X3,X17,X22,X25,X26,X51,X52,X71,X74,X75,X76)</f>
        <v>2.696130696474635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2.6836629406706791</v>
      </c>
      <c r="V26" s="37">
        <f t="shared" si="14"/>
        <v>2.7268271711091998</v>
      </c>
      <c r="W26" s="37">
        <f t="shared" si="14"/>
        <v>2.6058469475494408</v>
      </c>
      <c r="X26" s="37">
        <f t="shared" ref="X26" si="15">SUM(X27,X33)</f>
        <v>2.696130696474635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2.6836629406706791</v>
      </c>
      <c r="V33" s="29">
        <f t="shared" si="18"/>
        <v>2.7268271711091998</v>
      </c>
      <c r="W33" s="29">
        <f t="shared" si="18"/>
        <v>2.6058469475494408</v>
      </c>
      <c r="X33" s="29">
        <f t="shared" ref="X33" si="19">SUM(X34:X50)</f>
        <v>2.696130696474635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2.6836629406706791</v>
      </c>
      <c r="V46" s="10">
        <v>2.7268271711091998</v>
      </c>
      <c r="W46" s="10">
        <v>2.6058469475494408</v>
      </c>
      <c r="X46" s="10">
        <v>2.696130696474635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8594.7180567497835</v>
      </c>
      <c r="D2" s="31">
        <f t="shared" si="0"/>
        <v>8598.5832330180565</v>
      </c>
      <c r="E2" s="31">
        <f t="shared" si="0"/>
        <v>8583.829492691315</v>
      </c>
      <c r="F2" s="31">
        <f t="shared" si="0"/>
        <v>9146.7454858125548</v>
      </c>
      <c r="G2" s="31">
        <f t="shared" si="0"/>
        <v>9155.1223559759237</v>
      </c>
      <c r="H2" s="31">
        <f t="shared" si="0"/>
        <v>9601.9490111779887</v>
      </c>
      <c r="I2" s="31">
        <f t="shared" si="0"/>
        <v>9953.1337059329308</v>
      </c>
      <c r="J2" s="31">
        <f t="shared" si="0"/>
        <v>9825.0067927772998</v>
      </c>
      <c r="K2" s="31">
        <f t="shared" si="0"/>
        <v>9621.5984522785893</v>
      </c>
      <c r="L2" s="31">
        <f t="shared" si="0"/>
        <v>8471.9462596732592</v>
      </c>
      <c r="M2" s="31">
        <f t="shared" si="0"/>
        <v>8699.3924333619943</v>
      </c>
      <c r="N2" s="31">
        <f t="shared" si="0"/>
        <v>9125.1049871023224</v>
      </c>
      <c r="O2" s="31">
        <f t="shared" si="0"/>
        <v>9103.3685296646599</v>
      </c>
      <c r="P2" s="31">
        <f t="shared" si="0"/>
        <v>8680.757437661221</v>
      </c>
      <c r="Q2" s="31">
        <f t="shared" si="0"/>
        <v>8881.5011177987944</v>
      </c>
      <c r="R2" s="31">
        <f t="shared" si="0"/>
        <v>9388.5528804815131</v>
      </c>
      <c r="S2" s="31">
        <f t="shared" si="0"/>
        <v>9517.9494411006017</v>
      </c>
      <c r="T2" s="31">
        <f t="shared" si="0"/>
        <v>9745.9034393809125</v>
      </c>
      <c r="U2" s="31">
        <f t="shared" si="0"/>
        <v>9757.6705932932036</v>
      </c>
      <c r="V2" s="31">
        <f t="shared" si="0"/>
        <v>9719.6006878761818</v>
      </c>
      <c r="W2" s="31">
        <f t="shared" si="0"/>
        <v>9499.6598452278595</v>
      </c>
      <c r="X2" s="31">
        <f t="shared" ref="X2" si="1">SUM(X3,X17,X22,X25,X26,X51,X52,X71,X74,X75,X76)</f>
        <v>10164.447549441098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596.81487532244194</v>
      </c>
      <c r="D3" s="34">
        <f t="shared" si="2"/>
        <v>658.28159931212383</v>
      </c>
      <c r="E3" s="34">
        <f t="shared" si="2"/>
        <v>756.14780739466914</v>
      </c>
      <c r="F3" s="34">
        <f t="shared" si="2"/>
        <v>814.69922613929475</v>
      </c>
      <c r="G3" s="34">
        <f t="shared" si="2"/>
        <v>785.24557179707631</v>
      </c>
      <c r="H3" s="34">
        <f t="shared" si="2"/>
        <v>663.2728288907997</v>
      </c>
      <c r="I3" s="34">
        <f t="shared" si="2"/>
        <v>645.21951848667231</v>
      </c>
      <c r="J3" s="34">
        <f t="shared" si="2"/>
        <v>707.26474634565761</v>
      </c>
      <c r="K3" s="34">
        <f t="shared" si="2"/>
        <v>531.20593293207207</v>
      </c>
      <c r="L3" s="34">
        <f t="shared" si="2"/>
        <v>300.7307824591573</v>
      </c>
      <c r="M3" s="34">
        <f t="shared" si="2"/>
        <v>410.17325881341344</v>
      </c>
      <c r="N3" s="34">
        <f t="shared" si="2"/>
        <v>444.52889079965598</v>
      </c>
      <c r="O3" s="34">
        <f t="shared" si="2"/>
        <v>410.23963886500417</v>
      </c>
      <c r="P3" s="34">
        <f t="shared" si="2"/>
        <v>364.27153912295807</v>
      </c>
      <c r="Q3" s="34">
        <f t="shared" si="2"/>
        <v>317.260619088564</v>
      </c>
      <c r="R3" s="34">
        <f t="shared" si="2"/>
        <v>331.14582975064496</v>
      </c>
      <c r="S3" s="34">
        <f t="shared" si="2"/>
        <v>334.10533104041258</v>
      </c>
      <c r="T3" s="34">
        <f t="shared" si="2"/>
        <v>371.60498710232156</v>
      </c>
      <c r="U3" s="34">
        <f t="shared" si="2"/>
        <v>355.30636285468609</v>
      </c>
      <c r="V3" s="34">
        <f t="shared" si="2"/>
        <v>312.49191745485803</v>
      </c>
      <c r="W3" s="34">
        <f t="shared" si="2"/>
        <v>292.14342218400685</v>
      </c>
      <c r="X3" s="34">
        <f t="shared" ref="X3" si="3">SUM(X4,X8,X11)</f>
        <v>399.58641444539984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187.13344797936369</v>
      </c>
      <c r="D4" s="29">
        <f t="shared" si="4"/>
        <v>266.43361994840927</v>
      </c>
      <c r="E4" s="29">
        <f t="shared" si="4"/>
        <v>244.33000859845231</v>
      </c>
      <c r="F4" s="29">
        <f t="shared" si="4"/>
        <v>316.77678417884778</v>
      </c>
      <c r="G4" s="29">
        <f t="shared" si="4"/>
        <v>407.28374892519338</v>
      </c>
      <c r="H4" s="29">
        <f t="shared" si="4"/>
        <v>413.01659501289771</v>
      </c>
      <c r="I4" s="29">
        <f t="shared" si="4"/>
        <v>389.54703353396383</v>
      </c>
      <c r="J4" s="29">
        <f t="shared" si="4"/>
        <v>458.58736027515033</v>
      </c>
      <c r="K4" s="29">
        <f t="shared" si="4"/>
        <v>411.77549441100592</v>
      </c>
      <c r="L4" s="29">
        <f t="shared" si="4"/>
        <v>245.86285468615645</v>
      </c>
      <c r="M4" s="29">
        <f t="shared" si="4"/>
        <v>355.80051590713663</v>
      </c>
      <c r="N4" s="29">
        <f t="shared" si="4"/>
        <v>363.92897678417881</v>
      </c>
      <c r="O4" s="29">
        <f t="shared" si="4"/>
        <v>319.03791917454851</v>
      </c>
      <c r="P4" s="29">
        <f t="shared" si="4"/>
        <v>295.31513327601044</v>
      </c>
      <c r="Q4" s="29">
        <f t="shared" si="4"/>
        <v>263.60902837489249</v>
      </c>
      <c r="R4" s="29">
        <f t="shared" si="4"/>
        <v>281.16061908856409</v>
      </c>
      <c r="S4" s="29">
        <f t="shared" si="4"/>
        <v>286.6336199484092</v>
      </c>
      <c r="T4" s="29">
        <f t="shared" si="4"/>
        <v>343.24127257093721</v>
      </c>
      <c r="U4" s="29">
        <f t="shared" si="4"/>
        <v>328.20352536543419</v>
      </c>
      <c r="V4" s="29">
        <f t="shared" si="4"/>
        <v>290.65975924333611</v>
      </c>
      <c r="W4" s="29">
        <f t="shared" si="4"/>
        <v>265.13998280309539</v>
      </c>
      <c r="X4" s="29">
        <f t="shared" ref="X4" si="5">SUM(X5:X7)</f>
        <v>363.52459157351677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150.69561478933792</v>
      </c>
      <c r="H5" s="10">
        <f>FC_IND_E!H5+FC_TRA_E!H5+FC_OTH_E!H5</f>
        <v>152.43086844368017</v>
      </c>
      <c r="I5" s="10">
        <f>FC_IND_E!I5+FC_TRA_E!I5+FC_OTH_E!I5</f>
        <v>140.85313843508166</v>
      </c>
      <c r="J5" s="10">
        <f>FC_IND_E!J5+FC_TRA_E!J5+FC_OTH_E!J5</f>
        <v>174.43671539122954</v>
      </c>
      <c r="K5" s="10">
        <f>FC_IND_E!K5+FC_TRA_E!K5+FC_OTH_E!K5</f>
        <v>160.71711092003437</v>
      </c>
      <c r="L5" s="10">
        <f>FC_IND_E!L5+FC_TRA_E!L5+FC_OTH_E!L5</f>
        <v>102.73981083404985</v>
      </c>
      <c r="M5" s="10">
        <f>FC_IND_E!M5+FC_TRA_E!M5+FC_OTH_E!M5</f>
        <v>137.72562338779019</v>
      </c>
      <c r="N5" s="10">
        <f>FC_IND_E!N5+FC_TRA_E!N5+FC_OTH_E!N5</f>
        <v>147.00189165950127</v>
      </c>
      <c r="O5" s="10">
        <f>FC_IND_E!O5+FC_TRA_E!O5+FC_OTH_E!O5</f>
        <v>127.72631126397248</v>
      </c>
      <c r="P5" s="10">
        <f>FC_IND_E!P5+FC_TRA_E!P5+FC_OTH_E!P5</f>
        <v>133.67231298366295</v>
      </c>
      <c r="Q5" s="10">
        <f>FC_IND_E!Q5+FC_TRA_E!Q5+FC_OTH_E!Q5</f>
        <v>118.85098882201203</v>
      </c>
      <c r="R5" s="10">
        <f>FC_IND_E!R5+FC_TRA_E!R5+FC_OTH_E!R5</f>
        <v>113.0471195184867</v>
      </c>
      <c r="S5" s="10">
        <f>FC_IND_E!S5+FC_TRA_E!S5+FC_OTH_E!S5</f>
        <v>100.52355975924331</v>
      </c>
      <c r="T5" s="10">
        <f>FC_IND_E!T5+FC_TRA_E!T5+FC_OTH_E!T5</f>
        <v>115.44574376612215</v>
      </c>
      <c r="U5" s="10">
        <f>FC_IND_E!U5+FC_TRA_E!U5+FC_OTH_E!U5</f>
        <v>116.42046431642309</v>
      </c>
      <c r="V5" s="10">
        <f>FC_IND_E!V5+FC_TRA_E!V5+FC_OTH_E!V5</f>
        <v>112.93404987102322</v>
      </c>
      <c r="W5" s="10">
        <f>FC_IND_E!W5+FC_TRA_E!W5+FC_OTH_E!W5</f>
        <v>97.087016337059325</v>
      </c>
      <c r="X5" s="10">
        <f>FC_IND_E!X5+FC_TRA_E!X5+FC_OTH_E!X5</f>
        <v>146.33697334479797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13.83250214961307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187.13344797936369</v>
      </c>
      <c r="D7" s="10">
        <f>FC_IND_E!D7+FC_TRA_E!D7+FC_OTH_E!D7</f>
        <v>252.6011177987962</v>
      </c>
      <c r="E7" s="10">
        <f>FC_IND_E!E7+FC_TRA_E!E7+FC_OTH_E!E7</f>
        <v>244.33000859845231</v>
      </c>
      <c r="F7" s="10">
        <f>FC_IND_E!F7+FC_TRA_E!F7+FC_OTH_E!F7</f>
        <v>316.77678417884778</v>
      </c>
      <c r="G7" s="10">
        <f>FC_IND_E!G7+FC_TRA_E!G7+FC_OTH_E!G7</f>
        <v>256.58813413585546</v>
      </c>
      <c r="H7" s="10">
        <f>FC_IND_E!H7+FC_TRA_E!H7+FC_OTH_E!H7</f>
        <v>260.58572656921751</v>
      </c>
      <c r="I7" s="10">
        <f>FC_IND_E!I7+FC_TRA_E!I7+FC_OTH_E!I7</f>
        <v>248.69389509888217</v>
      </c>
      <c r="J7" s="10">
        <f>FC_IND_E!J7+FC_TRA_E!J7+FC_OTH_E!J7</f>
        <v>284.15064488392079</v>
      </c>
      <c r="K7" s="10">
        <f>FC_IND_E!K7+FC_TRA_E!K7+FC_OTH_E!K7</f>
        <v>251.05838349097155</v>
      </c>
      <c r="L7" s="10">
        <f>FC_IND_E!L7+FC_TRA_E!L7+FC_OTH_E!L7</f>
        <v>143.1230438521066</v>
      </c>
      <c r="M7" s="10">
        <f>FC_IND_E!M7+FC_TRA_E!M7+FC_OTH_E!M7</f>
        <v>218.07489251934643</v>
      </c>
      <c r="N7" s="10">
        <f>FC_IND_E!N7+FC_TRA_E!N7+FC_OTH_E!N7</f>
        <v>216.92708512467755</v>
      </c>
      <c r="O7" s="10">
        <f>FC_IND_E!O7+FC_TRA_E!O7+FC_OTH_E!O7</f>
        <v>191.31160791057602</v>
      </c>
      <c r="P7" s="10">
        <f>FC_IND_E!P7+FC_TRA_E!P7+FC_OTH_E!P7</f>
        <v>161.64282029234752</v>
      </c>
      <c r="Q7" s="10">
        <f>FC_IND_E!Q7+FC_TRA_E!Q7+FC_OTH_E!Q7</f>
        <v>144.75803955288046</v>
      </c>
      <c r="R7" s="10">
        <f>FC_IND_E!R7+FC_TRA_E!R7+FC_OTH_E!R7</f>
        <v>168.11349957007741</v>
      </c>
      <c r="S7" s="10">
        <f>FC_IND_E!S7+FC_TRA_E!S7+FC_OTH_E!S7</f>
        <v>186.11006018916586</v>
      </c>
      <c r="T7" s="10">
        <f>FC_IND_E!T7+FC_TRA_E!T7+FC_OTH_E!T7</f>
        <v>227.79552880481504</v>
      </c>
      <c r="U7" s="10">
        <f>FC_IND_E!U7+FC_TRA_E!U7+FC_OTH_E!U7</f>
        <v>211.78306104901108</v>
      </c>
      <c r="V7" s="10">
        <f>FC_IND_E!V7+FC_TRA_E!V7+FC_OTH_E!V7</f>
        <v>177.72570937231291</v>
      </c>
      <c r="W7" s="10">
        <f>FC_IND_E!W7+FC_TRA_E!W7+FC_OTH_E!W7</f>
        <v>168.05296646603608</v>
      </c>
      <c r="X7" s="10">
        <f>FC_IND_E!X7+FC_TRA_E!X7+FC_OTH_E!X7</f>
        <v>217.1876182287188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44.437403267411881</v>
      </c>
      <c r="D8" s="29">
        <f t="shared" si="6"/>
        <v>33.692175408426486</v>
      </c>
      <c r="E8" s="29">
        <f t="shared" si="6"/>
        <v>56.030524505589</v>
      </c>
      <c r="F8" s="29">
        <f t="shared" si="6"/>
        <v>47.075064488392087</v>
      </c>
      <c r="G8" s="29">
        <f t="shared" si="6"/>
        <v>52.92364574376613</v>
      </c>
      <c r="H8" s="29">
        <f t="shared" si="6"/>
        <v>47.83121238177128</v>
      </c>
      <c r="I8" s="29">
        <f t="shared" si="6"/>
        <v>45.069733447979367</v>
      </c>
      <c r="J8" s="29">
        <f t="shared" si="6"/>
        <v>30.228374892519348</v>
      </c>
      <c r="K8" s="29">
        <f t="shared" si="6"/>
        <v>31.973258813413572</v>
      </c>
      <c r="L8" s="29">
        <f t="shared" si="6"/>
        <v>27.395872742906271</v>
      </c>
      <c r="M8" s="29">
        <f t="shared" si="6"/>
        <v>25.517454858125532</v>
      </c>
      <c r="N8" s="29">
        <f t="shared" si="6"/>
        <v>28.220378331900246</v>
      </c>
      <c r="O8" s="29">
        <f t="shared" si="6"/>
        <v>36.81375752364572</v>
      </c>
      <c r="P8" s="29">
        <f t="shared" si="6"/>
        <v>24.131212381771295</v>
      </c>
      <c r="Q8" s="29">
        <f t="shared" si="6"/>
        <v>24.450902837489238</v>
      </c>
      <c r="R8" s="29">
        <f t="shared" si="6"/>
        <v>22.426913155631986</v>
      </c>
      <c r="S8" s="29">
        <f t="shared" si="6"/>
        <v>13.63198624247635</v>
      </c>
      <c r="T8" s="29">
        <f t="shared" si="6"/>
        <v>12.585382631126395</v>
      </c>
      <c r="U8" s="29">
        <f t="shared" si="6"/>
        <v>11.719604471195176</v>
      </c>
      <c r="V8" s="29">
        <f t="shared" si="6"/>
        <v>10.471195184866716</v>
      </c>
      <c r="W8" s="29">
        <f t="shared" si="6"/>
        <v>4.6687016337059326</v>
      </c>
      <c r="X8" s="29">
        <f t="shared" ref="X8" si="7">SUM(X9:X10)</f>
        <v>3.0187446259673263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44.437403267411881</v>
      </c>
      <c r="D10" s="10">
        <f>FC_IND_E!D10+FC_TRA_E!D10+FC_OTH_E!D10</f>
        <v>33.692175408426486</v>
      </c>
      <c r="E10" s="10">
        <f>FC_IND_E!E10+FC_TRA_E!E10+FC_OTH_E!E10</f>
        <v>56.030524505589</v>
      </c>
      <c r="F10" s="10">
        <f>FC_IND_E!F10+FC_TRA_E!F10+FC_OTH_E!F10</f>
        <v>47.075064488392087</v>
      </c>
      <c r="G10" s="10">
        <f>FC_IND_E!G10+FC_TRA_E!G10+FC_OTH_E!G10</f>
        <v>52.92364574376613</v>
      </c>
      <c r="H10" s="10">
        <f>FC_IND_E!H10+FC_TRA_E!H10+FC_OTH_E!H10</f>
        <v>47.83121238177128</v>
      </c>
      <c r="I10" s="10">
        <f>FC_IND_E!I10+FC_TRA_E!I10+FC_OTH_E!I10</f>
        <v>45.069733447979367</v>
      </c>
      <c r="J10" s="10">
        <f>FC_IND_E!J10+FC_TRA_E!J10+FC_OTH_E!J10</f>
        <v>30.228374892519348</v>
      </c>
      <c r="K10" s="10">
        <f>FC_IND_E!K10+FC_TRA_E!K10+FC_OTH_E!K10</f>
        <v>31.973258813413572</v>
      </c>
      <c r="L10" s="10">
        <f>FC_IND_E!L10+FC_TRA_E!L10+FC_OTH_E!L10</f>
        <v>27.395872742906271</v>
      </c>
      <c r="M10" s="10">
        <f>FC_IND_E!M10+FC_TRA_E!M10+FC_OTH_E!M10</f>
        <v>25.517454858125532</v>
      </c>
      <c r="N10" s="10">
        <f>FC_IND_E!N10+FC_TRA_E!N10+FC_OTH_E!N10</f>
        <v>28.220378331900246</v>
      </c>
      <c r="O10" s="10">
        <f>FC_IND_E!O10+FC_TRA_E!O10+FC_OTH_E!O10</f>
        <v>36.81375752364572</v>
      </c>
      <c r="P10" s="10">
        <f>FC_IND_E!P10+FC_TRA_E!P10+FC_OTH_E!P10</f>
        <v>24.131212381771295</v>
      </c>
      <c r="Q10" s="10">
        <f>FC_IND_E!Q10+FC_TRA_E!Q10+FC_OTH_E!Q10</f>
        <v>24.450902837489238</v>
      </c>
      <c r="R10" s="10">
        <f>FC_IND_E!R10+FC_TRA_E!R10+FC_OTH_E!R10</f>
        <v>22.426913155631986</v>
      </c>
      <c r="S10" s="10">
        <f>FC_IND_E!S10+FC_TRA_E!S10+FC_OTH_E!S10</f>
        <v>13.63198624247635</v>
      </c>
      <c r="T10" s="10">
        <f>FC_IND_E!T10+FC_TRA_E!T10+FC_OTH_E!T10</f>
        <v>12.585382631126395</v>
      </c>
      <c r="U10" s="10">
        <f>FC_IND_E!U10+FC_TRA_E!U10+FC_OTH_E!U10</f>
        <v>11.719604471195176</v>
      </c>
      <c r="V10" s="10">
        <f>FC_IND_E!V10+FC_TRA_E!V10+FC_OTH_E!V10</f>
        <v>10.471195184866716</v>
      </c>
      <c r="W10" s="10">
        <f>FC_IND_E!W10+FC_TRA_E!W10+FC_OTH_E!W10</f>
        <v>4.6687016337059326</v>
      </c>
      <c r="X10" s="10">
        <f>FC_IND_E!X10+FC_TRA_E!X10+FC_OTH_E!X10</f>
        <v>3.0187446259673263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365.24402407566635</v>
      </c>
      <c r="D11" s="29">
        <f t="shared" si="8"/>
        <v>358.15580395528809</v>
      </c>
      <c r="E11" s="29">
        <f t="shared" si="8"/>
        <v>455.78727429062775</v>
      </c>
      <c r="F11" s="29">
        <f t="shared" si="8"/>
        <v>450.84737747205492</v>
      </c>
      <c r="G11" s="29">
        <f t="shared" si="8"/>
        <v>325.03817712811684</v>
      </c>
      <c r="H11" s="29">
        <f t="shared" si="8"/>
        <v>202.42502149613068</v>
      </c>
      <c r="I11" s="29">
        <f t="shared" si="8"/>
        <v>210.60275150472916</v>
      </c>
      <c r="J11" s="29">
        <f t="shared" si="8"/>
        <v>218.44901117798787</v>
      </c>
      <c r="K11" s="29">
        <f t="shared" si="8"/>
        <v>87.457179707652585</v>
      </c>
      <c r="L11" s="29">
        <f t="shared" si="8"/>
        <v>27.472055030094573</v>
      </c>
      <c r="M11" s="29">
        <f t="shared" si="8"/>
        <v>28.855288048151323</v>
      </c>
      <c r="N11" s="29">
        <f t="shared" si="8"/>
        <v>52.37953568357694</v>
      </c>
      <c r="O11" s="29">
        <f t="shared" si="8"/>
        <v>54.387962166809956</v>
      </c>
      <c r="P11" s="29">
        <f t="shared" si="8"/>
        <v>44.825193465176305</v>
      </c>
      <c r="Q11" s="29">
        <f t="shared" si="8"/>
        <v>29.200687876182283</v>
      </c>
      <c r="R11" s="29">
        <f t="shared" si="8"/>
        <v>27.558297506448852</v>
      </c>
      <c r="S11" s="29">
        <f t="shared" si="8"/>
        <v>33.839724849527073</v>
      </c>
      <c r="T11" s="29">
        <f t="shared" si="8"/>
        <v>15.778331900257951</v>
      </c>
      <c r="U11" s="29">
        <f t="shared" si="8"/>
        <v>15.383233018056737</v>
      </c>
      <c r="V11" s="29">
        <f t="shared" si="8"/>
        <v>11.36096302665519</v>
      </c>
      <c r="W11" s="29">
        <f t="shared" si="8"/>
        <v>22.334737747205509</v>
      </c>
      <c r="X11" s="29">
        <f t="shared" ref="X11" si="9">SUM(X12:X16)</f>
        <v>33.043078245915737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134.51840068787618</v>
      </c>
      <c r="D13" s="10">
        <f>FC_IND_E!D13+FC_TRA_E!D13+FC_OTH_E!D13</f>
        <v>200.8478933791917</v>
      </c>
      <c r="E13" s="10">
        <f>FC_IND_E!E13+FC_TRA_E!E13+FC_OTH_E!E13</f>
        <v>200.21633705932936</v>
      </c>
      <c r="F13" s="10">
        <f>FC_IND_E!F13+FC_TRA_E!F13+FC_OTH_E!F13</f>
        <v>207.91702493551151</v>
      </c>
      <c r="G13" s="10">
        <f>FC_IND_E!G13+FC_TRA_E!G13+FC_OTH_E!G13</f>
        <v>173.57179707652614</v>
      </c>
      <c r="H13" s="10">
        <f>FC_IND_E!H13+FC_TRA_E!H13+FC_OTH_E!H13</f>
        <v>99.002579535683566</v>
      </c>
      <c r="I13" s="10">
        <f>FC_IND_E!I13+FC_TRA_E!I13+FC_OTH_E!I13</f>
        <v>97.893379191745467</v>
      </c>
      <c r="J13" s="10">
        <f>FC_IND_E!J13+FC_TRA_E!J13+FC_OTH_E!J13</f>
        <v>139.54574376612209</v>
      </c>
      <c r="K13" s="10">
        <f>FC_IND_E!K13+FC_TRA_E!K13+FC_OTH_E!K13</f>
        <v>43.565520206362848</v>
      </c>
      <c r="L13" s="10">
        <f>FC_IND_E!L13+FC_TRA_E!L13+FC_OTH_E!L13</f>
        <v>1.361392949269131</v>
      </c>
      <c r="M13" s="10">
        <f>FC_IND_E!M13+FC_TRA_E!M13+FC_OTH_E!M13</f>
        <v>0.68073946689595866</v>
      </c>
      <c r="N13" s="10">
        <f>FC_IND_E!N13+FC_TRA_E!N13+FC_OTH_E!N13</f>
        <v>0.68073946689595866</v>
      </c>
      <c r="O13" s="10">
        <f>FC_IND_E!O13+FC_TRA_E!O13+FC_OTH_E!O13</f>
        <v>0.68073946689595854</v>
      </c>
      <c r="P13" s="10">
        <f>FC_IND_E!P13+FC_TRA_E!P13+FC_OTH_E!P13</f>
        <v>0.68073946689595866</v>
      </c>
      <c r="Q13" s="10">
        <f>FC_IND_E!Q13+FC_TRA_E!Q13+FC_OTH_E!Q13</f>
        <v>5.4457437661220984</v>
      </c>
      <c r="R13" s="10">
        <f>FC_IND_E!R13+FC_TRA_E!R13+FC_OTH_E!R13</f>
        <v>5.4457437661220958</v>
      </c>
      <c r="S13" s="10">
        <f>FC_IND_E!S13+FC_TRA_E!S13+FC_OTH_E!S13</f>
        <v>19.059931212381766</v>
      </c>
      <c r="T13" s="10">
        <f>FC_IND_E!T13+FC_TRA_E!T13+FC_OTH_E!T13</f>
        <v>1.5382631126397242</v>
      </c>
      <c r="U13" s="10">
        <f>FC_IND_E!U13+FC_TRA_E!U13+FC_OTH_E!U13</f>
        <v>1.4988822012037826</v>
      </c>
      <c r="V13" s="10">
        <f>FC_IND_E!V13+FC_TRA_E!V13+FC_OTH_E!V13</f>
        <v>1.7358555460017195</v>
      </c>
      <c r="W13" s="10">
        <f>FC_IND_E!W13+FC_TRA_E!W13+FC_OTH_E!W13</f>
        <v>1.110920034393809</v>
      </c>
      <c r="X13" s="10">
        <f>FC_IND_E!X13+FC_TRA_E!X13+FC_OTH_E!X13</f>
        <v>1.4520206362854682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22.205073086844369</v>
      </c>
      <c r="D15" s="10">
        <f>FC_IND_E!D15+FC_TRA_E!D15+FC_OTH_E!D15</f>
        <v>21.242992261392949</v>
      </c>
      <c r="E15" s="10">
        <f>FC_IND_E!E15+FC_TRA_E!E15+FC_OTH_E!E15</f>
        <v>22.49871023215821</v>
      </c>
      <c r="F15" s="10">
        <f>FC_IND_E!F15+FC_TRA_E!F15+FC_OTH_E!F15</f>
        <v>22.507050730868439</v>
      </c>
      <c r="G15" s="10">
        <f>FC_IND_E!G15+FC_TRA_E!G15+FC_OTH_E!G15</f>
        <v>19.12063628546861</v>
      </c>
      <c r="H15" s="10">
        <f>FC_IND_E!H15+FC_TRA_E!H15+FC_OTH_E!H15</f>
        <v>15.319604471195181</v>
      </c>
      <c r="I15" s="10">
        <f>FC_IND_E!I15+FC_TRA_E!I15+FC_OTH_E!I15</f>
        <v>16.49948409286328</v>
      </c>
      <c r="J15" s="10">
        <f>FC_IND_E!J15+FC_TRA_E!J15+FC_OTH_E!J15</f>
        <v>12.60627687016337</v>
      </c>
      <c r="K15" s="10">
        <f>FC_IND_E!K15+FC_TRA_E!K15+FC_OTH_E!K15</f>
        <v>8.565520206362855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208.52055030094579</v>
      </c>
      <c r="D16" s="10">
        <f>FC_IND_E!D16+FC_TRA_E!D16+FC_OTH_E!D16</f>
        <v>136.06491831470342</v>
      </c>
      <c r="E16" s="10">
        <f>FC_IND_E!E16+FC_TRA_E!E16+FC_OTH_E!E16</f>
        <v>233.07222699914018</v>
      </c>
      <c r="F16" s="10">
        <f>FC_IND_E!F16+FC_TRA_E!F16+FC_OTH_E!F16</f>
        <v>220.42330180567498</v>
      </c>
      <c r="G16" s="10">
        <f>FC_IND_E!G16+FC_TRA_E!G16+FC_OTH_E!G16</f>
        <v>132.3457437661221</v>
      </c>
      <c r="H16" s="10">
        <f>FC_IND_E!H16+FC_TRA_E!H16+FC_OTH_E!H16</f>
        <v>88.102837489251925</v>
      </c>
      <c r="I16" s="10">
        <f>FC_IND_E!I16+FC_TRA_E!I16+FC_OTH_E!I16</f>
        <v>96.209888220120419</v>
      </c>
      <c r="J16" s="10">
        <f>FC_IND_E!J16+FC_TRA_E!J16+FC_OTH_E!J16</f>
        <v>66.296990541702442</v>
      </c>
      <c r="K16" s="10">
        <f>FC_IND_E!K16+FC_TRA_E!K16+FC_OTH_E!K16</f>
        <v>35.32613929492689</v>
      </c>
      <c r="L16" s="10">
        <f>FC_IND_E!L16+FC_TRA_E!L16+FC_OTH_E!L16</f>
        <v>26.110662080825442</v>
      </c>
      <c r="M16" s="10">
        <f>FC_IND_E!M16+FC_TRA_E!M16+FC_OTH_E!M16</f>
        <v>28.174548581255365</v>
      </c>
      <c r="N16" s="10">
        <f>FC_IND_E!N16+FC_TRA_E!N16+FC_OTH_E!N16</f>
        <v>51.698796216680982</v>
      </c>
      <c r="O16" s="10">
        <f>FC_IND_E!O16+FC_TRA_E!O16+FC_OTH_E!O16</f>
        <v>53.707222699913999</v>
      </c>
      <c r="P16" s="10">
        <f>FC_IND_E!P16+FC_TRA_E!P16+FC_OTH_E!P16</f>
        <v>44.144453998280348</v>
      </c>
      <c r="Q16" s="10">
        <f>FC_IND_E!Q16+FC_TRA_E!Q16+FC_OTH_E!Q16</f>
        <v>23.754944110060183</v>
      </c>
      <c r="R16" s="10">
        <f>FC_IND_E!R16+FC_TRA_E!R16+FC_OTH_E!R16</f>
        <v>22.112553740326756</v>
      </c>
      <c r="S16" s="10">
        <f>FC_IND_E!S16+FC_TRA_E!S16+FC_OTH_E!S16</f>
        <v>14.779793637145303</v>
      </c>
      <c r="T16" s="10">
        <f>FC_IND_E!T16+FC_TRA_E!T16+FC_OTH_E!T16</f>
        <v>14.240068787618227</v>
      </c>
      <c r="U16" s="10">
        <f>FC_IND_E!U16+FC_TRA_E!U16+FC_OTH_E!U16</f>
        <v>13.884350816852955</v>
      </c>
      <c r="V16" s="10">
        <f>FC_IND_E!V16+FC_TRA_E!V16+FC_OTH_E!V16</f>
        <v>9.6251074806534707</v>
      </c>
      <c r="W16" s="10">
        <f>FC_IND_E!W16+FC_TRA_E!W16+FC_OTH_E!W16</f>
        <v>21.223817712811698</v>
      </c>
      <c r="X16" s="10">
        <f>FC_IND_E!X16+FC_TRA_E!X16+FC_OTH_E!X16</f>
        <v>31.591057609630266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136.29501289767839</v>
      </c>
      <c r="D17" s="37">
        <f t="shared" si="10"/>
        <v>112.93353396388649</v>
      </c>
      <c r="E17" s="37">
        <f t="shared" si="10"/>
        <v>100.84075666380051</v>
      </c>
      <c r="F17" s="37">
        <f t="shared" si="10"/>
        <v>117.9707652622528</v>
      </c>
      <c r="G17" s="37">
        <f t="shared" si="10"/>
        <v>104.91779879621669</v>
      </c>
      <c r="H17" s="37">
        <f t="shared" si="10"/>
        <v>93.890283748925185</v>
      </c>
      <c r="I17" s="37">
        <f t="shared" si="10"/>
        <v>94.394325021496144</v>
      </c>
      <c r="J17" s="37">
        <f t="shared" si="10"/>
        <v>74.517540842648316</v>
      </c>
      <c r="K17" s="37">
        <f t="shared" si="10"/>
        <v>37.503611349957005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57.308684436801364</v>
      </c>
      <c r="D19" s="10">
        <f>FC_IND_E!D19+FC_TRA_E!D19+FC_OTH_E!D19</f>
        <v>40.563198624247633</v>
      </c>
      <c r="E19" s="10">
        <f>FC_IND_E!E19+FC_TRA_E!E19+FC_OTH_E!E19</f>
        <v>39.982803095442819</v>
      </c>
      <c r="F19" s="10">
        <f>FC_IND_E!F19+FC_TRA_E!F19+FC_OTH_E!F19</f>
        <v>42.519346517626822</v>
      </c>
      <c r="G19" s="10">
        <f>FC_IND_E!G19+FC_TRA_E!G19+FC_OTH_E!G19</f>
        <v>40.047291487532242</v>
      </c>
      <c r="H19" s="10">
        <f>FC_IND_E!H19+FC_TRA_E!H19+FC_OTH_E!H19</f>
        <v>33.319002579535677</v>
      </c>
      <c r="I19" s="10">
        <f>FC_IND_E!I19+FC_TRA_E!I19+FC_OTH_E!I19</f>
        <v>28.783319002579539</v>
      </c>
      <c r="J19" s="10">
        <f>FC_IND_E!J19+FC_TRA_E!J19+FC_OTH_E!J19</f>
        <v>20.227858985382628</v>
      </c>
      <c r="K19" s="10">
        <f>FC_IND_E!K19+FC_TRA_E!K19+FC_OTH_E!K19</f>
        <v>7.2656921754084269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78.986328460877033</v>
      </c>
      <c r="D20" s="10">
        <f>FC_IND_E!D20+FC_TRA_E!D20+FC_OTH_E!D20</f>
        <v>72.370335339638856</v>
      </c>
      <c r="E20" s="10">
        <f>FC_IND_E!E20+FC_TRA_E!E20+FC_OTH_E!E20</f>
        <v>60.857953568357694</v>
      </c>
      <c r="F20" s="10">
        <f>FC_IND_E!F20+FC_TRA_E!F20+FC_OTH_E!F20</f>
        <v>75.451418744625968</v>
      </c>
      <c r="G20" s="10">
        <f>FC_IND_E!G20+FC_TRA_E!G20+FC_OTH_E!G20</f>
        <v>64.870507308684438</v>
      </c>
      <c r="H20" s="10">
        <f>FC_IND_E!H20+FC_TRA_E!H20+FC_OTH_E!H20</f>
        <v>60.571281169389501</v>
      </c>
      <c r="I20" s="10">
        <f>FC_IND_E!I20+FC_TRA_E!I20+FC_OTH_E!I20</f>
        <v>65.611006018916598</v>
      </c>
      <c r="J20" s="10">
        <f>FC_IND_E!J20+FC_TRA_E!J20+FC_OTH_E!J20</f>
        <v>54.289681857265691</v>
      </c>
      <c r="K20" s="10">
        <f>FC_IND_E!K20+FC_TRA_E!K20+FC_OTH_E!K20</f>
        <v>30.23791917454858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2954.4042132416162</v>
      </c>
      <c r="D26" s="37">
        <f t="shared" si="14"/>
        <v>3037.6971625107471</v>
      </c>
      <c r="E26" s="37">
        <f t="shared" si="14"/>
        <v>3081.5828030954426</v>
      </c>
      <c r="F26" s="37">
        <f t="shared" si="14"/>
        <v>3331.2696474634567</v>
      </c>
      <c r="G26" s="37">
        <f t="shared" si="14"/>
        <v>3349.5570077386064</v>
      </c>
      <c r="H26" s="37">
        <f t="shared" si="14"/>
        <v>3532.9324161650902</v>
      </c>
      <c r="I26" s="37">
        <f t="shared" si="14"/>
        <v>3685.6273430782453</v>
      </c>
      <c r="J26" s="37">
        <f t="shared" si="14"/>
        <v>3521.6658641444542</v>
      </c>
      <c r="K26" s="37">
        <f t="shared" si="14"/>
        <v>3353.8631986242467</v>
      </c>
      <c r="L26" s="37">
        <f t="shared" si="14"/>
        <v>3122.4515047291493</v>
      </c>
      <c r="M26" s="37">
        <f t="shared" si="14"/>
        <v>2957.4544282029237</v>
      </c>
      <c r="N26" s="37">
        <f t="shared" si="14"/>
        <v>2864.5649183147038</v>
      </c>
      <c r="O26" s="37">
        <f t="shared" si="14"/>
        <v>2936.8324161650899</v>
      </c>
      <c r="P26" s="37">
        <f t="shared" si="14"/>
        <v>2617.6573516766975</v>
      </c>
      <c r="Q26" s="37">
        <f t="shared" si="14"/>
        <v>2894.8595012897681</v>
      </c>
      <c r="R26" s="37">
        <f t="shared" si="14"/>
        <v>3193.9967325881339</v>
      </c>
      <c r="S26" s="37">
        <f t="shared" si="14"/>
        <v>3236.2069647463459</v>
      </c>
      <c r="T26" s="37">
        <f t="shared" si="14"/>
        <v>3373.9806534823724</v>
      </c>
      <c r="U26" s="37">
        <f t="shared" si="14"/>
        <v>3543.9640584694744</v>
      </c>
      <c r="V26" s="37">
        <f t="shared" si="14"/>
        <v>3640.4926053310401</v>
      </c>
      <c r="W26" s="37">
        <f t="shared" si="14"/>
        <v>3424.6277730008605</v>
      </c>
      <c r="X26" s="37">
        <f t="shared" ref="X26" si="15">SUM(X27,X33)</f>
        <v>3662.6270851246777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1.010318142734308</v>
      </c>
      <c r="D27" s="29">
        <f t="shared" si="16"/>
        <v>5.2401547721410147</v>
      </c>
      <c r="E27" s="29">
        <f t="shared" si="16"/>
        <v>6.2008598452278578</v>
      </c>
      <c r="F27" s="29">
        <f t="shared" si="16"/>
        <v>3.0309544282029242</v>
      </c>
      <c r="G27" s="29">
        <f t="shared" si="16"/>
        <v>4.0639724849527079</v>
      </c>
      <c r="H27" s="29">
        <f t="shared" si="16"/>
        <v>2.031986242476354</v>
      </c>
      <c r="I27" s="29">
        <f t="shared" si="16"/>
        <v>1.015993121238177</v>
      </c>
      <c r="J27" s="29">
        <f t="shared" si="16"/>
        <v>1.015993121238177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1.010318142734308</v>
      </c>
      <c r="D28" s="10">
        <f>FC_IND_E!D28+FC_TRA_E!D28+FC_OTH_E!D28</f>
        <v>5.2401547721410147</v>
      </c>
      <c r="E28" s="10">
        <f>FC_IND_E!E28+FC_TRA_E!E28+FC_OTH_E!E28</f>
        <v>6.2008598452278578</v>
      </c>
      <c r="F28" s="10">
        <f>FC_IND_E!F28+FC_TRA_E!F28+FC_OTH_E!F28</f>
        <v>3.0309544282029242</v>
      </c>
      <c r="G28" s="10">
        <f>FC_IND_E!G28+FC_TRA_E!G28+FC_OTH_E!G28</f>
        <v>4.0639724849527079</v>
      </c>
      <c r="H28" s="10">
        <f>FC_IND_E!H28+FC_TRA_E!H28+FC_OTH_E!H28</f>
        <v>2.031986242476354</v>
      </c>
      <c r="I28" s="10">
        <f>FC_IND_E!I28+FC_TRA_E!I28+FC_OTH_E!I28</f>
        <v>1.015993121238177</v>
      </c>
      <c r="J28" s="10">
        <f>FC_IND_E!J28+FC_TRA_E!J28+FC_OTH_E!J28</f>
        <v>1.015993121238177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2953.3938950988818</v>
      </c>
      <c r="D33" s="29">
        <f t="shared" si="18"/>
        <v>3032.4570077386061</v>
      </c>
      <c r="E33" s="29">
        <f t="shared" si="18"/>
        <v>3075.3819432502146</v>
      </c>
      <c r="F33" s="29">
        <f t="shared" si="18"/>
        <v>3328.2386930352536</v>
      </c>
      <c r="G33" s="29">
        <f t="shared" si="18"/>
        <v>3345.4930352536539</v>
      </c>
      <c r="H33" s="29">
        <f t="shared" si="18"/>
        <v>3530.900429922614</v>
      </c>
      <c r="I33" s="29">
        <f t="shared" si="18"/>
        <v>3684.611349957007</v>
      </c>
      <c r="J33" s="29">
        <f t="shared" si="18"/>
        <v>3520.6498710232158</v>
      </c>
      <c r="K33" s="29">
        <f t="shared" si="18"/>
        <v>3353.8631986242467</v>
      </c>
      <c r="L33" s="29">
        <f t="shared" si="18"/>
        <v>3122.4515047291493</v>
      </c>
      <c r="M33" s="29">
        <f t="shared" si="18"/>
        <v>2957.4544282029237</v>
      </c>
      <c r="N33" s="29">
        <f t="shared" si="18"/>
        <v>2864.5649183147038</v>
      </c>
      <c r="O33" s="29">
        <f t="shared" si="18"/>
        <v>2936.8324161650899</v>
      </c>
      <c r="P33" s="29">
        <f t="shared" si="18"/>
        <v>2617.6573516766975</v>
      </c>
      <c r="Q33" s="29">
        <f t="shared" si="18"/>
        <v>2894.8595012897681</v>
      </c>
      <c r="R33" s="29">
        <f t="shared" si="18"/>
        <v>3193.9967325881339</v>
      </c>
      <c r="S33" s="29">
        <f t="shared" si="18"/>
        <v>3236.2069647463459</v>
      </c>
      <c r="T33" s="29">
        <f t="shared" si="18"/>
        <v>3373.9806534823724</v>
      </c>
      <c r="U33" s="29">
        <f t="shared" si="18"/>
        <v>3543.9640584694744</v>
      </c>
      <c r="V33" s="29">
        <f t="shared" si="18"/>
        <v>3640.4926053310401</v>
      </c>
      <c r="W33" s="29">
        <f t="shared" si="18"/>
        <v>3424.6277730008605</v>
      </c>
      <c r="X33" s="29">
        <f t="shared" ref="X33" si="19">SUM(X34:X50)</f>
        <v>3662.6270851246777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101.676698194325</v>
      </c>
      <c r="D34" s="10">
        <f>FC_IND_E!D34+FC_TRA_E!D34+FC_OTH_E!D34</f>
        <v>104.0412725709372</v>
      </c>
      <c r="E34" s="10">
        <f>FC_IND_E!E34+FC_TRA_E!E34+FC_OTH_E!E34</f>
        <v>78.030954428202918</v>
      </c>
      <c r="F34" s="10">
        <f>FC_IND_E!F34+FC_TRA_E!F34+FC_OTH_E!F34</f>
        <v>120.5932932072227</v>
      </c>
      <c r="G34" s="10">
        <f>FC_IND_E!G34+FC_TRA_E!G34+FC_OTH_E!G34</f>
        <v>121.01496130696471</v>
      </c>
      <c r="H34" s="10">
        <f>FC_IND_E!H34+FC_TRA_E!H34+FC_OTH_E!H34</f>
        <v>121.01496130696468</v>
      </c>
      <c r="I34" s="10">
        <f>FC_IND_E!I34+FC_TRA_E!I34+FC_OTH_E!I34</f>
        <v>125.3369733447979</v>
      </c>
      <c r="J34" s="10">
        <f>FC_IND_E!J34+FC_TRA_E!J34+FC_OTH_E!J34</f>
        <v>170.77480653482368</v>
      </c>
      <c r="K34" s="10">
        <f>FC_IND_E!K34+FC_TRA_E!K34+FC_OTH_E!K34</f>
        <v>148.08443680137572</v>
      </c>
      <c r="L34" s="10">
        <f>FC_IND_E!L34+FC_TRA_E!L34+FC_OTH_E!L34</f>
        <v>42.992261392949267</v>
      </c>
      <c r="M34" s="10">
        <f>FC_IND_E!M34+FC_TRA_E!M34+FC_OTH_E!M34</f>
        <v>3.5827171109200342</v>
      </c>
      <c r="N34" s="10">
        <f>FC_IND_E!N34+FC_TRA_E!N34+FC_OTH_E!N34</f>
        <v>3.5827171109200346</v>
      </c>
      <c r="O34" s="10">
        <f>FC_IND_E!O34+FC_TRA_E!O34+FC_OTH_E!O34</f>
        <v>0</v>
      </c>
      <c r="P34" s="10">
        <f>FC_IND_E!P34+FC_TRA_E!P34+FC_OTH_E!P34</f>
        <v>10.804901117798797</v>
      </c>
      <c r="Q34" s="10">
        <f>FC_IND_E!Q34+FC_TRA_E!Q34+FC_OTH_E!Q34</f>
        <v>10.804901117798799</v>
      </c>
      <c r="R34" s="10">
        <f>FC_IND_E!R34+FC_TRA_E!R34+FC_OTH_E!R34</f>
        <v>12.965864144454001</v>
      </c>
      <c r="S34" s="10">
        <f>FC_IND_E!S34+FC_TRA_E!S34+FC_OTH_E!S34</f>
        <v>34.57575236457437</v>
      </c>
      <c r="T34" s="10">
        <f>FC_IND_E!T34+FC_TRA_E!T34+FC_OTH_E!T34</f>
        <v>43.63241616509027</v>
      </c>
      <c r="U34" s="10">
        <f>FC_IND_E!U34+FC_TRA_E!U34+FC_OTH_E!U34</f>
        <v>29.588134135855544</v>
      </c>
      <c r="V34" s="10">
        <f>FC_IND_E!V34+FC_TRA_E!V34+FC_OTH_E!V34</f>
        <v>39.677644024075661</v>
      </c>
      <c r="W34" s="10">
        <f>FC_IND_E!W34+FC_TRA_E!W34+FC_OTH_E!W34</f>
        <v>57.213327601031807</v>
      </c>
      <c r="X34" s="10">
        <f>FC_IND_E!X34+FC_TRA_E!X34+FC_OTH_E!X34</f>
        <v>59.224419604471187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0.34462596732588135</v>
      </c>
      <c r="X35" s="10">
        <f>FC_IND_E!X35+FC_TRA_E!X35+FC_OTH_E!X35</f>
        <v>0.43559759243336194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245.15391229578671</v>
      </c>
      <c r="D36" s="10">
        <f>FC_IND_E!D36+FC_TRA_E!D36+FC_OTH_E!D36</f>
        <v>324.23585554600163</v>
      </c>
      <c r="E36" s="10">
        <f>FC_IND_E!E36+FC_TRA_E!E36+FC_OTH_E!E36</f>
        <v>370.55520206362849</v>
      </c>
      <c r="F36" s="10">
        <f>FC_IND_E!F36+FC_TRA_E!F36+FC_OTH_E!F36</f>
        <v>399.92846087704208</v>
      </c>
      <c r="G36" s="10">
        <f>FC_IND_E!G36+FC_TRA_E!G36+FC_OTH_E!G36</f>
        <v>413.07815993121233</v>
      </c>
      <c r="H36" s="10">
        <f>FC_IND_E!H36+FC_TRA_E!H36+FC_OTH_E!H36</f>
        <v>479.22055030094577</v>
      </c>
      <c r="I36" s="10">
        <f>FC_IND_E!I36+FC_TRA_E!I36+FC_OTH_E!I36</f>
        <v>499.18813413585542</v>
      </c>
      <c r="J36" s="10">
        <f>FC_IND_E!J36+FC_TRA_E!J36+FC_OTH_E!J36</f>
        <v>416.40412725709371</v>
      </c>
      <c r="K36" s="10">
        <f>FC_IND_E!K36+FC_TRA_E!K36+FC_OTH_E!K36</f>
        <v>403.21977644024065</v>
      </c>
      <c r="L36" s="10">
        <f>FC_IND_E!L36+FC_TRA_E!L36+FC_OTH_E!L36</f>
        <v>433.9831470335339</v>
      </c>
      <c r="M36" s="10">
        <f>FC_IND_E!M36+FC_TRA_E!M36+FC_OTH_E!M36</f>
        <v>417.50266552020639</v>
      </c>
      <c r="N36" s="10">
        <f>FC_IND_E!N36+FC_TRA_E!N36+FC_OTH_E!N36</f>
        <v>399.92364574376614</v>
      </c>
      <c r="O36" s="10">
        <f>FC_IND_E!O36+FC_TRA_E!O36+FC_OTH_E!O36</f>
        <v>418.60137575236456</v>
      </c>
      <c r="P36" s="10">
        <f>FC_IND_E!P36+FC_TRA_E!P36+FC_OTH_E!P36</f>
        <v>441.67394668959571</v>
      </c>
      <c r="Q36" s="10">
        <f>FC_IND_E!Q36+FC_TRA_E!Q36+FC_OTH_E!Q36</f>
        <v>474.63456577815992</v>
      </c>
      <c r="R36" s="10">
        <f>FC_IND_E!R36+FC_TRA_E!R36+FC_OTH_E!R36</f>
        <v>514.18753224419606</v>
      </c>
      <c r="S36" s="10">
        <f>FC_IND_E!S36+FC_TRA_E!S36+FC_OTH_E!S36</f>
        <v>543.85219260533108</v>
      </c>
      <c r="T36" s="10">
        <f>FC_IND_E!T36+FC_TRA_E!T36+FC_OTH_E!T36</f>
        <v>528.75726569217534</v>
      </c>
      <c r="U36" s="10">
        <f>FC_IND_E!U36+FC_TRA_E!U36+FC_OTH_E!U36</f>
        <v>507.67549441100607</v>
      </c>
      <c r="V36" s="10">
        <f>FC_IND_E!V36+FC_TRA_E!V36+FC_OTH_E!V36</f>
        <v>484.99535683576948</v>
      </c>
      <c r="W36" s="10">
        <f>FC_IND_E!W36+FC_TRA_E!W36+FC_OTH_E!W36</f>
        <v>459.51126397248481</v>
      </c>
      <c r="X36" s="10">
        <f>FC_IND_E!X36+FC_TRA_E!X36+FC_OTH_E!X36</f>
        <v>450.98632846087702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697.27953568357691</v>
      </c>
      <c r="D37" s="10">
        <f>FC_IND_E!D37+FC_TRA_E!D37+FC_OTH_E!D37</f>
        <v>599.93551160791048</v>
      </c>
      <c r="E37" s="10">
        <f>FC_IND_E!E37+FC_TRA_E!E37+FC_OTH_E!E37</f>
        <v>645.43327601031808</v>
      </c>
      <c r="F37" s="10">
        <f>FC_IND_E!F37+FC_TRA_E!F37+FC_OTH_E!F37</f>
        <v>620.03920894239025</v>
      </c>
      <c r="G37" s="10">
        <f>FC_IND_E!G37+FC_TRA_E!G37+FC_OTH_E!G37</f>
        <v>586.94462596732581</v>
      </c>
      <c r="H37" s="10">
        <f>FC_IND_E!H37+FC_TRA_E!H37+FC_OTH_E!H37</f>
        <v>571.19484092863286</v>
      </c>
      <c r="I37" s="10">
        <f>FC_IND_E!I37+FC_TRA_E!I37+FC_OTH_E!I37</f>
        <v>635.24419604471188</v>
      </c>
      <c r="J37" s="10">
        <f>FC_IND_E!J37+FC_TRA_E!J37+FC_OTH_E!J37</f>
        <v>627.40042992261397</v>
      </c>
      <c r="K37" s="10">
        <f>FC_IND_E!K37+FC_TRA_E!K37+FC_OTH_E!K37</f>
        <v>628.45133276010313</v>
      </c>
      <c r="L37" s="10">
        <f>FC_IND_E!L37+FC_TRA_E!L37+FC_OTH_E!L37</f>
        <v>647.36792777300082</v>
      </c>
      <c r="M37" s="10">
        <f>FC_IND_E!M37+FC_TRA_E!M37+FC_OTH_E!M37</f>
        <v>610.58564058469472</v>
      </c>
      <c r="N37" s="10">
        <f>FC_IND_E!N37+FC_TRA_E!N37+FC_OTH_E!N37</f>
        <v>564.34505588993977</v>
      </c>
      <c r="O37" s="10">
        <f>FC_IND_E!O37+FC_TRA_E!O37+FC_OTH_E!O37</f>
        <v>540.17386070507303</v>
      </c>
      <c r="P37" s="10">
        <f>FC_IND_E!P37+FC_TRA_E!P37+FC_OTH_E!P37</f>
        <v>442.43817712811688</v>
      </c>
      <c r="Q37" s="10">
        <f>FC_IND_E!Q37+FC_TRA_E!Q37+FC_OTH_E!Q37</f>
        <v>505.49346517626833</v>
      </c>
      <c r="R37" s="10">
        <f>FC_IND_E!R37+FC_TRA_E!R37+FC_OTH_E!R37</f>
        <v>520.20636285468618</v>
      </c>
      <c r="S37" s="10">
        <f>FC_IND_E!S37+FC_TRA_E!S37+FC_OTH_E!S37</f>
        <v>492.88237317282886</v>
      </c>
      <c r="T37" s="10">
        <f>FC_IND_E!T37+FC_TRA_E!T37+FC_OTH_E!T37</f>
        <v>504.95752364574372</v>
      </c>
      <c r="U37" s="10">
        <f>FC_IND_E!U37+FC_TRA_E!U37+FC_OTH_E!U37</f>
        <v>477.50842648323288</v>
      </c>
      <c r="V37" s="10">
        <f>FC_IND_E!V37+FC_TRA_E!V37+FC_OTH_E!V37</f>
        <v>472.81401547721413</v>
      </c>
      <c r="W37" s="10">
        <f>FC_IND_E!W37+FC_TRA_E!W37+FC_OTH_E!W37</f>
        <v>459.23817712811689</v>
      </c>
      <c r="X37" s="10">
        <f>FC_IND_E!X37+FC_TRA_E!X37+FC_OTH_E!X37</f>
        <v>501.34333619948404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1.058125537403267</v>
      </c>
      <c r="E38" s="10">
        <f>FC_IND_E!E38+FC_TRA_E!E38+FC_OTH_E!E38</f>
        <v>1.058125537403267</v>
      </c>
      <c r="F38" s="10">
        <f>FC_IND_E!F38+FC_TRA_E!F38+FC_OTH_E!F38</f>
        <v>1.058125537403267</v>
      </c>
      <c r="G38" s="10">
        <f>FC_IND_E!G38+FC_TRA_E!G38+FC_OTH_E!G38</f>
        <v>1.0499570077386069</v>
      </c>
      <c r="H38" s="10">
        <f>FC_IND_E!H38+FC_TRA_E!H38+FC_OTH_E!H38</f>
        <v>1.0499570077386069</v>
      </c>
      <c r="I38" s="10">
        <f>FC_IND_E!I38+FC_TRA_E!I38+FC_OTH_E!I38</f>
        <v>0</v>
      </c>
      <c r="J38" s="10">
        <f>FC_IND_E!J38+FC_TRA_E!J38+FC_OTH_E!J38</f>
        <v>0</v>
      </c>
      <c r="K38" s="10">
        <f>FC_IND_E!K38+FC_TRA_E!K38+FC_OTH_E!K38</f>
        <v>1.050902837489252</v>
      </c>
      <c r="L38" s="10">
        <f>FC_IND_E!L38+FC_TRA_E!L38+FC_OTH_E!L38</f>
        <v>1.050902837489252</v>
      </c>
      <c r="M38" s="10">
        <f>FC_IND_E!M38+FC_TRA_E!M38+FC_OTH_E!M38</f>
        <v>1.050902837489252</v>
      </c>
      <c r="N38" s="10">
        <f>FC_IND_E!N38+FC_TRA_E!N38+FC_OTH_E!N38</f>
        <v>1.050902837489252</v>
      </c>
      <c r="O38" s="10">
        <f>FC_IND_E!O38+FC_TRA_E!O38+FC_OTH_E!O38</f>
        <v>1.050902837489252</v>
      </c>
      <c r="P38" s="10">
        <f>FC_IND_E!P38+FC_TRA_E!P38+FC_OTH_E!P38</f>
        <v>1.050902837489252</v>
      </c>
      <c r="Q38" s="10">
        <f>FC_IND_E!Q38+FC_TRA_E!Q38+FC_OTH_E!Q38</f>
        <v>1.050902837489252</v>
      </c>
      <c r="R38" s="10">
        <f>FC_IND_E!R38+FC_TRA_E!R38+FC_OTH_E!R38</f>
        <v>1.050902837489252</v>
      </c>
      <c r="S38" s="10">
        <f>FC_IND_E!S38+FC_TRA_E!S38+FC_OTH_E!S38</f>
        <v>0</v>
      </c>
      <c r="T38" s="10">
        <f>FC_IND_E!T38+FC_TRA_E!T38+FC_OTH_E!T38</f>
        <v>0.48134135855546001</v>
      </c>
      <c r="U38" s="10">
        <f>FC_IND_E!U38+FC_TRA_E!U38+FC_OTH_E!U38</f>
        <v>0.4046431642304385</v>
      </c>
      <c r="V38" s="10">
        <f>FC_IND_E!V38+FC_TRA_E!V38+FC_OTH_E!V38</f>
        <v>0.25743766122098022</v>
      </c>
      <c r="W38" s="10">
        <f>FC_IND_E!W38+FC_TRA_E!W38+FC_OTH_E!W38</f>
        <v>0.15975924333619951</v>
      </c>
      <c r="X38" s="10">
        <f>FC_IND_E!X38+FC_TRA_E!X38+FC_OTH_E!X38</f>
        <v>0.2438521066208082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21.066208082545138</v>
      </c>
      <c r="D40" s="10">
        <f>FC_IND_E!D40+FC_TRA_E!D40+FC_OTH_E!D40</f>
        <v>45.292347377472048</v>
      </c>
      <c r="E40" s="10">
        <f>FC_IND_E!E40+FC_TRA_E!E40+FC_OTH_E!E40</f>
        <v>26.332760103181421</v>
      </c>
      <c r="F40" s="10">
        <f>FC_IND_E!F40+FC_TRA_E!F40+FC_OTH_E!F40</f>
        <v>23.17282889079965</v>
      </c>
      <c r="G40" s="10">
        <f>FC_IND_E!G40+FC_TRA_E!G40+FC_OTH_E!G40</f>
        <v>18.538263112639719</v>
      </c>
      <c r="H40" s="10">
        <f>FC_IND_E!H40+FC_TRA_E!H40+FC_OTH_E!H40</f>
        <v>12.358813413585549</v>
      </c>
      <c r="I40" s="10">
        <f>FC_IND_E!I40+FC_TRA_E!I40+FC_OTH_E!I40</f>
        <v>24.71771281169389</v>
      </c>
      <c r="J40" s="10">
        <f>FC_IND_E!J40+FC_TRA_E!J40+FC_OTH_E!J40</f>
        <v>41.08151332760103</v>
      </c>
      <c r="K40" s="10">
        <f>FC_IND_E!K40+FC_TRA_E!K40+FC_OTH_E!K40</f>
        <v>12.32441960447119</v>
      </c>
      <c r="L40" s="10">
        <f>FC_IND_E!L40+FC_TRA_E!L40+FC_OTH_E!L40</f>
        <v>22.594840928632841</v>
      </c>
      <c r="M40" s="10">
        <f>FC_IND_E!M40+FC_TRA_E!M40+FC_OTH_E!M40</f>
        <v>14.378503869303531</v>
      </c>
      <c r="N40" s="10">
        <f>FC_IND_E!N40+FC_TRA_E!N40+FC_OTH_E!N40</f>
        <v>20.540756663800519</v>
      </c>
      <c r="O40" s="10">
        <f>FC_IND_E!O40+FC_TRA_E!O40+FC_OTH_E!O40</f>
        <v>10.27033533963886</v>
      </c>
      <c r="P40" s="10">
        <f>FC_IND_E!P40+FC_TRA_E!P40+FC_OTH_E!P40</f>
        <v>11.297420464316421</v>
      </c>
      <c r="Q40" s="10">
        <f>FC_IND_E!Q40+FC_TRA_E!Q40+FC_OTH_E!Q40</f>
        <v>8.2163370593293195</v>
      </c>
      <c r="R40" s="10">
        <f>FC_IND_E!R40+FC_TRA_E!R40+FC_OTH_E!R40</f>
        <v>12.32441960447119</v>
      </c>
      <c r="S40" s="10">
        <f>FC_IND_E!S40+FC_TRA_E!S40+FC_OTH_E!S40</f>
        <v>19.51367153912296</v>
      </c>
      <c r="T40" s="10">
        <f>FC_IND_E!T40+FC_TRA_E!T40+FC_OTH_E!T40</f>
        <v>20.120722269991401</v>
      </c>
      <c r="U40" s="10">
        <f>FC_IND_E!U40+FC_TRA_E!U40+FC_OTH_E!U40</f>
        <v>17.120120378331901</v>
      </c>
      <c r="V40" s="10">
        <f>FC_IND_E!V40+FC_TRA_E!V40+FC_OTH_E!V40</f>
        <v>15.654514187446257</v>
      </c>
      <c r="W40" s="10">
        <f>FC_IND_E!W40+FC_TRA_E!W40+FC_OTH_E!W40</f>
        <v>10.011693895098881</v>
      </c>
      <c r="X40" s="10">
        <f>FC_IND_E!X40+FC_TRA_E!X40+FC_OTH_E!X40</f>
        <v>13.970679277730007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0</v>
      </c>
      <c r="D41" s="10">
        <f>FC_IND_E!D41+FC_TRA_E!D41+FC_OTH_E!D41</f>
        <v>0</v>
      </c>
      <c r="E41" s="10">
        <f>FC_IND_E!E41+FC_TRA_E!E41+FC_OTH_E!E41</f>
        <v>0</v>
      </c>
      <c r="F41" s="10">
        <f>FC_IND_E!F41+FC_TRA_E!F41+FC_OTH_E!F41</f>
        <v>0</v>
      </c>
      <c r="G41" s="10">
        <f>FC_IND_E!G41+FC_TRA_E!G41+FC_OTH_E!G41</f>
        <v>0</v>
      </c>
      <c r="H41" s="10">
        <f>FC_IND_E!H41+FC_TRA_E!H41+FC_OTH_E!H41</f>
        <v>0</v>
      </c>
      <c r="I41" s="10">
        <f>FC_IND_E!I41+FC_TRA_E!I41+FC_OTH_E!I41</f>
        <v>0</v>
      </c>
      <c r="J41" s="10">
        <f>FC_IND_E!J41+FC_TRA_E!J41+FC_OTH_E!J41</f>
        <v>0</v>
      </c>
      <c r="K41" s="10">
        <f>FC_IND_E!K41+FC_TRA_E!K41+FC_OTH_E!K41</f>
        <v>0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1219.0932072226997</v>
      </c>
      <c r="D43" s="10">
        <f>FC_IND_E!D43+FC_TRA_E!D43+FC_OTH_E!D43</f>
        <v>1342.3379191745485</v>
      </c>
      <c r="E43" s="10">
        <f>FC_IND_E!E43+FC_TRA_E!E43+FC_OTH_E!E43</f>
        <v>1287.9046431642303</v>
      </c>
      <c r="F43" s="10">
        <f>FC_IND_E!F43+FC_TRA_E!F43+FC_OTH_E!F43</f>
        <v>1480.9877042132421</v>
      </c>
      <c r="G43" s="10">
        <f>FC_IND_E!G43+FC_TRA_E!G43+FC_OTH_E!G43</f>
        <v>1583.6913155631983</v>
      </c>
      <c r="H43" s="10">
        <f>FC_IND_E!H43+FC_TRA_E!H43+FC_OTH_E!H43</f>
        <v>1752.12562338779</v>
      </c>
      <c r="I43" s="10">
        <f>FC_IND_E!I43+FC_TRA_E!I43+FC_OTH_E!I43</f>
        <v>1780</v>
      </c>
      <c r="J43" s="10">
        <f>FC_IND_E!J43+FC_TRA_E!J43+FC_OTH_E!J43</f>
        <v>1678.1384350816857</v>
      </c>
      <c r="K43" s="10">
        <f>FC_IND_E!K43+FC_TRA_E!K43+FC_OTH_E!K43</f>
        <v>1748.8607050730859</v>
      </c>
      <c r="L43" s="10">
        <f>FC_IND_E!L43+FC_TRA_E!L43+FC_OTH_E!L43</f>
        <v>1707.4376612209803</v>
      </c>
      <c r="M43" s="10">
        <f>FC_IND_E!M43+FC_TRA_E!M43+FC_OTH_E!M43</f>
        <v>1629.6431642304387</v>
      </c>
      <c r="N43" s="10">
        <f>FC_IND_E!N43+FC_TRA_E!N43+FC_OTH_E!N43</f>
        <v>1699.3551160791062</v>
      </c>
      <c r="O43" s="10">
        <f>FC_IND_E!O43+FC_TRA_E!O43+FC_OTH_E!O43</f>
        <v>1789.2734307824585</v>
      </c>
      <c r="P43" s="10">
        <f>FC_IND_E!P43+FC_TRA_E!P43+FC_OTH_E!P43</f>
        <v>1552.8589853826306</v>
      </c>
      <c r="Q43" s="10">
        <f>FC_IND_E!Q43+FC_TRA_E!Q43+FC_OTH_E!Q43</f>
        <v>1759.9742046431643</v>
      </c>
      <c r="R43" s="10">
        <f>FC_IND_E!R43+FC_TRA_E!R43+FC_OTH_E!R43</f>
        <v>2002.4505588993979</v>
      </c>
      <c r="S43" s="10">
        <f>FC_IND_E!S43+FC_TRA_E!S43+FC_OTH_E!S43</f>
        <v>2019.6259673258812</v>
      </c>
      <c r="T43" s="10">
        <f>FC_IND_E!T43+FC_TRA_E!T43+FC_OTH_E!T43</f>
        <v>2043.3453998280304</v>
      </c>
      <c r="U43" s="10">
        <f>FC_IND_E!U43+FC_TRA_E!U43+FC_OTH_E!U43</f>
        <v>2190.7575236457428</v>
      </c>
      <c r="V43" s="10">
        <f>FC_IND_E!V43+FC_TRA_E!V43+FC_OTH_E!V43</f>
        <v>2320.4433361994838</v>
      </c>
      <c r="W43" s="10">
        <f>FC_IND_E!W43+FC_TRA_E!W43+FC_OTH_E!W43</f>
        <v>2190.1033533963891</v>
      </c>
      <c r="X43" s="10">
        <f>FC_IND_E!X43+FC_TRA_E!X43+FC_OTH_E!X43</f>
        <v>2388.9764402407568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520.10120378331885</v>
      </c>
      <c r="D44" s="10">
        <f>FC_IND_E!D44+FC_TRA_E!D44+FC_OTH_E!D44</f>
        <v>440.97635425623383</v>
      </c>
      <c r="E44" s="10">
        <f>FC_IND_E!E44+FC_TRA_E!E44+FC_OTH_E!E44</f>
        <v>419.74754944110072</v>
      </c>
      <c r="F44" s="10">
        <f>FC_IND_E!F44+FC_TRA_E!F44+FC_OTH_E!F44</f>
        <v>260.53301805674977</v>
      </c>
      <c r="G44" s="10">
        <f>FC_IND_E!G44+FC_TRA_E!G44+FC_OTH_E!G44</f>
        <v>253.77850386930351</v>
      </c>
      <c r="H44" s="10">
        <f>FC_IND_E!H44+FC_TRA_E!H44+FC_OTH_E!H44</f>
        <v>243.16423043852103</v>
      </c>
      <c r="I44" s="10">
        <f>FC_IND_E!I44+FC_TRA_E!I44+FC_OTH_E!I44</f>
        <v>249.80232158211518</v>
      </c>
      <c r="J44" s="10">
        <f>FC_IND_E!J44+FC_TRA_E!J44+FC_OTH_E!J44</f>
        <v>198.71986242476351</v>
      </c>
      <c r="K44" s="10">
        <f>FC_IND_E!K44+FC_TRA_E!K44+FC_OTH_E!K44</f>
        <v>153.81668099742046</v>
      </c>
      <c r="L44" s="10">
        <f>FC_IND_E!L44+FC_TRA_E!L44+FC_OTH_E!L44</f>
        <v>111.77970765262252</v>
      </c>
      <c r="M44" s="10">
        <f>FC_IND_E!M44+FC_TRA_E!M44+FC_OTH_E!M44</f>
        <v>91.716852966466035</v>
      </c>
      <c r="N44" s="10">
        <f>FC_IND_E!N44+FC_TRA_E!N44+FC_OTH_E!N44</f>
        <v>82.019690455717978</v>
      </c>
      <c r="O44" s="10">
        <f>FC_IND_E!O44+FC_TRA_E!O44+FC_OTH_E!O44</f>
        <v>64.966122098022367</v>
      </c>
      <c r="P44" s="10">
        <f>FC_IND_E!P44+FC_TRA_E!P44+FC_OTH_E!P44</f>
        <v>42.036715391229578</v>
      </c>
      <c r="Q44" s="10">
        <f>FC_IND_E!Q44+FC_TRA_E!Q44+FC_OTH_E!Q44</f>
        <v>33.438349097162508</v>
      </c>
      <c r="R44" s="10">
        <f>FC_IND_E!R44+FC_TRA_E!R44+FC_OTH_E!R44</f>
        <v>46.813757523645748</v>
      </c>
      <c r="S44" s="10">
        <f>FC_IND_E!S44+FC_TRA_E!S44+FC_OTH_E!S44</f>
        <v>37.259845227858968</v>
      </c>
      <c r="T44" s="10">
        <f>FC_IND_E!T44+FC_TRA_E!T44+FC_OTH_E!T44</f>
        <v>27.32975064488393</v>
      </c>
      <c r="U44" s="10">
        <f>FC_IND_E!U44+FC_TRA_E!U44+FC_OTH_E!U44</f>
        <v>20.227515047291487</v>
      </c>
      <c r="V44" s="10">
        <f>FC_IND_E!V44+FC_TRA_E!V44+FC_OTH_E!V44</f>
        <v>19.75743766122098</v>
      </c>
      <c r="W44" s="10">
        <f>FC_IND_E!W44+FC_TRA_E!W44+FC_OTH_E!W44</f>
        <v>15.723731728288909</v>
      </c>
      <c r="X44" s="10">
        <f>FC_IND_E!X44+FC_TRA_E!X44+FC_OTH_E!X44</f>
        <v>21.668185726569213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92.373688736027503</v>
      </c>
      <c r="D48" s="10">
        <f>FC_IND_E!D48+FC_TRA_E!D48+FC_OTH_E!D48</f>
        <v>93.926139294926912</v>
      </c>
      <c r="E48" s="10">
        <f>FC_IND_E!E48+FC_TRA_E!E48+FC_OTH_E!E48</f>
        <v>196.3910576096302</v>
      </c>
      <c r="F48" s="10">
        <f>FC_IND_E!F48+FC_TRA_E!F48+FC_OTH_E!F48</f>
        <v>204.92975064488394</v>
      </c>
      <c r="G48" s="10">
        <f>FC_IND_E!G48+FC_TRA_E!G48+FC_OTH_E!G48</f>
        <v>186.7440240756664</v>
      </c>
      <c r="H48" s="10">
        <f>FC_IND_E!H48+FC_TRA_E!H48+FC_OTH_E!H48</f>
        <v>237.74239036973339</v>
      </c>
      <c r="I48" s="10">
        <f>FC_IND_E!I48+FC_TRA_E!I48+FC_OTH_E!I48</f>
        <v>287.24084264832322</v>
      </c>
      <c r="J48" s="10">
        <f>FC_IND_E!J48+FC_TRA_E!J48+FC_OTH_E!J48</f>
        <v>292.49071367153908</v>
      </c>
      <c r="K48" s="10">
        <f>FC_IND_E!K48+FC_TRA_E!K48+FC_OTH_E!K48</f>
        <v>224.24282029234729</v>
      </c>
      <c r="L48" s="10">
        <f>FC_IND_E!L48+FC_TRA_E!L48+FC_OTH_E!L48</f>
        <v>155.24505588993981</v>
      </c>
      <c r="M48" s="10">
        <f>FC_IND_E!M48+FC_TRA_E!M48+FC_OTH_E!M48</f>
        <v>188.993981083405</v>
      </c>
      <c r="N48" s="10">
        <f>FC_IND_E!N48+FC_TRA_E!N48+FC_OTH_E!N48</f>
        <v>93.747033533963901</v>
      </c>
      <c r="O48" s="10">
        <f>FC_IND_E!O48+FC_TRA_E!O48+FC_OTH_E!O48</f>
        <v>112.496388650043</v>
      </c>
      <c r="P48" s="10">
        <f>FC_IND_E!P48+FC_TRA_E!P48+FC_OTH_E!P48</f>
        <v>115.49630266552022</v>
      </c>
      <c r="Q48" s="10">
        <f>FC_IND_E!Q48+FC_TRA_E!Q48+FC_OTH_E!Q48</f>
        <v>101.24677558039549</v>
      </c>
      <c r="R48" s="10">
        <f>FC_IND_E!R48+FC_TRA_E!R48+FC_OTH_E!R48</f>
        <v>83.997334479793636</v>
      </c>
      <c r="S48" s="10">
        <f>FC_IND_E!S48+FC_TRA_E!S48+FC_OTH_E!S48</f>
        <v>88.497162510748069</v>
      </c>
      <c r="T48" s="10">
        <f>FC_IND_E!T48+FC_TRA_E!T48+FC_OTH_E!T48</f>
        <v>205.35623387790196</v>
      </c>
      <c r="U48" s="10">
        <f>FC_IND_E!U48+FC_TRA_E!U48+FC_OTH_E!U48</f>
        <v>300.68220120378334</v>
      </c>
      <c r="V48" s="10">
        <f>FC_IND_E!V48+FC_TRA_E!V48+FC_OTH_E!V48</f>
        <v>286.89286328460878</v>
      </c>
      <c r="W48" s="10">
        <f>FC_IND_E!W48+FC_TRA_E!W48+FC_OTH_E!W48</f>
        <v>226.73276010318142</v>
      </c>
      <c r="X48" s="10">
        <f>FC_IND_E!X48+FC_TRA_E!X48+FC_OTH_E!X48</f>
        <v>219.81754084264836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56.649441100601884</v>
      </c>
      <c r="D50" s="10">
        <f>FC_IND_E!D50+FC_TRA_E!D50+FC_OTH_E!D50</f>
        <v>80.653482373172807</v>
      </c>
      <c r="E50" s="10">
        <f>FC_IND_E!E50+FC_TRA_E!E50+FC_OTH_E!E50</f>
        <v>49.928374892519336</v>
      </c>
      <c r="F50" s="10">
        <f>FC_IND_E!F50+FC_TRA_E!F50+FC_OTH_E!F50</f>
        <v>216.9963026655202</v>
      </c>
      <c r="G50" s="10">
        <f>FC_IND_E!G50+FC_TRA_E!G50+FC_OTH_E!G50</f>
        <v>180.65322441960441</v>
      </c>
      <c r="H50" s="10">
        <f>FC_IND_E!H50+FC_TRA_E!H50+FC_OTH_E!H50</f>
        <v>113.02906276870161</v>
      </c>
      <c r="I50" s="10">
        <f>FC_IND_E!I50+FC_TRA_E!I50+FC_OTH_E!I50</f>
        <v>83.08116938950991</v>
      </c>
      <c r="J50" s="10">
        <f>FC_IND_E!J50+FC_TRA_E!J50+FC_OTH_E!J50</f>
        <v>95.639982803095421</v>
      </c>
      <c r="K50" s="10">
        <f>FC_IND_E!K50+FC_TRA_E!K50+FC_OTH_E!K50</f>
        <v>33.812123817712809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5.5890799656061905</v>
      </c>
      <c r="X50" s="10">
        <f>FC_IND_E!X50+FC_TRA_E!X50+FC_OTH_E!X50</f>
        <v>5.9607050730868441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1387.3654342218397</v>
      </c>
      <c r="D51" s="37">
        <f>FC_IND_E!D51+FC_TRA_E!D51+FC_OTH_E!D51</f>
        <v>1199.8458297506445</v>
      </c>
      <c r="E51" s="37">
        <f>FC_IND_E!E51+FC_TRA_E!E51+FC_OTH_E!E51</f>
        <v>1072.7061908856404</v>
      </c>
      <c r="F51" s="37">
        <f>FC_IND_E!F51+FC_TRA_E!F51+FC_OTH_E!F51</f>
        <v>1100.5041272570938</v>
      </c>
      <c r="G51" s="37">
        <f>FC_IND_E!G51+FC_TRA_E!G51+FC_OTH_E!G51</f>
        <v>1157.7454858125536</v>
      </c>
      <c r="H51" s="37">
        <f>FC_IND_E!H51+FC_TRA_E!H51+FC_OTH_E!H51</f>
        <v>1367.1969045571798</v>
      </c>
      <c r="I51" s="37">
        <f>FC_IND_E!I51+FC_TRA_E!I51+FC_OTH_E!I51</f>
        <v>1465.193551160791</v>
      </c>
      <c r="J51" s="37">
        <f>FC_IND_E!J51+FC_TRA_E!J51+FC_OTH_E!J51</f>
        <v>1565.9040412725706</v>
      </c>
      <c r="K51" s="37">
        <f>FC_IND_E!K51+FC_TRA_E!K51+FC_OTH_E!K51</f>
        <v>1490.5765262252796</v>
      </c>
      <c r="L51" s="37">
        <f>FC_IND_E!L51+FC_TRA_E!L51+FC_OTH_E!L51</f>
        <v>991.8257093723131</v>
      </c>
      <c r="M51" s="37">
        <f>FC_IND_E!M51+FC_TRA_E!M51+FC_OTH_E!M51</f>
        <v>1058.1809114359417</v>
      </c>
      <c r="N51" s="37">
        <f>FC_IND_E!N51+FC_TRA_E!N51+FC_OTH_E!N51</f>
        <v>1273.8355116079103</v>
      </c>
      <c r="O51" s="37">
        <f>FC_IND_E!O51+FC_TRA_E!O51+FC_OTH_E!O51</f>
        <v>1182.1831470335339</v>
      </c>
      <c r="P51" s="37">
        <f>FC_IND_E!P51+FC_TRA_E!P51+FC_OTH_E!P51</f>
        <v>1155.9465176268275</v>
      </c>
      <c r="Q51" s="37">
        <f>FC_IND_E!Q51+FC_TRA_E!Q51+FC_OTH_E!Q51</f>
        <v>1178.7143594153051</v>
      </c>
      <c r="R51" s="37">
        <f>FC_IND_E!R51+FC_TRA_E!R51+FC_OTH_E!R51</f>
        <v>1299.6531384350817</v>
      </c>
      <c r="S51" s="37">
        <f>FC_IND_E!S51+FC_TRA_E!S51+FC_OTH_E!S51</f>
        <v>1300.576698194325</v>
      </c>
      <c r="T51" s="37">
        <f>FC_IND_E!T51+FC_TRA_E!T51+FC_OTH_E!T51</f>
        <v>1352.7834909716253</v>
      </c>
      <c r="U51" s="37">
        <f>FC_IND_E!U51+FC_TRA_E!U51+FC_OTH_E!U51</f>
        <v>1301.7705932932067</v>
      </c>
      <c r="V51" s="37">
        <f>FC_IND_E!V51+FC_TRA_E!V51+FC_OTH_E!V51</f>
        <v>1145.6004299226136</v>
      </c>
      <c r="W51" s="37">
        <f>FC_IND_E!W51+FC_TRA_E!W51+FC_OTH_E!W51</f>
        <v>1162.1067927773001</v>
      </c>
      <c r="X51" s="37">
        <f>FC_IND_E!X51+FC_TRA_E!X51+FC_OTH_E!X51</f>
        <v>1316.818916595013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546.95717970765259</v>
      </c>
      <c r="D52" s="37">
        <f t="shared" si="20"/>
        <v>539.8633705932931</v>
      </c>
      <c r="E52" s="37">
        <f t="shared" si="20"/>
        <v>639.34290627687017</v>
      </c>
      <c r="F52" s="37">
        <f t="shared" si="20"/>
        <v>681.69028374892491</v>
      </c>
      <c r="G52" s="37">
        <f t="shared" si="20"/>
        <v>721.71969045571745</v>
      </c>
      <c r="H52" s="37">
        <f t="shared" si="20"/>
        <v>739.99905417024911</v>
      </c>
      <c r="I52" s="37">
        <f t="shared" si="20"/>
        <v>795.98460877042123</v>
      </c>
      <c r="J52" s="37">
        <f t="shared" si="20"/>
        <v>735.13293207222682</v>
      </c>
      <c r="K52" s="37">
        <f t="shared" si="20"/>
        <v>817.03319002579485</v>
      </c>
      <c r="L52" s="37">
        <f t="shared" si="20"/>
        <v>811.23258813413634</v>
      </c>
      <c r="M52" s="37">
        <f t="shared" si="20"/>
        <v>980.09466895958701</v>
      </c>
      <c r="N52" s="37">
        <f t="shared" si="20"/>
        <v>1049.0163370593295</v>
      </c>
      <c r="O52" s="37">
        <f t="shared" si="20"/>
        <v>1187.3500429922613</v>
      </c>
      <c r="P52" s="37">
        <f t="shared" si="20"/>
        <v>1254.900687876182</v>
      </c>
      <c r="Q52" s="37">
        <f t="shared" si="20"/>
        <v>1196.2077386070505</v>
      </c>
      <c r="R52" s="37">
        <f t="shared" si="20"/>
        <v>1291.912295786758</v>
      </c>
      <c r="S52" s="37">
        <f t="shared" si="20"/>
        <v>1347.7435941530523</v>
      </c>
      <c r="T52" s="37">
        <f t="shared" si="20"/>
        <v>1378.6385210662088</v>
      </c>
      <c r="U52" s="37">
        <f t="shared" si="20"/>
        <v>1400.175236457437</v>
      </c>
      <c r="V52" s="37">
        <f t="shared" si="20"/>
        <v>1424.8330180567498</v>
      </c>
      <c r="W52" s="37">
        <f t="shared" si="20"/>
        <v>1550.242218400688</v>
      </c>
      <c r="X52" s="37">
        <f t="shared" ref="X52" si="21">SUM(X53:X70)</f>
        <v>1479.7277730008591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</v>
      </c>
      <c r="F57" s="10">
        <f>FC_IND_E!F57+FC_TRA_E!F57+FC_OTH_E!F57</f>
        <v>0</v>
      </c>
      <c r="G57" s="10">
        <f>FC_IND_E!G57+FC_TRA_E!G57+FC_OTH_E!G57</f>
        <v>0</v>
      </c>
      <c r="H57" s="10">
        <f>FC_IND_E!H57+FC_TRA_E!H57+FC_OTH_E!H57</f>
        <v>0</v>
      </c>
      <c r="I57" s="10">
        <f>FC_IND_E!I57+FC_TRA_E!I57+FC_OTH_E!I57</f>
        <v>0</v>
      </c>
      <c r="J57" s="10">
        <f>FC_IND_E!J57+FC_TRA_E!J57+FC_OTH_E!J57</f>
        <v>0</v>
      </c>
      <c r="K57" s="10">
        <f>FC_IND_E!K57+FC_TRA_E!K57+FC_OTH_E!K57</f>
        <v>0</v>
      </c>
      <c r="L57" s="10">
        <f>FC_IND_E!L57+FC_TRA_E!L57+FC_OTH_E!L57</f>
        <v>0</v>
      </c>
      <c r="M57" s="10">
        <f>FC_IND_E!M57+FC_TRA_E!M57+FC_OTH_E!M57</f>
        <v>10.222613929492692</v>
      </c>
      <c r="N57" s="10">
        <f>FC_IND_E!N57+FC_TRA_E!N57+FC_OTH_E!N57</f>
        <v>13.82914875322442</v>
      </c>
      <c r="O57" s="10">
        <f>FC_IND_E!O57+FC_TRA_E!O57+FC_OTH_E!O57</f>
        <v>15.405503009458297</v>
      </c>
      <c r="P57" s="10">
        <f>FC_IND_E!P57+FC_TRA_E!P57+FC_OTH_E!P57</f>
        <v>19.05993121238177</v>
      </c>
      <c r="Q57" s="10">
        <f>FC_IND_E!Q57+FC_TRA_E!Q57+FC_OTH_E!Q57</f>
        <v>19.680911435941528</v>
      </c>
      <c r="R57" s="10">
        <f>FC_IND_E!R57+FC_TRA_E!R57+FC_OTH_E!R57</f>
        <v>21.782717110920036</v>
      </c>
      <c r="S57" s="10">
        <f>FC_IND_E!S57+FC_TRA_E!S57+FC_OTH_E!S57</f>
        <v>22.379879621668096</v>
      </c>
      <c r="T57" s="10">
        <f>FC_IND_E!T57+FC_TRA_E!T57+FC_OTH_E!T57</f>
        <v>23.473774720550303</v>
      </c>
      <c r="U57" s="10">
        <f>FC_IND_E!U57+FC_TRA_E!U57+FC_OTH_E!U57</f>
        <v>24.933104041272571</v>
      </c>
      <c r="V57" s="10">
        <f>FC_IND_E!V57+FC_TRA_E!V57+FC_OTH_E!V57</f>
        <v>26.07884780739467</v>
      </c>
      <c r="W57" s="10">
        <f>FC_IND_E!W57+FC_TRA_E!W57+FC_OTH_E!W57</f>
        <v>27.40481513327601</v>
      </c>
      <c r="X57" s="10">
        <f>FC_IND_E!X57+FC_TRA_E!X57+FC_OTH_E!X57</f>
        <v>29.176612209802229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32.67411865864144</v>
      </c>
      <c r="I58" s="10">
        <f>FC_IND_E!I58+FC_TRA_E!I58+FC_OTH_E!I58</f>
        <v>32.67411865864144</v>
      </c>
      <c r="J58" s="10">
        <f>FC_IND_E!J58+FC_TRA_E!J58+FC_OTH_E!J58</f>
        <v>32.67411865864144</v>
      </c>
      <c r="K58" s="10">
        <f>FC_IND_E!K58+FC_TRA_E!K58+FC_OTH_E!K58</f>
        <v>32.67411865864144</v>
      </c>
      <c r="L58" s="10">
        <f>FC_IND_E!L58+FC_TRA_E!L58+FC_OTH_E!L58</f>
        <v>32.67411865864144</v>
      </c>
      <c r="M58" s="10">
        <f>FC_IND_E!M58+FC_TRA_E!M58+FC_OTH_E!M58</f>
        <v>32.67411865864144</v>
      </c>
      <c r="N58" s="10">
        <f>FC_IND_E!N58+FC_TRA_E!N58+FC_OTH_E!N58</f>
        <v>32.960705073086842</v>
      </c>
      <c r="O58" s="10">
        <f>FC_IND_E!O58+FC_TRA_E!O58+FC_OTH_E!O58</f>
        <v>33.438435081685299</v>
      </c>
      <c r="P58" s="10">
        <f>FC_IND_E!P58+FC_TRA_E!P58+FC_OTH_E!P58</f>
        <v>33.438435081685299</v>
      </c>
      <c r="Q58" s="10">
        <f>FC_IND_E!Q58+FC_TRA_E!Q58+FC_OTH_E!Q58</f>
        <v>33.438435081685299</v>
      </c>
      <c r="R58" s="10">
        <f>FC_IND_E!R58+FC_TRA_E!R58+FC_OTH_E!R58</f>
        <v>33.438435081685299</v>
      </c>
      <c r="S58" s="10">
        <f>FC_IND_E!S58+FC_TRA_E!S58+FC_OTH_E!S58</f>
        <v>34.632674118658642</v>
      </c>
      <c r="T58" s="10">
        <f>FC_IND_E!T58+FC_TRA_E!T58+FC_OTH_E!T58</f>
        <v>34.632674118658642</v>
      </c>
      <c r="U58" s="10">
        <f>FC_IND_E!U58+FC_TRA_E!U58+FC_OTH_E!U58</f>
        <v>34.632674118658642</v>
      </c>
      <c r="V58" s="10">
        <f>FC_IND_E!V58+FC_TRA_E!V58+FC_OTH_E!V58</f>
        <v>35.110318142734307</v>
      </c>
      <c r="W58" s="10">
        <f>FC_IND_E!W58+FC_TRA_E!W58+FC_OTH_E!W58</f>
        <v>35.707480653482371</v>
      </c>
      <c r="X58" s="10">
        <f>FC_IND_E!X58+FC_TRA_E!X58+FC_OTH_E!X58</f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546.95717970765259</v>
      </c>
      <c r="D59" s="10">
        <f>FC_IND_E!D59+FC_TRA_E!D59+FC_OTH_E!D59</f>
        <v>539.8633705932931</v>
      </c>
      <c r="E59" s="10">
        <f>FC_IND_E!E59+FC_TRA_E!E59+FC_OTH_E!E59</f>
        <v>639.34290627687017</v>
      </c>
      <c r="F59" s="10">
        <f>FC_IND_E!F59+FC_TRA_E!F59+FC_OTH_E!F59</f>
        <v>681.69028374892491</v>
      </c>
      <c r="G59" s="10">
        <f>FC_IND_E!G59+FC_TRA_E!G59+FC_OTH_E!G59</f>
        <v>708.94239036973295</v>
      </c>
      <c r="H59" s="10">
        <f>FC_IND_E!H59+FC_TRA_E!H59+FC_OTH_E!H59</f>
        <v>690.57515047291463</v>
      </c>
      <c r="I59" s="10">
        <f>FC_IND_E!I59+FC_TRA_E!I59+FC_OTH_E!I59</f>
        <v>735.3110920034394</v>
      </c>
      <c r="J59" s="10">
        <f>FC_IND_E!J59+FC_TRA_E!J59+FC_OTH_E!J59</f>
        <v>675.43224419604451</v>
      </c>
      <c r="K59" s="10">
        <f>FC_IND_E!K59+FC_TRA_E!K59+FC_OTH_E!K59</f>
        <v>747.92209802235561</v>
      </c>
      <c r="L59" s="10">
        <f>FC_IND_E!L59+FC_TRA_E!L59+FC_OTH_E!L59</f>
        <v>738.36827171109235</v>
      </c>
      <c r="M59" s="10">
        <f>FC_IND_E!M59+FC_TRA_E!M59+FC_OTH_E!M59</f>
        <v>882.9178847807392</v>
      </c>
      <c r="N59" s="10">
        <f>FC_IND_E!N59+FC_TRA_E!N59+FC_OTH_E!N59</f>
        <v>939.66766981943283</v>
      </c>
      <c r="O59" s="10">
        <f>FC_IND_E!O59+FC_TRA_E!O59+FC_OTH_E!O59</f>
        <v>1001.0271711092003</v>
      </c>
      <c r="P59" s="10">
        <f>FC_IND_E!P59+FC_TRA_E!P59+FC_OTH_E!P59</f>
        <v>1006.0668099742043</v>
      </c>
      <c r="Q59" s="10">
        <f>FC_IND_E!Q59+FC_TRA_E!Q59+FC_OTH_E!Q59</f>
        <v>953.61625107480654</v>
      </c>
      <c r="R59" s="10">
        <f>FC_IND_E!R59+FC_TRA_E!R59+FC_OTH_E!R59</f>
        <v>994.76930352536522</v>
      </c>
      <c r="S59" s="10">
        <f>FC_IND_E!S59+FC_TRA_E!S59+FC_OTH_E!S59</f>
        <v>995.22321582115217</v>
      </c>
      <c r="T59" s="10">
        <f>FC_IND_E!T59+FC_TRA_E!T59+FC_OTH_E!T59</f>
        <v>1025.9196044711957</v>
      </c>
      <c r="U59" s="10">
        <f>FC_IND_E!U59+FC_TRA_E!U59+FC_OTH_E!U59</f>
        <v>1035.476354256233</v>
      </c>
      <c r="V59" s="10">
        <f>FC_IND_E!V59+FC_TRA_E!V59+FC_OTH_E!V59</f>
        <v>1022.4358555460017</v>
      </c>
      <c r="W59" s="10">
        <f>FC_IND_E!W59+FC_TRA_E!W59+FC_OTH_E!W59</f>
        <v>1151.6041272570938</v>
      </c>
      <c r="X59" s="10">
        <f>FC_IND_E!X59+FC_TRA_E!X59+FC_OTH_E!X59</f>
        <v>1059.0127257093716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4.681341358555458</v>
      </c>
      <c r="L60" s="10">
        <f>FC_IND_E!L60+FC_TRA_E!L60+FC_OTH_E!L60</f>
        <v>4.0126397248495254</v>
      </c>
      <c r="M60" s="10">
        <f>FC_IND_E!M60+FC_TRA_E!M60+FC_OTH_E!M60</f>
        <v>2.0062768701633691</v>
      </c>
      <c r="N60" s="10">
        <f>FC_IND_E!N60+FC_TRA_E!N60+FC_OTH_E!N60</f>
        <v>1.3375752364574383</v>
      </c>
      <c r="O60" s="10">
        <f>FC_IND_E!O60+FC_TRA_E!O60+FC_OTH_E!O60</f>
        <v>2.6750644883920867</v>
      </c>
      <c r="P60" s="10">
        <f>FC_IND_E!P60+FC_TRA_E!P60+FC_OTH_E!P60</f>
        <v>2.675064488392088</v>
      </c>
      <c r="Q60" s="10">
        <f>FC_IND_E!Q60+FC_TRA_E!Q60+FC_OTH_E!Q60</f>
        <v>2.0062768701633709</v>
      </c>
      <c r="R60" s="10">
        <f>FC_IND_E!R60+FC_TRA_E!R60+FC_OTH_E!R60</f>
        <v>2.00627687016337</v>
      </c>
      <c r="S60" s="10">
        <f>FC_IND_E!S60+FC_TRA_E!S60+FC_OTH_E!S60</f>
        <v>3.343852106620806</v>
      </c>
      <c r="T60" s="10">
        <f>FC_IND_E!T60+FC_TRA_E!T60+FC_OTH_E!T60</f>
        <v>3.5210662080825461</v>
      </c>
      <c r="U60" s="10">
        <f>FC_IND_E!U60+FC_TRA_E!U60+FC_OTH_E!U60</f>
        <v>3.954428202923471</v>
      </c>
      <c r="V60" s="10">
        <f>FC_IND_E!V60+FC_TRA_E!V60+FC_OTH_E!V60</f>
        <v>3.610662080825449</v>
      </c>
      <c r="W60" s="10">
        <f>FC_IND_E!W60+FC_TRA_E!W60+FC_OTH_E!W60</f>
        <v>3.623387790197762</v>
      </c>
      <c r="X60" s="10">
        <f>FC_IND_E!X60+FC_TRA_E!X60+FC_OTH_E!X60</f>
        <v>4.2018916595012854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</v>
      </c>
      <c r="K61" s="10">
        <f>FC_IND_E!K61+FC_TRA_E!K61+FC_OTH_E!K61</f>
        <v>0</v>
      </c>
      <c r="L61" s="10">
        <f>FC_IND_E!L61+FC_TRA_E!L61+FC_OTH_E!L61</f>
        <v>0.14333619948409276</v>
      </c>
      <c r="M61" s="10">
        <f>FC_IND_E!M61+FC_TRA_E!M61+FC_OTH_E!M61</f>
        <v>1.0748065348237319</v>
      </c>
      <c r="N61" s="10">
        <f>FC_IND_E!N61+FC_TRA_E!N61+FC_OTH_E!N61</f>
        <v>1.3375752364574383</v>
      </c>
      <c r="O61" s="10">
        <f>FC_IND_E!O61+FC_TRA_E!O61+FC_OTH_E!O61</f>
        <v>2.3903697334479789E-2</v>
      </c>
      <c r="P61" s="10">
        <f>FC_IND_E!P61+FC_TRA_E!P61+FC_OTH_E!P61</f>
        <v>0.2865864144453999</v>
      </c>
      <c r="Q61" s="10">
        <f>FC_IND_E!Q61+FC_TRA_E!Q61+FC_OTH_E!Q61</f>
        <v>0.54935511607910559</v>
      </c>
      <c r="R61" s="10">
        <f>FC_IND_E!R61+FC_TRA_E!R61+FC_OTH_E!R61</f>
        <v>3.7737747205503021</v>
      </c>
      <c r="S61" s="10">
        <f>FC_IND_E!S61+FC_TRA_E!S61+FC_OTH_E!S61</f>
        <v>22.499312123817713</v>
      </c>
      <c r="T61" s="10">
        <f>FC_IND_E!T61+FC_TRA_E!T61+FC_OTH_E!T61</f>
        <v>7.829922613929492</v>
      </c>
      <c r="U61" s="10">
        <f>FC_IND_E!U61+FC_TRA_E!U61+FC_OTH_E!U61</f>
        <v>8.8409286328460848</v>
      </c>
      <c r="V61" s="10">
        <f>FC_IND_E!V61+FC_TRA_E!V61+FC_OTH_E!V61</f>
        <v>7.3803955288048133</v>
      </c>
      <c r="W61" s="10">
        <f>FC_IND_E!W61+FC_TRA_E!W61+FC_OTH_E!W61</f>
        <v>6.725365434221839</v>
      </c>
      <c r="X61" s="10">
        <f>FC_IND_E!X61+FC_TRA_E!X61+FC_OTH_E!X61</f>
        <v>10.346173688736028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0.23886500429922608</v>
      </c>
      <c r="O62" s="10">
        <f>FC_IND_E!O62+FC_TRA_E!O62+FC_OTH_E!O62</f>
        <v>1.8868443680137568</v>
      </c>
      <c r="P62" s="10">
        <f>FC_IND_E!P62+FC_TRA_E!P62+FC_OTH_E!P62</f>
        <v>17.38796216680997</v>
      </c>
      <c r="Q62" s="10">
        <f>FC_IND_E!Q62+FC_TRA_E!Q62+FC_OTH_E!Q62</f>
        <v>11.201891659501291</v>
      </c>
      <c r="R62" s="10">
        <f>FC_IND_E!R62+FC_TRA_E!R62+FC_OTH_E!R62</f>
        <v>15.07119518486672</v>
      </c>
      <c r="S62" s="10">
        <f>FC_IND_E!S62+FC_TRA_E!S62+FC_OTH_E!S62</f>
        <v>25.341530524505586</v>
      </c>
      <c r="T62" s="10">
        <f>FC_IND_E!T62+FC_TRA_E!T62+FC_OTH_E!T62</f>
        <v>29.608770421324159</v>
      </c>
      <c r="U62" s="10">
        <f>FC_IND_E!U62+FC_TRA_E!U62+FC_OTH_E!U62</f>
        <v>36.314531384350815</v>
      </c>
      <c r="V62" s="10">
        <f>FC_IND_E!V62+FC_TRA_E!V62+FC_OTH_E!V62</f>
        <v>45.246861564918305</v>
      </c>
      <c r="W62" s="10">
        <f>FC_IND_E!W62+FC_TRA_E!W62+FC_OTH_E!W62</f>
        <v>41.52106620808253</v>
      </c>
      <c r="X62" s="10">
        <f>FC_IND_E!X62+FC_TRA_E!X62+FC_OTH_E!X62</f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0</v>
      </c>
      <c r="M64" s="10">
        <f>FC_IND_E!M64+FC_TRA_E!M64+FC_OTH_E!M64</f>
        <v>0</v>
      </c>
      <c r="N64" s="10">
        <f>FC_IND_E!N64+FC_TRA_E!N64+FC_OTH_E!N64</f>
        <v>0</v>
      </c>
      <c r="O64" s="10">
        <f>FC_IND_E!O64+FC_TRA_E!O64+FC_OTH_E!O64</f>
        <v>0</v>
      </c>
      <c r="P64" s="10">
        <f>FC_IND_E!P64+FC_TRA_E!P64+FC_OTH_E!P64</f>
        <v>8.3834909716251111</v>
      </c>
      <c r="Q64" s="10">
        <f>FC_IND_E!Q64+FC_TRA_E!Q64+FC_OTH_E!Q64</f>
        <v>14.832330180567499</v>
      </c>
      <c r="R64" s="10">
        <f>FC_IND_E!R64+FC_TRA_E!R64+FC_OTH_E!R64</f>
        <v>32.244196044711948</v>
      </c>
      <c r="S64" s="10">
        <f>FC_IND_E!S64+FC_TRA_E!S64+FC_OTH_E!S64</f>
        <v>32.889079965606186</v>
      </c>
      <c r="T64" s="10">
        <f>FC_IND_E!T64+FC_TRA_E!T64+FC_OTH_E!T64</f>
        <v>26.64987102321582</v>
      </c>
      <c r="U64" s="10">
        <f>FC_IND_E!U64+FC_TRA_E!U64+FC_OTH_E!U64</f>
        <v>28.594840928632841</v>
      </c>
      <c r="V64" s="10">
        <f>FC_IND_E!V64+FC_TRA_E!V64+FC_OTH_E!V64</f>
        <v>31.818572656921749</v>
      </c>
      <c r="W64" s="10">
        <f>FC_IND_E!W64+FC_TRA_E!W64+FC_OTH_E!W64</f>
        <v>26.507308684436801</v>
      </c>
      <c r="X64" s="10">
        <f>FC_IND_E!X64+FC_TRA_E!X64+FC_OTH_E!X64</f>
        <v>20.750472914875321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0</v>
      </c>
      <c r="K66" s="10">
        <f>FC_IND_E!K66+FC_TRA_E!K66+FC_OTH_E!K66</f>
        <v>1.7674978503869299</v>
      </c>
      <c r="L66" s="10">
        <f>FC_IND_E!L66+FC_TRA_E!L66+FC_OTH_E!L66</f>
        <v>3.4856405846947536</v>
      </c>
      <c r="M66" s="10">
        <f>FC_IND_E!M66+FC_TRA_E!M66+FC_OTH_E!M66</f>
        <v>10.45700773860705</v>
      </c>
      <c r="N66" s="10">
        <f>FC_IND_E!N66+FC_TRA_E!N66+FC_OTH_E!N66</f>
        <v>17.185640584694749</v>
      </c>
      <c r="O66" s="10">
        <f>FC_IND_E!O66+FC_TRA_E!O66+FC_OTH_E!O66</f>
        <v>85.928374892519358</v>
      </c>
      <c r="P66" s="10">
        <f>FC_IND_E!P66+FC_TRA_E!P66+FC_OTH_E!P66</f>
        <v>103.11401547721411</v>
      </c>
      <c r="Q66" s="10">
        <f>FC_IND_E!Q66+FC_TRA_E!Q66+FC_OTH_E!Q66</f>
        <v>95.877987962166799</v>
      </c>
      <c r="R66" s="10">
        <f>FC_IND_E!R66+FC_TRA_E!R66+FC_OTH_E!R66</f>
        <v>113.96818572656919</v>
      </c>
      <c r="S66" s="10">
        <f>FC_IND_E!S66+FC_TRA_E!S66+FC_OTH_E!S66</f>
        <v>130.2493551160791</v>
      </c>
      <c r="T66" s="10">
        <f>FC_IND_E!T66+FC_TRA_E!T66+FC_OTH_E!T66</f>
        <v>139.5938091143594</v>
      </c>
      <c r="U66" s="10">
        <f>FC_IND_E!U66+FC_TRA_E!U66+FC_OTH_E!U66</f>
        <v>135.0324161650903</v>
      </c>
      <c r="V66" s="10">
        <f>FC_IND_E!V66+FC_TRA_E!V66+FC_OTH_E!V66</f>
        <v>147.61401547721411</v>
      </c>
      <c r="W66" s="10">
        <f>FC_IND_E!W66+FC_TRA_E!W66+FC_OTH_E!W66</f>
        <v>145.55021496130689</v>
      </c>
      <c r="X66" s="10">
        <f>FC_IND_E!X66+FC_TRA_E!X66+FC_OTH_E!X66</f>
        <v>146.76775580395531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5.4284608770421334</v>
      </c>
      <c r="J69" s="10">
        <f>FC_IND_E!J69+FC_TRA_E!J69+FC_OTH_E!J69</f>
        <v>2.3232158211521914</v>
      </c>
      <c r="K69" s="10">
        <f>FC_IND_E!K69+FC_TRA_E!K69+FC_OTH_E!K69</f>
        <v>2.4128976784178846</v>
      </c>
      <c r="L69" s="10">
        <f>FC_IND_E!L69+FC_TRA_E!L69+FC_OTH_E!L69</f>
        <v>0.26139294926913148</v>
      </c>
      <c r="M69" s="10">
        <f>FC_IND_E!M69+FC_TRA_E!M69+FC_OTH_E!M69</f>
        <v>2.9517626827171108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12.777300085984519</v>
      </c>
      <c r="H70" s="10">
        <f>FC_IND_E!H70+FC_TRA_E!H70+FC_OTH_E!H70</f>
        <v>16.74978503869303</v>
      </c>
      <c r="I70" s="10">
        <f>FC_IND_E!I70+FC_TRA_E!I70+FC_OTH_E!I70</f>
        <v>22.57093723129837</v>
      </c>
      <c r="J70" s="10">
        <f>FC_IND_E!J70+FC_TRA_E!J70+FC_OTH_E!J70</f>
        <v>24.70335339638865</v>
      </c>
      <c r="K70" s="10">
        <f>FC_IND_E!K70+FC_TRA_E!K70+FC_OTH_E!K70</f>
        <v>27.575236457437661</v>
      </c>
      <c r="L70" s="10">
        <f>FC_IND_E!L70+FC_TRA_E!L70+FC_OTH_E!L70</f>
        <v>32.287188306104902</v>
      </c>
      <c r="M70" s="10">
        <f>FC_IND_E!M70+FC_TRA_E!M70+FC_OTH_E!M70</f>
        <v>37.790197764402407</v>
      </c>
      <c r="N70" s="10">
        <f>FC_IND_E!N70+FC_TRA_E!N70+FC_OTH_E!N70</f>
        <v>42.459157351676687</v>
      </c>
      <c r="O70" s="10">
        <f>FC_IND_E!O70+FC_TRA_E!O70+FC_OTH_E!O70</f>
        <v>46.96474634565778</v>
      </c>
      <c r="P70" s="10">
        <f>FC_IND_E!P70+FC_TRA_E!P70+FC_OTH_E!P70</f>
        <v>64.488392089423897</v>
      </c>
      <c r="Q70" s="10">
        <f>FC_IND_E!Q70+FC_TRA_E!Q70+FC_OTH_E!Q70</f>
        <v>65.004299226139295</v>
      </c>
      <c r="R70" s="10">
        <f>FC_IND_E!R70+FC_TRA_E!R70+FC_OTH_E!R70</f>
        <v>74.858211521926052</v>
      </c>
      <c r="S70" s="10">
        <f>FC_IND_E!S70+FC_TRA_E!S70+FC_OTH_E!S70</f>
        <v>81.184694754944104</v>
      </c>
      <c r="T70" s="10">
        <f>FC_IND_E!T70+FC_TRA_E!T70+FC_OTH_E!T70</f>
        <v>87.409028374892515</v>
      </c>
      <c r="U70" s="10">
        <f>FC_IND_E!U70+FC_TRA_E!U70+FC_OTH_E!U70</f>
        <v>92.395958727429061</v>
      </c>
      <c r="V70" s="10">
        <f>FC_IND_E!V70+FC_TRA_E!V70+FC_OTH_E!V70</f>
        <v>105.5374892519346</v>
      </c>
      <c r="W70" s="10">
        <f>FC_IND_E!W70+FC_TRA_E!W70+FC_OTH_E!W70</f>
        <v>111.5984522785899</v>
      </c>
      <c r="X70" s="10">
        <f>FC_IND_E!X70+FC_TRA_E!X70+FC_OTH_E!X70</f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8.2640584694754935</v>
      </c>
      <c r="D71" s="37">
        <f t="shared" si="22"/>
        <v>0.71650902837489261</v>
      </c>
      <c r="E71" s="37">
        <f t="shared" si="22"/>
        <v>2.5556319862424761</v>
      </c>
      <c r="F71" s="37">
        <f t="shared" si="22"/>
        <v>25.269905417024926</v>
      </c>
      <c r="G71" s="37">
        <f t="shared" si="22"/>
        <v>28.30326741186586</v>
      </c>
      <c r="H71" s="37">
        <f t="shared" si="22"/>
        <v>54.241960447119517</v>
      </c>
      <c r="I71" s="37">
        <f t="shared" si="22"/>
        <v>55.483834909716244</v>
      </c>
      <c r="J71" s="37">
        <f t="shared" si="22"/>
        <v>65.873688736027532</v>
      </c>
      <c r="K71" s="37">
        <f t="shared" si="22"/>
        <v>1.8868443680137568</v>
      </c>
      <c r="L71" s="37">
        <f t="shared" si="22"/>
        <v>4.4902837489251937</v>
      </c>
      <c r="M71" s="37">
        <f t="shared" si="22"/>
        <v>3.3915735167669823</v>
      </c>
      <c r="N71" s="37">
        <f t="shared" si="22"/>
        <v>9.0761822871883044</v>
      </c>
      <c r="O71" s="37">
        <f t="shared" si="22"/>
        <v>7.308684436801375</v>
      </c>
      <c r="P71" s="37">
        <f t="shared" si="22"/>
        <v>13.447033533963889</v>
      </c>
      <c r="Q71" s="37">
        <f t="shared" si="22"/>
        <v>13.088736027515051</v>
      </c>
      <c r="R71" s="37">
        <f t="shared" si="22"/>
        <v>18.271711092003443</v>
      </c>
      <c r="S71" s="37">
        <f t="shared" si="22"/>
        <v>31.503783319002576</v>
      </c>
      <c r="T71" s="37">
        <f t="shared" si="22"/>
        <v>38.629234737747197</v>
      </c>
      <c r="U71" s="37">
        <f t="shared" si="22"/>
        <v>43.64213241616509</v>
      </c>
      <c r="V71" s="37">
        <f t="shared" si="22"/>
        <v>57.242218400687861</v>
      </c>
      <c r="W71" s="37">
        <f t="shared" si="22"/>
        <v>58.501203783318999</v>
      </c>
      <c r="X71" s="37">
        <f t="shared" ref="X71" si="23">SUM(X72:X73)</f>
        <v>67.548495270851248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8.2640584694754935</v>
      </c>
      <c r="D72" s="10">
        <f>FC_IND_E!D72+FC_TRA_E!D72+FC_OTH_E!D72</f>
        <v>0.71650902837489261</v>
      </c>
      <c r="E72" s="10">
        <f>FC_IND_E!E72+FC_TRA_E!E72+FC_OTH_E!E72</f>
        <v>2.5556319862424761</v>
      </c>
      <c r="F72" s="10">
        <f>FC_IND_E!F72+FC_TRA_E!F72+FC_OTH_E!F72</f>
        <v>25.269905417024926</v>
      </c>
      <c r="G72" s="10">
        <f>FC_IND_E!G72+FC_TRA_E!G72+FC_OTH_E!G72</f>
        <v>28.30326741186586</v>
      </c>
      <c r="H72" s="10">
        <f>FC_IND_E!H72+FC_TRA_E!H72+FC_OTH_E!H72</f>
        <v>54.241960447119517</v>
      </c>
      <c r="I72" s="10">
        <f>FC_IND_E!I72+FC_TRA_E!I72+FC_OTH_E!I72</f>
        <v>55.483834909716244</v>
      </c>
      <c r="J72" s="10">
        <f>FC_IND_E!J72+FC_TRA_E!J72+FC_OTH_E!J72</f>
        <v>65.873688736027532</v>
      </c>
      <c r="K72" s="10">
        <f>FC_IND_E!K72+FC_TRA_E!K72+FC_OTH_E!K72</f>
        <v>1.8868443680137568</v>
      </c>
      <c r="L72" s="10">
        <f>FC_IND_E!L72+FC_TRA_E!L72+FC_OTH_E!L72</f>
        <v>4.4902837489251937</v>
      </c>
      <c r="M72" s="10">
        <f>FC_IND_E!M72+FC_TRA_E!M72+FC_OTH_E!M72</f>
        <v>3.3915735167669823</v>
      </c>
      <c r="N72" s="10">
        <f>FC_IND_E!N72+FC_TRA_E!N72+FC_OTH_E!N72</f>
        <v>9.0761822871883044</v>
      </c>
      <c r="O72" s="10">
        <f>FC_IND_E!O72+FC_TRA_E!O72+FC_OTH_E!O72</f>
        <v>7.308684436801375</v>
      </c>
      <c r="P72" s="10">
        <f>FC_IND_E!P72+FC_TRA_E!P72+FC_OTH_E!P72</f>
        <v>13.447033533963889</v>
      </c>
      <c r="Q72" s="10">
        <f>FC_IND_E!Q72+FC_TRA_E!Q72+FC_OTH_E!Q72</f>
        <v>13.088736027515051</v>
      </c>
      <c r="R72" s="10">
        <f>FC_IND_E!R72+FC_TRA_E!R72+FC_OTH_E!R72</f>
        <v>18.271711092003443</v>
      </c>
      <c r="S72" s="10">
        <f>FC_IND_E!S72+FC_TRA_E!S72+FC_OTH_E!S72</f>
        <v>31.503783319002576</v>
      </c>
      <c r="T72" s="10">
        <f>FC_IND_E!T72+FC_TRA_E!T72+FC_OTH_E!T72</f>
        <v>38.629234737747197</v>
      </c>
      <c r="U72" s="10">
        <f>FC_IND_E!U72+FC_TRA_E!U72+FC_OTH_E!U72</f>
        <v>43.64213241616509</v>
      </c>
      <c r="V72" s="10">
        <f>FC_IND_E!V72+FC_TRA_E!V72+FC_OTH_E!V72</f>
        <v>57.242218400687861</v>
      </c>
      <c r="W72" s="10">
        <f>FC_IND_E!W72+FC_TRA_E!W72+FC_OTH_E!W72</f>
        <v>58.501203783318999</v>
      </c>
      <c r="X72" s="10">
        <f>FC_IND_E!X72+FC_TRA_E!X72+FC_OTH_E!X72</f>
        <v>67.548495270851248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879.40662080825439</v>
      </c>
      <c r="D75" s="37">
        <f>FC_IND_E!D75+FC_TRA_E!D75+FC_OTH_E!D75</f>
        <v>934.62785898538255</v>
      </c>
      <c r="E75" s="37">
        <f>FC_IND_E!E75+FC_TRA_E!E75+FC_OTH_E!E75</f>
        <v>860.06010318142739</v>
      </c>
      <c r="F75" s="37">
        <f>FC_IND_E!F75+FC_TRA_E!F75+FC_OTH_E!F75</f>
        <v>914.20653482373177</v>
      </c>
      <c r="G75" s="37">
        <f>FC_IND_E!G75+FC_TRA_E!G75+FC_OTH_E!G75</f>
        <v>866.10300945829749</v>
      </c>
      <c r="H75" s="37">
        <f>FC_IND_E!H75+FC_TRA_E!H75+FC_OTH_E!H75</f>
        <v>939.23757523645759</v>
      </c>
      <c r="I75" s="37">
        <f>FC_IND_E!I75+FC_TRA_E!I75+FC_OTH_E!I75</f>
        <v>899.27867583834905</v>
      </c>
      <c r="J75" s="37">
        <f>FC_IND_E!J75+FC_TRA_E!J75+FC_OTH_E!J75</f>
        <v>814.75116079105749</v>
      </c>
      <c r="K75" s="37">
        <f>FC_IND_E!K75+FC_TRA_E!K75+FC_OTH_E!K75</f>
        <v>925.38469475494423</v>
      </c>
      <c r="L75" s="37">
        <f>FC_IND_E!L75+FC_TRA_E!L75+FC_OTH_E!L75</f>
        <v>932.78890799656051</v>
      </c>
      <c r="M75" s="37">
        <f>FC_IND_E!M75+FC_TRA_E!M75+FC_OTH_E!M75</f>
        <v>959.65907136715396</v>
      </c>
      <c r="N75" s="37">
        <f>FC_IND_E!N75+FC_TRA_E!N75+FC_OTH_E!N75</f>
        <v>1040.3170249355117</v>
      </c>
      <c r="O75" s="37">
        <f>FC_IND_E!O75+FC_TRA_E!O75+FC_OTH_E!O75</f>
        <v>985.21556319862441</v>
      </c>
      <c r="P75" s="37">
        <f>FC_IND_E!P75+FC_TRA_E!P75+FC_OTH_E!P75</f>
        <v>907.2084264832331</v>
      </c>
      <c r="Q75" s="37">
        <f>FC_IND_E!Q75+FC_TRA_E!Q75+FC_OTH_E!Q75</f>
        <v>901.83447979363723</v>
      </c>
      <c r="R75" s="37">
        <f>FC_IND_E!R75+FC_TRA_E!R75+FC_OTH_E!R75</f>
        <v>817.97558039552882</v>
      </c>
      <c r="S75" s="37">
        <f>FC_IND_E!S75+FC_TRA_E!S75+FC_OTH_E!S75</f>
        <v>783.03233018056744</v>
      </c>
      <c r="T75" s="37">
        <f>FC_IND_E!T75+FC_TRA_E!T75+FC_OTH_E!T75</f>
        <v>658.58779019776466</v>
      </c>
      <c r="U75" s="37">
        <f>FC_IND_E!U75+FC_TRA_E!U75+FC_OTH_E!U75</f>
        <v>539.88899398108344</v>
      </c>
      <c r="V75" s="37">
        <f>FC_IND_E!V75+FC_TRA_E!V75+FC_OTH_E!V75</f>
        <v>540.90232158211529</v>
      </c>
      <c r="W75" s="37">
        <f>FC_IND_E!W75+FC_TRA_E!W75+FC_OTH_E!W75</f>
        <v>552.02123817712811</v>
      </c>
      <c r="X75" s="37">
        <f>FC_IND_E!X75+FC_TRA_E!X75+FC_OTH_E!X75</f>
        <v>575.21883061049016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2085.2106620808254</v>
      </c>
      <c r="D76" s="40">
        <f>FC_IND_E!D76+FC_TRA_E!D76+FC_OTH_E!D76</f>
        <v>2114.6173688736026</v>
      </c>
      <c r="E76" s="40">
        <f>FC_IND_E!E76+FC_TRA_E!E76+FC_OTH_E!E76</f>
        <v>2070.5932932072228</v>
      </c>
      <c r="F76" s="40">
        <f>FC_IND_E!F76+FC_TRA_E!F76+FC_OTH_E!F76</f>
        <v>2161.1349957007737</v>
      </c>
      <c r="G76" s="40">
        <f>FC_IND_E!G76+FC_TRA_E!G76+FC_OTH_E!G76</f>
        <v>2141.5305245055888</v>
      </c>
      <c r="H76" s="40">
        <f>FC_IND_E!H76+FC_TRA_E!H76+FC_OTH_E!H76</f>
        <v>2211.1779879621668</v>
      </c>
      <c r="I76" s="40">
        <f>FC_IND_E!I76+FC_TRA_E!I76+FC_OTH_E!I76</f>
        <v>2311.9518486672396</v>
      </c>
      <c r="J76" s="40">
        <f>FC_IND_E!J76+FC_TRA_E!J76+FC_OTH_E!J76</f>
        <v>2339.8968185726567</v>
      </c>
      <c r="K76" s="40">
        <f>FC_IND_E!K76+FC_TRA_E!K76+FC_OTH_E!K76</f>
        <v>2464.1444539982804</v>
      </c>
      <c r="L76" s="40">
        <f>FC_IND_E!L76+FC_TRA_E!L76+FC_OTH_E!L76</f>
        <v>2308.4264832330177</v>
      </c>
      <c r="M76" s="40">
        <f>FC_IND_E!M76+FC_TRA_E!M76+FC_OTH_E!M76</f>
        <v>2330.4385210662081</v>
      </c>
      <c r="N76" s="40">
        <f>FC_IND_E!N76+FC_TRA_E!N76+FC_OTH_E!N76</f>
        <v>2443.7661220980222</v>
      </c>
      <c r="O76" s="40">
        <f>FC_IND_E!O76+FC_TRA_E!O76+FC_OTH_E!O76</f>
        <v>2394.2390369733444</v>
      </c>
      <c r="P76" s="40">
        <f>FC_IND_E!P76+FC_TRA_E!P76+FC_OTH_E!P76</f>
        <v>2367.3258813413586</v>
      </c>
      <c r="Q76" s="40">
        <f>FC_IND_E!Q76+FC_TRA_E!Q76+FC_OTH_E!Q76</f>
        <v>2379.5356835769562</v>
      </c>
      <c r="R76" s="40">
        <f>FC_IND_E!R76+FC_TRA_E!R76+FC_OTH_E!R76</f>
        <v>2435.5975924333616</v>
      </c>
      <c r="S76" s="40">
        <f>FC_IND_E!S76+FC_TRA_E!S76+FC_OTH_E!S76</f>
        <v>2484.7807394668962</v>
      </c>
      <c r="T76" s="40">
        <f>FC_IND_E!T76+FC_TRA_E!T76+FC_OTH_E!T76</f>
        <v>2571.6787618228718</v>
      </c>
      <c r="U76" s="40">
        <f>FC_IND_E!U76+FC_TRA_E!U76+FC_OTH_E!U76</f>
        <v>2572.9232158211516</v>
      </c>
      <c r="V76" s="40">
        <f>FC_IND_E!V76+FC_TRA_E!V76+FC_OTH_E!V76</f>
        <v>2598.0381771281163</v>
      </c>
      <c r="W76" s="40">
        <f>FC_IND_E!W76+FC_TRA_E!W76+FC_OTH_E!W76</f>
        <v>2460.0171969045568</v>
      </c>
      <c r="X76" s="40">
        <f>FC_IND_E!X76+FC_TRA_E!X76+FC_OTH_E!X76</f>
        <v>2662.9200343938082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3589.526655202063</v>
      </c>
      <c r="D2" s="31">
        <f t="shared" si="0"/>
        <v>3587.9376612209799</v>
      </c>
      <c r="E2" s="31">
        <f t="shared" si="0"/>
        <v>3370.8521926053309</v>
      </c>
      <c r="F2" s="31">
        <f t="shared" si="0"/>
        <v>3620.1042992261391</v>
      </c>
      <c r="G2" s="31">
        <f t="shared" si="0"/>
        <v>3656.9488392089415</v>
      </c>
      <c r="H2" s="31">
        <f t="shared" si="0"/>
        <v>3649.8988822012038</v>
      </c>
      <c r="I2" s="31">
        <f t="shared" si="0"/>
        <v>3680.9521926053303</v>
      </c>
      <c r="J2" s="31">
        <f t="shared" si="0"/>
        <v>3811.0181427343068</v>
      </c>
      <c r="K2" s="31">
        <f t="shared" si="0"/>
        <v>3453.8423043852108</v>
      </c>
      <c r="L2" s="31">
        <f t="shared" si="0"/>
        <v>2442.0633705932928</v>
      </c>
      <c r="M2" s="31">
        <f t="shared" si="0"/>
        <v>2549.9612209802235</v>
      </c>
      <c r="N2" s="31">
        <f t="shared" si="0"/>
        <v>2696.4403267411863</v>
      </c>
      <c r="O2" s="31">
        <f t="shared" si="0"/>
        <v>2566.5761822871882</v>
      </c>
      <c r="P2" s="31">
        <f t="shared" si="0"/>
        <v>2595.5269131556324</v>
      </c>
      <c r="Q2" s="31">
        <f t="shared" si="0"/>
        <v>2617.5229578675835</v>
      </c>
      <c r="R2" s="31">
        <f t="shared" si="0"/>
        <v>2719.6413585554601</v>
      </c>
      <c r="S2" s="31">
        <f t="shared" si="0"/>
        <v>2655.4590713671541</v>
      </c>
      <c r="T2" s="31">
        <f t="shared" si="0"/>
        <v>2757.5159071367152</v>
      </c>
      <c r="U2" s="31">
        <f t="shared" si="0"/>
        <v>2736.1439380911434</v>
      </c>
      <c r="V2" s="31">
        <f t="shared" si="0"/>
        <v>2678.8060189165944</v>
      </c>
      <c r="W2" s="31">
        <f t="shared" si="0"/>
        <v>2646.3507308684439</v>
      </c>
      <c r="X2" s="31">
        <f t="shared" ref="X2" si="1">SUM(X3,X17,X22,X25,X26,X51,X52,X71,X74,X75,X76)</f>
        <v>2823.8203783318995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352.41693895098877</v>
      </c>
      <c r="D3" s="34">
        <f t="shared" si="2"/>
        <v>497.65305245055879</v>
      </c>
      <c r="E3" s="34">
        <f t="shared" si="2"/>
        <v>462.09759243336208</v>
      </c>
      <c r="F3" s="34">
        <f t="shared" si="2"/>
        <v>466.99054170249343</v>
      </c>
      <c r="G3" s="34">
        <f t="shared" si="2"/>
        <v>519.14471195184854</v>
      </c>
      <c r="H3" s="34">
        <f t="shared" si="2"/>
        <v>418.28804815133287</v>
      </c>
      <c r="I3" s="34">
        <f t="shared" si="2"/>
        <v>382.0070507308684</v>
      </c>
      <c r="J3" s="34">
        <f t="shared" si="2"/>
        <v>482.94995700773859</v>
      </c>
      <c r="K3" s="34">
        <f t="shared" si="2"/>
        <v>320.67738607050723</v>
      </c>
      <c r="L3" s="34">
        <f t="shared" si="2"/>
        <v>153.98082545141872</v>
      </c>
      <c r="M3" s="34">
        <f t="shared" si="2"/>
        <v>210.6315563198624</v>
      </c>
      <c r="N3" s="34">
        <f t="shared" si="2"/>
        <v>196.53809114359416</v>
      </c>
      <c r="O3" s="34">
        <f t="shared" si="2"/>
        <v>171.16921754084265</v>
      </c>
      <c r="P3" s="34">
        <f t="shared" si="2"/>
        <v>163.8410146173689</v>
      </c>
      <c r="Q3" s="34">
        <f t="shared" si="2"/>
        <v>177.77515047291487</v>
      </c>
      <c r="R3" s="34">
        <f t="shared" si="2"/>
        <v>185.36913155631987</v>
      </c>
      <c r="S3" s="34">
        <f t="shared" si="2"/>
        <v>170.05726569217538</v>
      </c>
      <c r="T3" s="34">
        <f t="shared" si="2"/>
        <v>199.52665520206367</v>
      </c>
      <c r="U3" s="34">
        <f t="shared" si="2"/>
        <v>229.05950128976784</v>
      </c>
      <c r="V3" s="34">
        <f t="shared" si="2"/>
        <v>196.35202063628549</v>
      </c>
      <c r="W3" s="34">
        <f t="shared" si="2"/>
        <v>179.99914015477214</v>
      </c>
      <c r="X3" s="34">
        <f t="shared" ref="X3" si="3">SUM(X4,X8,X11)</f>
        <v>249.17747205503011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186.70335339638862</v>
      </c>
      <c r="D4" s="29">
        <f t="shared" si="4"/>
        <v>265.41315563198623</v>
      </c>
      <c r="E4" s="29">
        <f t="shared" si="4"/>
        <v>217.07188306104905</v>
      </c>
      <c r="F4" s="29">
        <f t="shared" si="4"/>
        <v>221.91969045571796</v>
      </c>
      <c r="G4" s="29">
        <f t="shared" si="4"/>
        <v>298.63559759243333</v>
      </c>
      <c r="H4" s="29">
        <f t="shared" si="4"/>
        <v>276.0840928632847</v>
      </c>
      <c r="I4" s="29">
        <f t="shared" si="4"/>
        <v>248.47334479793633</v>
      </c>
      <c r="J4" s="29">
        <f t="shared" si="4"/>
        <v>313.93215821152194</v>
      </c>
      <c r="K4" s="29">
        <f t="shared" si="4"/>
        <v>253.90541702493545</v>
      </c>
      <c r="L4" s="29">
        <f t="shared" si="4"/>
        <v>147.79466895958726</v>
      </c>
      <c r="M4" s="29">
        <f t="shared" si="4"/>
        <v>205.88013757523643</v>
      </c>
      <c r="N4" s="29">
        <f t="shared" si="4"/>
        <v>191.99441100601894</v>
      </c>
      <c r="O4" s="29">
        <f t="shared" si="4"/>
        <v>165.69681857265692</v>
      </c>
      <c r="P4" s="29">
        <f t="shared" si="4"/>
        <v>158.55176268271711</v>
      </c>
      <c r="Q4" s="29">
        <f t="shared" si="4"/>
        <v>165.25941530524506</v>
      </c>
      <c r="R4" s="29">
        <f t="shared" si="4"/>
        <v>173.68950988822013</v>
      </c>
      <c r="S4" s="29">
        <f t="shared" si="4"/>
        <v>147.19965606190883</v>
      </c>
      <c r="T4" s="29">
        <f t="shared" si="4"/>
        <v>196.34548581255376</v>
      </c>
      <c r="U4" s="29">
        <f t="shared" si="4"/>
        <v>226.22665520206363</v>
      </c>
      <c r="V4" s="29">
        <f t="shared" si="4"/>
        <v>193.28529664660363</v>
      </c>
      <c r="W4" s="29">
        <f t="shared" si="4"/>
        <v>177.88409286328459</v>
      </c>
      <c r="X4" s="29">
        <f t="shared" ref="X4" si="5">SUM(X5:X7)</f>
        <v>247.4343078245916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150.10318142734309</v>
      </c>
      <c r="H5" s="10">
        <f>FC_IND_IS_E!H5+FC_IND_NFM_E!H5+FC_IND_CPC_E!H5+FC_IND_NMM_E!H5+FC_IND_PPP_E!H5+FC_IND_FBT_E!H5+FC_IND_TE_E!H5+FC_IND_MAC_E!H5+FC_IND_TL_E!H5+FC_IND_WP_E!H5+FC_IND_MQ_E!H5+FC_IND_CON_E!H5+FC_IND_NSP_E!H5</f>
        <v>148.3404987102322</v>
      </c>
      <c r="I5" s="10">
        <f>FC_IND_IS_E!I5+FC_IND_NFM_E!I5+FC_IND_CPC_E!I5+FC_IND_NMM_E!I5+FC_IND_PPP_E!I5+FC_IND_FBT_E!I5+FC_IND_TE_E!I5+FC_IND_MAC_E!I5+FC_IND_TL_E!I5+FC_IND_WP_E!I5+FC_IND_MQ_E!I5+FC_IND_CON_E!I5+FC_IND_NSP_E!I5</f>
        <v>140.85313843508166</v>
      </c>
      <c r="J5" s="10">
        <f>FC_IND_IS_E!J5+FC_IND_NFM_E!J5+FC_IND_CPC_E!J5+FC_IND_NMM_E!J5+FC_IND_PPP_E!J5+FC_IND_FBT_E!J5+FC_IND_TE_E!J5+FC_IND_MAC_E!J5+FC_IND_TL_E!J5+FC_IND_WP_E!J5+FC_IND_MQ_E!J5+FC_IND_CON_E!J5+FC_IND_NSP_E!J5</f>
        <v>174.43671539122954</v>
      </c>
      <c r="K5" s="10">
        <f>FC_IND_IS_E!K5+FC_IND_NFM_E!K5+FC_IND_CPC_E!K5+FC_IND_NMM_E!K5+FC_IND_PPP_E!K5+FC_IND_FBT_E!K5+FC_IND_TE_E!K5+FC_IND_MAC_E!K5+FC_IND_TL_E!K5+FC_IND_WP_E!K5+FC_IND_MQ_E!K5+FC_IND_CON_E!K5+FC_IND_NSP_E!K5</f>
        <v>160.71711092003437</v>
      </c>
      <c r="L5" s="10">
        <f>FC_IND_IS_E!L5+FC_IND_NFM_E!L5+FC_IND_CPC_E!L5+FC_IND_NMM_E!L5+FC_IND_PPP_E!L5+FC_IND_FBT_E!L5+FC_IND_TE_E!L5+FC_IND_MAC_E!L5+FC_IND_TL_E!L5+FC_IND_WP_E!L5+FC_IND_MQ_E!L5+FC_IND_CON_E!L5+FC_IND_NSP_E!L5</f>
        <v>100.7834049871023</v>
      </c>
      <c r="M5" s="10">
        <f>FC_IND_IS_E!M5+FC_IND_NFM_E!M5+FC_IND_CPC_E!M5+FC_IND_NMM_E!M5+FC_IND_PPP_E!M5+FC_IND_FBT_E!M5+FC_IND_TE_E!M5+FC_IND_MAC_E!M5+FC_IND_TL_E!M5+FC_IND_WP_E!M5+FC_IND_MQ_E!M5+FC_IND_CON_E!M5+FC_IND_NSP_E!M5</f>
        <v>136.36018916595012</v>
      </c>
      <c r="N5" s="10">
        <f>FC_IND_IS_E!N5+FC_IND_NFM_E!N5+FC_IND_CPC_E!N5+FC_IND_NMM_E!N5+FC_IND_PPP_E!N5+FC_IND_FBT_E!N5+FC_IND_TE_E!N5+FC_IND_MAC_E!N5+FC_IND_TL_E!N5+FC_IND_WP_E!N5+FC_IND_MQ_E!N5+FC_IND_CON_E!N5+FC_IND_NSP_E!N5</f>
        <v>144.95881341358555</v>
      </c>
      <c r="O5" s="10">
        <f>FC_IND_IS_E!O5+FC_IND_NFM_E!O5+FC_IND_CPC_E!O5+FC_IND_NMM_E!O5+FC_IND_PPP_E!O5+FC_IND_FBT_E!O5+FC_IND_TE_E!O5+FC_IND_MAC_E!O5+FC_IND_TL_E!O5+FC_IND_WP_E!O5+FC_IND_MQ_E!O5+FC_IND_CON_E!O5+FC_IND_NSP_E!O5</f>
        <v>122.39415305245055</v>
      </c>
      <c r="P5" s="10">
        <f>FC_IND_IS_E!P5+FC_IND_NFM_E!P5+FC_IND_CPC_E!P5+FC_IND_NMM_E!P5+FC_IND_PPP_E!P5+FC_IND_FBT_E!P5+FC_IND_TE_E!P5+FC_IND_MAC_E!P5+FC_IND_TL_E!P5+FC_IND_WP_E!P5+FC_IND_MQ_E!P5+FC_IND_CON_E!P5+FC_IND_NSP_E!P5</f>
        <v>127.39742046431643</v>
      </c>
      <c r="Q5" s="10">
        <f>FC_IND_IS_E!Q5+FC_IND_NFM_E!Q5+FC_IND_CPC_E!Q5+FC_IND_NMM_E!Q5+FC_IND_PPP_E!Q5+FC_IND_FBT_E!Q5+FC_IND_TE_E!Q5+FC_IND_MAC_E!Q5+FC_IND_TL_E!Q5+FC_IND_WP_E!Q5+FC_IND_MQ_E!Q5+FC_IND_CON_E!Q5+FC_IND_NSP_E!Q5</f>
        <v>116.03258813413585</v>
      </c>
      <c r="R5" s="10">
        <f>FC_IND_IS_E!R5+FC_IND_NFM_E!R5+FC_IND_CPC_E!R5+FC_IND_NMM_E!R5+FC_IND_PPP_E!R5+FC_IND_FBT_E!R5+FC_IND_TE_E!R5+FC_IND_MAC_E!R5+FC_IND_TL_E!R5+FC_IND_WP_E!R5+FC_IND_MQ_E!R5+FC_IND_CON_E!R5+FC_IND_NSP_E!R5</f>
        <v>110.27652622527947</v>
      </c>
      <c r="S5" s="10">
        <f>FC_IND_IS_E!S5+FC_IND_NFM_E!S5+FC_IND_CPC_E!S5+FC_IND_NMM_E!S5+FC_IND_PPP_E!S5+FC_IND_FBT_E!S5+FC_IND_TE_E!S5+FC_IND_MAC_E!S5+FC_IND_TL_E!S5+FC_IND_WP_E!S5+FC_IND_MQ_E!S5+FC_IND_CON_E!S5+FC_IND_NSP_E!S5</f>
        <v>96.397162510748046</v>
      </c>
      <c r="T5" s="10">
        <f>FC_IND_IS_E!T5+FC_IND_NFM_E!T5+FC_IND_CPC_E!T5+FC_IND_NMM_E!T5+FC_IND_PPP_E!T5+FC_IND_FBT_E!T5+FC_IND_TE_E!T5+FC_IND_MAC_E!T5+FC_IND_TL_E!T5+FC_IND_WP_E!T5+FC_IND_MQ_E!T5+FC_IND_CON_E!T5+FC_IND_NSP_E!T5</f>
        <v>110.55692175408431</v>
      </c>
      <c r="U5" s="10">
        <f>FC_IND_IS_E!U5+FC_IND_NFM_E!U5+FC_IND_CPC_E!U5+FC_IND_NMM_E!U5+FC_IND_PPP_E!U5+FC_IND_FBT_E!U5+FC_IND_TE_E!U5+FC_IND_MAC_E!U5+FC_IND_TL_E!U5+FC_IND_WP_E!U5+FC_IND_MQ_E!U5+FC_IND_CON_E!U5+FC_IND_NSP_E!U5</f>
        <v>111.00249355116084</v>
      </c>
      <c r="V5" s="10">
        <f>FC_IND_IS_E!V5+FC_IND_NFM_E!V5+FC_IND_CPC_E!V5+FC_IND_NMM_E!V5+FC_IND_PPP_E!V5+FC_IND_FBT_E!V5+FC_IND_TE_E!V5+FC_IND_MAC_E!V5+FC_IND_TL_E!V5+FC_IND_WP_E!V5+FC_IND_MQ_E!V5+FC_IND_CON_E!V5+FC_IND_NSP_E!V5</f>
        <v>108.3597592433362</v>
      </c>
      <c r="W5" s="10">
        <f>FC_IND_IS_E!W5+FC_IND_NFM_E!W5+FC_IND_CPC_E!W5+FC_IND_NMM_E!W5+FC_IND_PPP_E!W5+FC_IND_FBT_E!W5+FC_IND_TE_E!W5+FC_IND_MAC_E!W5+FC_IND_TL_E!W5+FC_IND_WP_E!W5+FC_IND_MQ_E!W5+FC_IND_CON_E!W5+FC_IND_NSP_E!W5</f>
        <v>91.619174548581256</v>
      </c>
      <c r="X5" s="10">
        <f>FC_IND_IS_E!X5+FC_IND_NFM_E!X5+FC_IND_CPC_E!X5+FC_IND_NMM_E!X5+FC_IND_PPP_E!X5+FC_IND_FBT_E!X5+FC_IND_TE_E!X5+FC_IND_MAC_E!X5+FC_IND_TL_E!X5+FC_IND_WP_E!X5+FC_IND_MQ_E!X5+FC_IND_CON_E!X5+FC_IND_NSP_E!X5</f>
        <v>139.15098882201207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13.83250214961307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186.70335339638862</v>
      </c>
      <c r="D7" s="10">
        <f>FC_IND_IS_E!D7+FC_IND_NFM_E!D7+FC_IND_CPC_E!D7+FC_IND_NMM_E!D7+FC_IND_PPP_E!D7+FC_IND_FBT_E!D7+FC_IND_TE_E!D7+FC_IND_MAC_E!D7+FC_IND_TL_E!D7+FC_IND_WP_E!D7+FC_IND_MQ_E!D7+FC_IND_CON_E!D7+FC_IND_NSP_E!D7</f>
        <v>251.58065348237315</v>
      </c>
      <c r="E7" s="10">
        <f>FC_IND_IS_E!E7+FC_IND_NFM_E!E7+FC_IND_CPC_E!E7+FC_IND_NMM_E!E7+FC_IND_PPP_E!E7+FC_IND_FBT_E!E7+FC_IND_TE_E!E7+FC_IND_MAC_E!E7+FC_IND_TL_E!E7+FC_IND_WP_E!E7+FC_IND_MQ_E!E7+FC_IND_CON_E!E7+FC_IND_NSP_E!E7</f>
        <v>217.07188306104905</v>
      </c>
      <c r="F7" s="10">
        <f>FC_IND_IS_E!F7+FC_IND_NFM_E!F7+FC_IND_CPC_E!F7+FC_IND_NMM_E!F7+FC_IND_PPP_E!F7+FC_IND_FBT_E!F7+FC_IND_TE_E!F7+FC_IND_MAC_E!F7+FC_IND_TL_E!F7+FC_IND_WP_E!F7+FC_IND_MQ_E!F7+FC_IND_CON_E!F7+FC_IND_NSP_E!F7</f>
        <v>221.91969045571796</v>
      </c>
      <c r="G7" s="10">
        <f>FC_IND_IS_E!G7+FC_IND_NFM_E!G7+FC_IND_CPC_E!G7+FC_IND_NMM_E!G7+FC_IND_PPP_E!G7+FC_IND_FBT_E!G7+FC_IND_TE_E!G7+FC_IND_MAC_E!G7+FC_IND_TL_E!G7+FC_IND_WP_E!G7+FC_IND_MQ_E!G7+FC_IND_CON_E!G7+FC_IND_NSP_E!G7</f>
        <v>148.53241616509027</v>
      </c>
      <c r="H7" s="10">
        <f>FC_IND_IS_E!H7+FC_IND_NFM_E!H7+FC_IND_CPC_E!H7+FC_IND_NMM_E!H7+FC_IND_PPP_E!H7+FC_IND_FBT_E!H7+FC_IND_TE_E!H7+FC_IND_MAC_E!H7+FC_IND_TL_E!H7+FC_IND_WP_E!H7+FC_IND_MQ_E!H7+FC_IND_CON_E!H7+FC_IND_NSP_E!H7</f>
        <v>127.74359415305247</v>
      </c>
      <c r="I7" s="10">
        <f>FC_IND_IS_E!I7+FC_IND_NFM_E!I7+FC_IND_CPC_E!I7+FC_IND_NMM_E!I7+FC_IND_PPP_E!I7+FC_IND_FBT_E!I7+FC_IND_TE_E!I7+FC_IND_MAC_E!I7+FC_IND_TL_E!I7+FC_IND_WP_E!I7+FC_IND_MQ_E!I7+FC_IND_CON_E!I7+FC_IND_NSP_E!I7</f>
        <v>107.62020636285467</v>
      </c>
      <c r="J7" s="10">
        <f>FC_IND_IS_E!J7+FC_IND_NFM_E!J7+FC_IND_CPC_E!J7+FC_IND_NMM_E!J7+FC_IND_PPP_E!J7+FC_IND_FBT_E!J7+FC_IND_TE_E!J7+FC_IND_MAC_E!J7+FC_IND_TL_E!J7+FC_IND_WP_E!J7+FC_IND_MQ_E!J7+FC_IND_CON_E!J7+FC_IND_NSP_E!J7</f>
        <v>139.49544282029237</v>
      </c>
      <c r="K7" s="10">
        <f>FC_IND_IS_E!K7+FC_IND_NFM_E!K7+FC_IND_CPC_E!K7+FC_IND_NMM_E!K7+FC_IND_PPP_E!K7+FC_IND_FBT_E!K7+FC_IND_TE_E!K7+FC_IND_MAC_E!K7+FC_IND_TL_E!K7+FC_IND_WP_E!K7+FC_IND_MQ_E!K7+FC_IND_CON_E!K7+FC_IND_NSP_E!K7</f>
        <v>93.188306104901088</v>
      </c>
      <c r="L7" s="10">
        <f>FC_IND_IS_E!L7+FC_IND_NFM_E!L7+FC_IND_CPC_E!L7+FC_IND_NMM_E!L7+FC_IND_PPP_E!L7+FC_IND_FBT_E!L7+FC_IND_TE_E!L7+FC_IND_MAC_E!L7+FC_IND_TL_E!L7+FC_IND_WP_E!L7+FC_IND_MQ_E!L7+FC_IND_CON_E!L7+FC_IND_NSP_E!L7</f>
        <v>47.011263972484954</v>
      </c>
      <c r="M7" s="10">
        <f>FC_IND_IS_E!M7+FC_IND_NFM_E!M7+FC_IND_CPC_E!M7+FC_IND_NMM_E!M7+FC_IND_PPP_E!M7+FC_IND_FBT_E!M7+FC_IND_TE_E!M7+FC_IND_MAC_E!M7+FC_IND_TL_E!M7+FC_IND_WP_E!M7+FC_IND_MQ_E!M7+FC_IND_CON_E!M7+FC_IND_NSP_E!M7</f>
        <v>69.519948409286314</v>
      </c>
      <c r="N7" s="10">
        <f>FC_IND_IS_E!N7+FC_IND_NFM_E!N7+FC_IND_CPC_E!N7+FC_IND_NMM_E!N7+FC_IND_PPP_E!N7+FC_IND_FBT_E!N7+FC_IND_TE_E!N7+FC_IND_MAC_E!N7+FC_IND_TL_E!N7+FC_IND_WP_E!N7+FC_IND_MQ_E!N7+FC_IND_CON_E!N7+FC_IND_NSP_E!N7</f>
        <v>47.035597592433376</v>
      </c>
      <c r="O7" s="10">
        <f>FC_IND_IS_E!O7+FC_IND_NFM_E!O7+FC_IND_CPC_E!O7+FC_IND_NMM_E!O7+FC_IND_PPP_E!O7+FC_IND_FBT_E!O7+FC_IND_TE_E!O7+FC_IND_MAC_E!O7+FC_IND_TL_E!O7+FC_IND_WP_E!O7+FC_IND_MQ_E!O7+FC_IND_CON_E!O7+FC_IND_NSP_E!O7</f>
        <v>43.302665520206368</v>
      </c>
      <c r="P7" s="10">
        <f>FC_IND_IS_E!P7+FC_IND_NFM_E!P7+FC_IND_CPC_E!P7+FC_IND_NMM_E!P7+FC_IND_PPP_E!P7+FC_IND_FBT_E!P7+FC_IND_TE_E!P7+FC_IND_MAC_E!P7+FC_IND_TL_E!P7+FC_IND_WP_E!P7+FC_IND_MQ_E!P7+FC_IND_CON_E!P7+FC_IND_NSP_E!P7</f>
        <v>31.154342218400689</v>
      </c>
      <c r="Q7" s="10">
        <f>FC_IND_IS_E!Q7+FC_IND_NFM_E!Q7+FC_IND_CPC_E!Q7+FC_IND_NMM_E!Q7+FC_IND_PPP_E!Q7+FC_IND_FBT_E!Q7+FC_IND_TE_E!Q7+FC_IND_MAC_E!Q7+FC_IND_TL_E!Q7+FC_IND_WP_E!Q7+FC_IND_MQ_E!Q7+FC_IND_CON_E!Q7+FC_IND_NSP_E!Q7</f>
        <v>49.226827171109193</v>
      </c>
      <c r="R7" s="10">
        <f>FC_IND_IS_E!R7+FC_IND_NFM_E!R7+FC_IND_CPC_E!R7+FC_IND_NMM_E!R7+FC_IND_PPP_E!R7+FC_IND_FBT_E!R7+FC_IND_TE_E!R7+FC_IND_MAC_E!R7+FC_IND_TL_E!R7+FC_IND_WP_E!R7+FC_IND_MQ_E!R7+FC_IND_CON_E!R7+FC_IND_NSP_E!R7</f>
        <v>63.412983662940661</v>
      </c>
      <c r="S7" s="10">
        <f>FC_IND_IS_E!S7+FC_IND_NFM_E!S7+FC_IND_CPC_E!S7+FC_IND_NMM_E!S7+FC_IND_PPP_E!S7+FC_IND_FBT_E!S7+FC_IND_TE_E!S7+FC_IND_MAC_E!S7+FC_IND_TL_E!S7+FC_IND_WP_E!S7+FC_IND_MQ_E!S7+FC_IND_CON_E!S7+FC_IND_NSP_E!S7</f>
        <v>50.802493551160786</v>
      </c>
      <c r="T7" s="10">
        <f>FC_IND_IS_E!T7+FC_IND_NFM_E!T7+FC_IND_CPC_E!T7+FC_IND_NMM_E!T7+FC_IND_PPP_E!T7+FC_IND_FBT_E!T7+FC_IND_TE_E!T7+FC_IND_MAC_E!T7+FC_IND_TL_E!T7+FC_IND_WP_E!T7+FC_IND_MQ_E!T7+FC_IND_CON_E!T7+FC_IND_NSP_E!T7</f>
        <v>85.788564058469447</v>
      </c>
      <c r="U7" s="10">
        <f>FC_IND_IS_E!U7+FC_IND_NFM_E!U7+FC_IND_CPC_E!U7+FC_IND_NMM_E!U7+FC_IND_PPP_E!U7+FC_IND_FBT_E!U7+FC_IND_TE_E!U7+FC_IND_MAC_E!U7+FC_IND_TL_E!U7+FC_IND_WP_E!U7+FC_IND_MQ_E!U7+FC_IND_CON_E!U7+FC_IND_NSP_E!U7</f>
        <v>115.2241616509028</v>
      </c>
      <c r="V7" s="10">
        <f>FC_IND_IS_E!V7+FC_IND_NFM_E!V7+FC_IND_CPC_E!V7+FC_IND_NMM_E!V7+FC_IND_PPP_E!V7+FC_IND_FBT_E!V7+FC_IND_TE_E!V7+FC_IND_MAC_E!V7+FC_IND_TL_E!V7+FC_IND_WP_E!V7+FC_IND_MQ_E!V7+FC_IND_CON_E!V7+FC_IND_NSP_E!V7</f>
        <v>84.925537403267427</v>
      </c>
      <c r="W7" s="10">
        <f>FC_IND_IS_E!W7+FC_IND_NFM_E!W7+FC_IND_CPC_E!W7+FC_IND_NMM_E!W7+FC_IND_PPP_E!W7+FC_IND_FBT_E!W7+FC_IND_TE_E!W7+FC_IND_MAC_E!W7+FC_IND_TL_E!W7+FC_IND_WP_E!W7+FC_IND_MQ_E!W7+FC_IND_CON_E!W7+FC_IND_NSP_E!W7</f>
        <v>86.264918314703323</v>
      </c>
      <c r="X7" s="10">
        <f>FC_IND_IS_E!X7+FC_IND_NFM_E!X7+FC_IND_CPC_E!X7+FC_IND_NMM_E!X7+FC_IND_PPP_E!X7+FC_IND_FBT_E!X7+FC_IND_TE_E!X7+FC_IND_MAC_E!X7+FC_IND_TL_E!X7+FC_IND_WP_E!X7+FC_IND_MQ_E!X7+FC_IND_CON_E!X7+FC_IND_NSP_E!X7</f>
        <v>108.28331900257955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6.429320722269992</v>
      </c>
      <c r="D8" s="29">
        <f t="shared" si="6"/>
        <v>7.0677558039552881</v>
      </c>
      <c r="E8" s="29">
        <f t="shared" si="6"/>
        <v>18.818572656921756</v>
      </c>
      <c r="F8" s="29">
        <f t="shared" si="6"/>
        <v>11.635081685296642</v>
      </c>
      <c r="G8" s="29">
        <f t="shared" si="6"/>
        <v>25.208340498710239</v>
      </c>
      <c r="H8" s="29">
        <f t="shared" si="6"/>
        <v>25.757523645743763</v>
      </c>
      <c r="I8" s="29">
        <f t="shared" si="6"/>
        <v>16.992175408426476</v>
      </c>
      <c r="J8" s="29">
        <f t="shared" si="6"/>
        <v>15.981513327601037</v>
      </c>
      <c r="K8" s="29">
        <f t="shared" si="6"/>
        <v>14.64092863284608</v>
      </c>
      <c r="L8" s="29">
        <f t="shared" si="6"/>
        <v>4.824763542562339</v>
      </c>
      <c r="M8" s="29">
        <f t="shared" si="6"/>
        <v>3.6687876182287189</v>
      </c>
      <c r="N8" s="29">
        <f t="shared" si="6"/>
        <v>3.4482373172828886</v>
      </c>
      <c r="O8" s="29">
        <f t="shared" si="6"/>
        <v>4.7916595012897671</v>
      </c>
      <c r="P8" s="29">
        <f t="shared" si="6"/>
        <v>4.608512467755804</v>
      </c>
      <c r="Q8" s="29">
        <f t="shared" si="6"/>
        <v>7.0699914015477194</v>
      </c>
      <c r="R8" s="29">
        <f t="shared" si="6"/>
        <v>6.2338779019776434</v>
      </c>
      <c r="S8" s="29">
        <f t="shared" si="6"/>
        <v>3.7976784178847804</v>
      </c>
      <c r="T8" s="29">
        <f t="shared" si="6"/>
        <v>1.6101461736887355</v>
      </c>
      <c r="U8" s="29">
        <f t="shared" si="6"/>
        <v>1.3084264832330172</v>
      </c>
      <c r="V8" s="29">
        <f t="shared" si="6"/>
        <v>1.3365434221840067</v>
      </c>
      <c r="W8" s="29">
        <f t="shared" si="6"/>
        <v>1.0264832330180569</v>
      </c>
      <c r="X8" s="29">
        <f t="shared" ref="X8" si="7">SUM(X9:X10)</f>
        <v>0.2865864144453999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6.429320722269992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7.0677558039552881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18.818572656921756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11.635081685296642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25.208340498710239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25.757523645743763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16.992175408426476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15.981513327601037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14.64092863284608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4.824763542562339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3.6687876182287189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3.4482373172828886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4.7916595012897671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4.608512467755804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7.0699914015477194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6.2338779019776434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3.7976784178847804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1.6101461736887355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1.3084264832330172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1.3365434221840067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1.0264832330180569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0.2865864144453999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159.28426483233019</v>
      </c>
      <c r="D11" s="29">
        <f t="shared" si="8"/>
        <v>225.17214101461732</v>
      </c>
      <c r="E11" s="29">
        <f t="shared" si="8"/>
        <v>226.20713671539127</v>
      </c>
      <c r="F11" s="29">
        <f t="shared" si="8"/>
        <v>233.43576956147882</v>
      </c>
      <c r="G11" s="29">
        <f t="shared" si="8"/>
        <v>195.30077386070496</v>
      </c>
      <c r="H11" s="29">
        <f t="shared" si="8"/>
        <v>116.44643164230436</v>
      </c>
      <c r="I11" s="29">
        <f t="shared" si="8"/>
        <v>116.54153052450557</v>
      </c>
      <c r="J11" s="29">
        <f t="shared" si="8"/>
        <v>153.03628546861563</v>
      </c>
      <c r="K11" s="29">
        <f t="shared" si="8"/>
        <v>52.131040412725703</v>
      </c>
      <c r="L11" s="29">
        <f t="shared" si="8"/>
        <v>1.361392949269131</v>
      </c>
      <c r="M11" s="29">
        <f t="shared" si="8"/>
        <v>1.0826311263972483</v>
      </c>
      <c r="N11" s="29">
        <f t="shared" si="8"/>
        <v>1.0954428202923472</v>
      </c>
      <c r="O11" s="29">
        <f t="shared" si="8"/>
        <v>0.68073946689595854</v>
      </c>
      <c r="P11" s="29">
        <f t="shared" si="8"/>
        <v>0.68073946689595866</v>
      </c>
      <c r="Q11" s="29">
        <f t="shared" si="8"/>
        <v>5.4457437661220984</v>
      </c>
      <c r="R11" s="29">
        <f t="shared" si="8"/>
        <v>5.4457437661220958</v>
      </c>
      <c r="S11" s="29">
        <f t="shared" si="8"/>
        <v>19.059931212381766</v>
      </c>
      <c r="T11" s="29">
        <f t="shared" si="8"/>
        <v>1.5710232158211515</v>
      </c>
      <c r="U11" s="29">
        <f t="shared" si="8"/>
        <v>1.5244196044711944</v>
      </c>
      <c r="V11" s="29">
        <f t="shared" si="8"/>
        <v>1.7301805674978503</v>
      </c>
      <c r="W11" s="29">
        <f t="shared" si="8"/>
        <v>1.0885640584694753</v>
      </c>
      <c r="X11" s="29">
        <f t="shared" ref="X11" si="9">SUM(X12:X16)</f>
        <v>1.4565778159931209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134.51840068787618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200.8478933791917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200.21633705932936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207.91702493551151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173.57179707652614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99.002579535683566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97.893379191745467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139.54574376612209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43.565520206362848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1.361392949269131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0.68073946689595866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0.68073946689595866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0.68073946689595854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0.68073946689595866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5.4457437661220984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5.4457437661220958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19.059931212381766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1.5029234737747199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1.4852966466036106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1.7052450558899397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1.0735167669819432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1.4472914875322438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22.205073086844369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21.242992261392949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22.49871023215821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22.507050730868439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19.12063628546861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15.319604471195181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16.49948409286328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12.60627687016337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8.565520206362855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2.56079105760963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3.0812553740326747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3.4920894239036975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3.0116938950988823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2.6083404987102319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2.1242476354256228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2.1486672398968185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0.88426483233018072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0.4018916595012898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0.41470335339638859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6.8099742046431627E-2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3.9122957867583824E-2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2.4935511607910573E-2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1.5047291487532245E-2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9.2863284608770413E-3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136.29501289767839</v>
      </c>
      <c r="D17" s="37">
        <f t="shared" si="10"/>
        <v>112.93353396388649</v>
      </c>
      <c r="E17" s="37">
        <f t="shared" si="10"/>
        <v>100.84075666380051</v>
      </c>
      <c r="F17" s="37">
        <f t="shared" si="10"/>
        <v>117.9707652622528</v>
      </c>
      <c r="G17" s="37">
        <f t="shared" si="10"/>
        <v>104.91779879621669</v>
      </c>
      <c r="H17" s="37">
        <f t="shared" si="10"/>
        <v>93.890283748925185</v>
      </c>
      <c r="I17" s="37">
        <f t="shared" si="10"/>
        <v>94.394325021496144</v>
      </c>
      <c r="J17" s="37">
        <f t="shared" si="10"/>
        <v>74.517540842648316</v>
      </c>
      <c r="K17" s="37">
        <f t="shared" si="10"/>
        <v>37.503611349957005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57.308684436801364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40.563198624247633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39.982803095442819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42.519346517626822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40.047291487532242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33.319002579535677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28.783319002579539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20.227858985382628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7.2656921754084269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78.986328460877033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72.370335339638856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60.857953568357694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75.451418744625968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64.870507308684438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60.571281169389501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65.611006018916598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54.289681857265691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30.23791917454858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850.89079965606163</v>
      </c>
      <c r="D26" s="37">
        <f t="shared" si="14"/>
        <v>796.20945829750633</v>
      </c>
      <c r="E26" s="37">
        <f t="shared" si="14"/>
        <v>819.69785038693033</v>
      </c>
      <c r="F26" s="37">
        <f t="shared" si="14"/>
        <v>873.38787618228707</v>
      </c>
      <c r="G26" s="37">
        <f t="shared" si="14"/>
        <v>810.17807394668944</v>
      </c>
      <c r="H26" s="37">
        <f t="shared" si="14"/>
        <v>782.5614789337917</v>
      </c>
      <c r="I26" s="37">
        <f t="shared" si="14"/>
        <v>798.41083404987091</v>
      </c>
      <c r="J26" s="37">
        <f t="shared" si="14"/>
        <v>817.04643164230424</v>
      </c>
      <c r="K26" s="37">
        <f t="shared" si="14"/>
        <v>600.67222699913998</v>
      </c>
      <c r="L26" s="37">
        <f t="shared" si="14"/>
        <v>374.64170249355112</v>
      </c>
      <c r="M26" s="37">
        <f t="shared" si="14"/>
        <v>324.2190885640585</v>
      </c>
      <c r="N26" s="37">
        <f t="shared" si="14"/>
        <v>220.26380051590715</v>
      </c>
      <c r="O26" s="37">
        <f t="shared" si="14"/>
        <v>206.14075666380052</v>
      </c>
      <c r="P26" s="37">
        <f t="shared" si="14"/>
        <v>205.58125537403268</v>
      </c>
      <c r="Q26" s="37">
        <f t="shared" si="14"/>
        <v>194.74729148753221</v>
      </c>
      <c r="R26" s="37">
        <f t="shared" si="14"/>
        <v>180.02192605331038</v>
      </c>
      <c r="S26" s="37">
        <f t="shared" si="14"/>
        <v>194.51401547721412</v>
      </c>
      <c r="T26" s="37">
        <f t="shared" si="14"/>
        <v>317.02957867583831</v>
      </c>
      <c r="U26" s="37">
        <f t="shared" si="14"/>
        <v>404.55812553740327</v>
      </c>
      <c r="V26" s="37">
        <f t="shared" si="14"/>
        <v>403.49363714531387</v>
      </c>
      <c r="W26" s="37">
        <f t="shared" si="14"/>
        <v>375.02381771281165</v>
      </c>
      <c r="X26" s="37">
        <f t="shared" ref="X26" si="15">SUM(X27,X33)</f>
        <v>396.50799656061906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1.010318142734308</v>
      </c>
      <c r="D27" s="29">
        <f t="shared" si="16"/>
        <v>5.2401547721410147</v>
      </c>
      <c r="E27" s="29">
        <f t="shared" si="16"/>
        <v>6.2008598452278578</v>
      </c>
      <c r="F27" s="29">
        <f t="shared" si="16"/>
        <v>3.0309544282029242</v>
      </c>
      <c r="G27" s="29">
        <f t="shared" si="16"/>
        <v>4.0639724849527079</v>
      </c>
      <c r="H27" s="29">
        <f t="shared" si="16"/>
        <v>2.031986242476354</v>
      </c>
      <c r="I27" s="29">
        <f t="shared" si="16"/>
        <v>1.015993121238177</v>
      </c>
      <c r="J27" s="29">
        <f t="shared" si="16"/>
        <v>1.015993121238177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1.010318142734308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5.2401547721410147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6.2008598452278578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3.0309544282029242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4.0639724849527079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2.031986242476354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1.015993121238177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1.015993121238177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849.88048151332737</v>
      </c>
      <c r="D33" s="29">
        <f t="shared" si="18"/>
        <v>790.96930352536526</v>
      </c>
      <c r="E33" s="29">
        <f t="shared" si="18"/>
        <v>813.49699054170242</v>
      </c>
      <c r="F33" s="29">
        <f t="shared" si="18"/>
        <v>870.35692175408417</v>
      </c>
      <c r="G33" s="29">
        <f t="shared" si="18"/>
        <v>806.11410146173671</v>
      </c>
      <c r="H33" s="29">
        <f t="shared" si="18"/>
        <v>780.52949269131534</v>
      </c>
      <c r="I33" s="29">
        <f t="shared" si="18"/>
        <v>797.39484092863279</v>
      </c>
      <c r="J33" s="29">
        <f t="shared" si="18"/>
        <v>816.03043852106612</v>
      </c>
      <c r="K33" s="29">
        <f t="shared" si="18"/>
        <v>600.67222699913998</v>
      </c>
      <c r="L33" s="29">
        <f t="shared" si="18"/>
        <v>374.64170249355112</v>
      </c>
      <c r="M33" s="29">
        <f t="shared" si="18"/>
        <v>324.2190885640585</v>
      </c>
      <c r="N33" s="29">
        <f t="shared" si="18"/>
        <v>220.26380051590715</v>
      </c>
      <c r="O33" s="29">
        <f t="shared" si="18"/>
        <v>206.14075666380052</v>
      </c>
      <c r="P33" s="29">
        <f t="shared" si="18"/>
        <v>205.58125537403268</v>
      </c>
      <c r="Q33" s="29">
        <f t="shared" si="18"/>
        <v>194.74729148753221</v>
      </c>
      <c r="R33" s="29">
        <f t="shared" si="18"/>
        <v>180.02192605331038</v>
      </c>
      <c r="S33" s="29">
        <f t="shared" si="18"/>
        <v>194.51401547721412</v>
      </c>
      <c r="T33" s="29">
        <f t="shared" si="18"/>
        <v>317.02957867583831</v>
      </c>
      <c r="U33" s="29">
        <f t="shared" si="18"/>
        <v>404.55812553740327</v>
      </c>
      <c r="V33" s="29">
        <f t="shared" si="18"/>
        <v>403.49363714531387</v>
      </c>
      <c r="W33" s="29">
        <f t="shared" si="18"/>
        <v>375.02381771281165</v>
      </c>
      <c r="X33" s="29">
        <f t="shared" ref="X33" si="19">SUM(X34:X50)</f>
        <v>396.50799656061906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101.676698194325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104.0412725709372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78.030954428202918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120.5932932072227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121.01496130696471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121.01496130696468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125.3369733447979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170.77480653482368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148.08443680137572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42.992261392949267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3.5827171109200342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3.5827171109200346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10.804901117798797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10.804901117798799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12.965864144454001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34.57575236457437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43.63241616509027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29.588134135855544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39.677644024075661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57.213327601031807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59.224419604471187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0.34462596732588135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0.43559759243336194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7.9082545141874458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9.0380051590713659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11.297506448839204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10.167755803955288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13.727773000859846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16.223731728288907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16.223731728288907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7.690971625107478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13.18443680137575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16.480481513327597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14.283061049011174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14.283061049011176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9.88822012037833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8.789595872742904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8.789595872742904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9.8883061049011154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12.085640584694751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14.726913155631983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15.656405846947548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14.218314703353395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13.282115219260533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15.89140154772141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107.83877901977644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89.35227858985381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83.18985382631125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83.190025795356817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80.108684436801369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82.162940670679262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87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71.732588134135838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49.505588993981078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59.608770421324159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32.330180567497848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34.350816852966467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29.299226139294923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31.319862424763542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41.423043852106623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45.464316423043854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37.381771281169392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37.94858125537403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40.57833190025795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44.065176268271713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57.077300085984511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74.218142734307818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483.43361994840916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413.95812553740325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394.65924333619961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234.47979363714529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223.86543422184005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210.35640584694752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198.51212381771279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177.70137575236456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131.84282029234737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100.31513327601031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85.029148753224419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74.300171969045579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54.45692175408427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39.170593293207219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32.482975064488393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27.706104901117797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21.973688736027512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15.365434221840067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18.053052450558901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18.639638865004297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14.784608770421325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20.960189165950126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92.373688736027503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93.926139294926912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196.3910576096302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204.92975064488394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186.7440240756664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237.74239036973339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287.24084264832322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292.49071367153908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224.24282029234729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155.24505588993981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188.993981083405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93.747033533963901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112.496388650043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115.49630266552022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101.24677558039549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83.997334479793636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88.497162510748069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205.35623387790196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300.68220120378334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286.89286328460878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226.73276010318142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219.81754084264836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56.649441100601884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80.653482373172807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49.928374892519336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216.9963026655202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180.65322441960441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113.02906276870161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83.08116938950991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95.639982803095421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33.812123817712809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5.5890799656061905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5.9607050730868441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1197.5354256233875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1029.1640584694753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897.46878761822859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965.22777300086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958.88374892519323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1047.9363714531385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1091.1404987102321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1131.4406706792774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1042.5287188306106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660.29269131556327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697.45012897678419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843.33379191745485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756.25752364574373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759.96156491831493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782.55640584694754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918.88667239896824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919.77377472055025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928.88116938950986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896.59862424763526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825.9588134135854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848.65649183147036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937.99931212381762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33.868443680137574</v>
      </c>
      <c r="D52" s="37">
        <f t="shared" si="20"/>
        <v>57.633447979363694</v>
      </c>
      <c r="E52" s="37">
        <f t="shared" si="20"/>
        <v>60.165434221840059</v>
      </c>
      <c r="F52" s="37">
        <f t="shared" si="20"/>
        <v>78.556577815993109</v>
      </c>
      <c r="G52" s="37">
        <f t="shared" si="20"/>
        <v>82.282459157351653</v>
      </c>
      <c r="H52" s="37">
        <f t="shared" si="20"/>
        <v>71.964230438521071</v>
      </c>
      <c r="I52" s="37">
        <f t="shared" si="20"/>
        <v>79.081943250214962</v>
      </c>
      <c r="J52" s="37">
        <f t="shared" si="20"/>
        <v>51.136887360275153</v>
      </c>
      <c r="K52" s="37">
        <f t="shared" si="20"/>
        <v>90.18830610490113</v>
      </c>
      <c r="L52" s="37">
        <f t="shared" si="20"/>
        <v>70.913413585554608</v>
      </c>
      <c r="M52" s="37">
        <f t="shared" si="20"/>
        <v>160.40902837489247</v>
      </c>
      <c r="N52" s="37">
        <f t="shared" si="20"/>
        <v>180.3288048151332</v>
      </c>
      <c r="O52" s="37">
        <f t="shared" si="20"/>
        <v>193.75184866723976</v>
      </c>
      <c r="P52" s="37">
        <f t="shared" si="20"/>
        <v>244.57515047291488</v>
      </c>
      <c r="Q52" s="37">
        <f t="shared" si="20"/>
        <v>220.95649183147029</v>
      </c>
      <c r="R52" s="37">
        <f t="shared" si="20"/>
        <v>270.34969905417017</v>
      </c>
      <c r="S52" s="37">
        <f t="shared" si="20"/>
        <v>254.87257093723127</v>
      </c>
      <c r="T52" s="37">
        <f t="shared" si="20"/>
        <v>238.14582975064485</v>
      </c>
      <c r="U52" s="37">
        <f t="shared" si="20"/>
        <v>239.66999140154769</v>
      </c>
      <c r="V52" s="37">
        <f t="shared" si="20"/>
        <v>248.13155631986237</v>
      </c>
      <c r="W52" s="37">
        <f t="shared" si="20"/>
        <v>260.53301805674977</v>
      </c>
      <c r="X52" s="37">
        <f t="shared" ref="X52" si="21">SUM(X53:X70)</f>
        <v>234.64952708512462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33.868443680137574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57.633447979363694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60.165434221840059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78.556577815993109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82.282459157351653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71.964230438521071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79.081943250214962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51.136887360275153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90.18830610490113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70.913413585554608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160.40902837489247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180.08993981083398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191.865004299226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226.28271711092003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209.754600171969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255.27850386930345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229.53104041272567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204.61994840928631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199.69269131556317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199.30197764402402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219.01195184866725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192.16895958727423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0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0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0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3.9171109200343932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3.662768701633706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3.5827171109200342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0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0.23886500429922608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1.8868443680137568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17.38796216680997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11.201891659501291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15.07119518486672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25.341530524505586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29.608770421324159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36.314531384350815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45.246861564918305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41.52106620808253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0.90447119518486663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8.2640584694754935</v>
      </c>
      <c r="D71" s="37">
        <f t="shared" si="22"/>
        <v>0.71650902837489261</v>
      </c>
      <c r="E71" s="37">
        <f t="shared" si="22"/>
        <v>2.5556319862424761</v>
      </c>
      <c r="F71" s="37">
        <f t="shared" si="22"/>
        <v>25.269905417024926</v>
      </c>
      <c r="G71" s="37">
        <f t="shared" si="22"/>
        <v>28.30326741186586</v>
      </c>
      <c r="H71" s="37">
        <f t="shared" si="22"/>
        <v>54.241960447119517</v>
      </c>
      <c r="I71" s="37">
        <f t="shared" si="22"/>
        <v>55.483834909716244</v>
      </c>
      <c r="J71" s="37">
        <f t="shared" si="22"/>
        <v>65.873688736027532</v>
      </c>
      <c r="K71" s="37">
        <f t="shared" si="22"/>
        <v>1.8868443680137568</v>
      </c>
      <c r="L71" s="37">
        <f t="shared" si="22"/>
        <v>4.4902837489251937</v>
      </c>
      <c r="M71" s="37">
        <f t="shared" si="22"/>
        <v>3.3915735167669823</v>
      </c>
      <c r="N71" s="37">
        <f t="shared" si="22"/>
        <v>9.0761822871883044</v>
      </c>
      <c r="O71" s="37">
        <f t="shared" si="22"/>
        <v>7.308684436801375</v>
      </c>
      <c r="P71" s="37">
        <f t="shared" si="22"/>
        <v>13.447033533963889</v>
      </c>
      <c r="Q71" s="37">
        <f t="shared" si="22"/>
        <v>13.088736027515051</v>
      </c>
      <c r="R71" s="37">
        <f t="shared" si="22"/>
        <v>18.271711092003443</v>
      </c>
      <c r="S71" s="37">
        <f t="shared" si="22"/>
        <v>31.503783319002576</v>
      </c>
      <c r="T71" s="37">
        <f t="shared" si="22"/>
        <v>38.629234737747197</v>
      </c>
      <c r="U71" s="37">
        <f t="shared" si="22"/>
        <v>43.64213241616509</v>
      </c>
      <c r="V71" s="37">
        <f t="shared" si="22"/>
        <v>57.242218400687861</v>
      </c>
      <c r="W71" s="37">
        <f t="shared" si="22"/>
        <v>58.501203783318999</v>
      </c>
      <c r="X71" s="37">
        <f t="shared" ref="X71" si="23">SUM(X72:X73)</f>
        <v>67.548495270851248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8.2640584694754935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0.71650902837489261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2.5556319862424761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25.269905417024926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28.30326741186586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54.241960447119517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55.483834909716244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65.873688736027532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1.8868443680137568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4.4902837489251937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3.3915735167669823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9.0761822871883044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7.308684436801375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13.447033533963889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13.088736027515051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18.271711092003443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31.503783319002576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38.629234737747197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43.64213241616509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57.242218400687861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58.501203783318999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67.548495270851248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272.1648323301805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316.75743766122099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298.96337059329329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301.90120378331903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318.07110920034393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335.10077386070515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317.6650042992261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312.81650902837475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462.6208082545142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456.07635425623386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481.63284608770431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522.73800515907135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521.11410146173694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476.30662080825454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479.81762682717113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370.04402407566636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303.74024075666381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198.04806534823732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73.806104901117806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102.37429062768702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110.49363714531383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104.46070507308684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738.09114359415298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776.87016337059322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729.06276870163379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790.79965606190899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835.1676698194326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845.9157351676696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862.76870163370586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875.23645743766122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897.76440240756654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721.66809974204625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672.2269991401547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724.16165090283744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710.83404987102324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731.81427343078258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748.58125537403259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776.6981943250214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780.99742046431641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837.2553740326739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848.80945829750635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845.25348237317269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813.14342218400679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833.47687016337045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615.28323301805665</v>
      </c>
      <c r="D2" s="31">
        <f t="shared" ref="D2:W2" si="1">SUM(D3,D17,D22,D25,D26,D51,D52,D71,D74,D75,D76)</f>
        <v>644.07540842648314</v>
      </c>
      <c r="E2" s="31">
        <f t="shared" si="1"/>
        <v>605.0098882201205</v>
      </c>
      <c r="F2" s="31">
        <f t="shared" si="1"/>
        <v>731.12261392949267</v>
      </c>
      <c r="G2" s="31">
        <f t="shared" si="1"/>
        <v>653.56766981943247</v>
      </c>
      <c r="H2" s="31">
        <f t="shared" si="1"/>
        <v>606.6671539122957</v>
      </c>
      <c r="I2" s="31">
        <f t="shared" si="1"/>
        <v>628.63877901977639</v>
      </c>
      <c r="J2" s="31">
        <f t="shared" si="1"/>
        <v>619.32098022355979</v>
      </c>
      <c r="K2" s="31">
        <f t="shared" si="1"/>
        <v>440.44144453998274</v>
      </c>
      <c r="L2" s="31">
        <f t="shared" si="1"/>
        <v>192.74084264832328</v>
      </c>
      <c r="M2" s="31">
        <f t="shared" si="1"/>
        <v>128.7243336199484</v>
      </c>
      <c r="N2" s="31">
        <f t="shared" si="1"/>
        <v>137.73035253654342</v>
      </c>
      <c r="O2" s="31">
        <f t="shared" si="1"/>
        <v>111.78005159071367</v>
      </c>
      <c r="P2" s="31">
        <f t="shared" si="1"/>
        <v>99.057093723129839</v>
      </c>
      <c r="Q2" s="31">
        <f t="shared" si="1"/>
        <v>112.14600171969045</v>
      </c>
      <c r="R2" s="31">
        <f t="shared" si="1"/>
        <v>110.51229578675836</v>
      </c>
      <c r="S2" s="31">
        <f t="shared" si="1"/>
        <v>111.07515047291486</v>
      </c>
      <c r="T2" s="31">
        <f t="shared" si="1"/>
        <v>118.68383490971624</v>
      </c>
      <c r="U2" s="31">
        <f t="shared" si="1"/>
        <v>126.00911435941529</v>
      </c>
      <c r="V2" s="31">
        <f t="shared" si="1"/>
        <v>115.97042132416165</v>
      </c>
      <c r="W2" s="31">
        <f t="shared" si="1"/>
        <v>106.20507308684435</v>
      </c>
      <c r="X2" s="31">
        <f t="shared" ref="X2" si="2">SUM(X3,X17,X22,X25,X26,X51,X52,X71,X74,X75,X76)</f>
        <v>114.15055889939811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41.485640584694757</v>
      </c>
      <c r="D3" s="34">
        <f t="shared" ref="D3:W3" si="4">SUM(D4,D8,D11)</f>
        <v>115.54875322441958</v>
      </c>
      <c r="E3" s="34">
        <f t="shared" si="4"/>
        <v>126.42579535683581</v>
      </c>
      <c r="F3" s="34">
        <f t="shared" si="4"/>
        <v>146.38933791917452</v>
      </c>
      <c r="G3" s="34">
        <f t="shared" si="4"/>
        <v>131.7619088564058</v>
      </c>
      <c r="H3" s="34">
        <f t="shared" si="4"/>
        <v>101.38151332760103</v>
      </c>
      <c r="I3" s="34">
        <f t="shared" si="4"/>
        <v>97.497936371453122</v>
      </c>
      <c r="J3" s="34">
        <f t="shared" si="4"/>
        <v>120.94909716251072</v>
      </c>
      <c r="K3" s="34">
        <f t="shared" si="4"/>
        <v>50.088907996560614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5.4428202923473772E-2</v>
      </c>
      <c r="U3" s="34">
        <f t="shared" si="4"/>
        <v>2.106620808254514E-2</v>
      </c>
      <c r="V3" s="34">
        <f t="shared" si="4"/>
        <v>1.977644024075666E-2</v>
      </c>
      <c r="W3" s="34">
        <f t="shared" si="4"/>
        <v>1.023215821152192E-2</v>
      </c>
      <c r="X3" s="34">
        <f t="shared" ref="X3" si="5">SUM(X4,X8,X11)</f>
        <v>1.2295786758383489E-2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1.7076526225279449</v>
      </c>
      <c r="D4" s="29">
        <f t="shared" ref="D4:W4" si="7">SUM(D5:D7)</f>
        <v>18.025537403267414</v>
      </c>
      <c r="E4" s="29">
        <f t="shared" si="7"/>
        <v>3.1188306104901109</v>
      </c>
      <c r="F4" s="29">
        <f t="shared" si="7"/>
        <v>7.6727429062768691</v>
      </c>
      <c r="G4" s="29">
        <f t="shared" si="7"/>
        <v>4.5683576956147904</v>
      </c>
      <c r="H4" s="29">
        <f t="shared" si="7"/>
        <v>26.139294926913159</v>
      </c>
      <c r="I4" s="29">
        <f t="shared" si="7"/>
        <v>17.864316423043849</v>
      </c>
      <c r="J4" s="29">
        <f t="shared" si="7"/>
        <v>8.2783319002579532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4.5683576956147904</v>
      </c>
      <c r="H5" s="10">
        <f>FC_IND_IS_BF_E!H5+FC_IND_IS_EA_E!H5</f>
        <v>26.139294926913159</v>
      </c>
      <c r="I5" s="10">
        <f>FC_IND_IS_BF_E!I5+FC_IND_IS_EA_E!I5</f>
        <v>17.864316423043849</v>
      </c>
      <c r="J5" s="10">
        <f>FC_IND_IS_BF_E!J5+FC_IND_IS_EA_E!J5</f>
        <v>8.2783319002579532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13.83250214961307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1.7076526225279449</v>
      </c>
      <c r="D7" s="10">
        <f>FC_IND_IS_BF_E!D7+FC_IND_IS_EA_E!D7</f>
        <v>4.193035253654342</v>
      </c>
      <c r="E7" s="10">
        <f>FC_IND_IS_BF_E!E7+FC_IND_IS_EA_E!E7</f>
        <v>3.1188306104901109</v>
      </c>
      <c r="F7" s="10">
        <f>FC_IND_IS_BF_E!F7+FC_IND_IS_EA_E!F7</f>
        <v>7.6727429062768691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0.23809114359415301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0.23809114359415301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39.539896818572657</v>
      </c>
      <c r="D11" s="29">
        <f t="shared" ref="D11:W11" si="13">SUM(D12:D16)</f>
        <v>97.523215821152178</v>
      </c>
      <c r="E11" s="29">
        <f t="shared" si="13"/>
        <v>123.3069647463457</v>
      </c>
      <c r="F11" s="29">
        <f t="shared" si="13"/>
        <v>138.71659501289764</v>
      </c>
      <c r="G11" s="29">
        <f t="shared" si="13"/>
        <v>127.193551160791</v>
      </c>
      <c r="H11" s="29">
        <f t="shared" si="13"/>
        <v>75.242218400687861</v>
      </c>
      <c r="I11" s="29">
        <f t="shared" si="13"/>
        <v>79.633619948409276</v>
      </c>
      <c r="J11" s="29">
        <f t="shared" si="13"/>
        <v>112.67076526225277</v>
      </c>
      <c r="K11" s="29">
        <f t="shared" si="13"/>
        <v>50.088907996560614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5.4428202923473772E-2</v>
      </c>
      <c r="U11" s="29">
        <f t="shared" si="13"/>
        <v>2.106620808254514E-2</v>
      </c>
      <c r="V11" s="29">
        <f t="shared" si="13"/>
        <v>1.977644024075666E-2</v>
      </c>
      <c r="W11" s="29">
        <f t="shared" si="13"/>
        <v>1.023215821152192E-2</v>
      </c>
      <c r="X11" s="29">
        <f t="shared" ref="X11" si="14">SUM(X12:X16)</f>
        <v>1.2295786758383489E-2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17.334823731728289</v>
      </c>
      <c r="D13" s="10">
        <f>FC_IND_IS_BF_E!D13+FC_IND_IS_EA_E!D13</f>
        <v>76.280223559759236</v>
      </c>
      <c r="E13" s="10">
        <f>FC_IND_IS_BF_E!E13+FC_IND_IS_EA_E!E13</f>
        <v>100.8082545141875</v>
      </c>
      <c r="F13" s="10">
        <f>FC_IND_IS_BF_E!F13+FC_IND_IS_EA_E!F13</f>
        <v>116.2095442820292</v>
      </c>
      <c r="G13" s="10">
        <f>FC_IND_IS_BF_E!G13+FC_IND_IS_EA_E!G13</f>
        <v>108.0729148753224</v>
      </c>
      <c r="H13" s="10">
        <f>FC_IND_IS_BF_E!H13+FC_IND_IS_EA_E!H13</f>
        <v>59.922613929492677</v>
      </c>
      <c r="I13" s="10">
        <f>FC_IND_IS_BF_E!I13+FC_IND_IS_EA_E!I13</f>
        <v>63.134135855545999</v>
      </c>
      <c r="J13" s="10">
        <f>FC_IND_IS_BF_E!J13+FC_IND_IS_EA_E!J13</f>
        <v>100.0644883920894</v>
      </c>
      <c r="K13" s="10">
        <f>FC_IND_IS_BF_E!K13+FC_IND_IS_EA_E!K13</f>
        <v>41.523387790197759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5.4428202923473772E-2</v>
      </c>
      <c r="U13" s="10">
        <f>FC_IND_IS_BF_E!U13+FC_IND_IS_EA_E!U13</f>
        <v>2.106620808254514E-2</v>
      </c>
      <c r="V13" s="10">
        <f>FC_IND_IS_BF_E!V13+FC_IND_IS_EA_E!V13</f>
        <v>1.977644024075666E-2</v>
      </c>
      <c r="W13" s="10">
        <f>FC_IND_IS_BF_E!W13+FC_IND_IS_EA_E!W13</f>
        <v>1.023215821152192E-2</v>
      </c>
      <c r="X13" s="10">
        <f>FC_IND_IS_BF_E!X13+FC_IND_IS_EA_E!X13</f>
        <v>1.2295786758383489E-2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22.205073086844369</v>
      </c>
      <c r="D15" s="10">
        <f>FC_IND_IS_BF_E!D15+FC_IND_IS_EA_E!D15</f>
        <v>21.242992261392949</v>
      </c>
      <c r="E15" s="10">
        <f>FC_IND_IS_BF_E!E15+FC_IND_IS_EA_E!E15</f>
        <v>22.49871023215821</v>
      </c>
      <c r="F15" s="10">
        <f>FC_IND_IS_BF_E!F15+FC_IND_IS_EA_E!F15</f>
        <v>22.507050730868439</v>
      </c>
      <c r="G15" s="10">
        <f>FC_IND_IS_BF_E!G15+FC_IND_IS_EA_E!G15</f>
        <v>19.12063628546861</v>
      </c>
      <c r="H15" s="10">
        <f>FC_IND_IS_BF_E!H15+FC_IND_IS_EA_E!H15</f>
        <v>15.319604471195181</v>
      </c>
      <c r="I15" s="10">
        <f>FC_IND_IS_BF_E!I15+FC_IND_IS_EA_E!I15</f>
        <v>16.49948409286328</v>
      </c>
      <c r="J15" s="10">
        <f>FC_IND_IS_BF_E!J15+FC_IND_IS_EA_E!J15</f>
        <v>12.60627687016337</v>
      </c>
      <c r="K15" s="10">
        <f>FC_IND_IS_BF_E!K15+FC_IND_IS_EA_E!K15</f>
        <v>8.565520206362855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136.29501289767839</v>
      </c>
      <c r="D17" s="37">
        <f t="shared" ref="D17:W17" si="16">SUM(D18:D21)</f>
        <v>112.93353396388649</v>
      </c>
      <c r="E17" s="37">
        <f t="shared" si="16"/>
        <v>100.84075666380051</v>
      </c>
      <c r="F17" s="37">
        <f t="shared" si="16"/>
        <v>117.9707652622528</v>
      </c>
      <c r="G17" s="37">
        <f t="shared" si="16"/>
        <v>104.91779879621669</v>
      </c>
      <c r="H17" s="37">
        <f t="shared" si="16"/>
        <v>93.890283748925185</v>
      </c>
      <c r="I17" s="37">
        <f t="shared" si="16"/>
        <v>94.394325021496144</v>
      </c>
      <c r="J17" s="37">
        <f t="shared" si="16"/>
        <v>74.517540842648316</v>
      </c>
      <c r="K17" s="37">
        <f t="shared" si="16"/>
        <v>37.503611349957005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57.308684436801364</v>
      </c>
      <c r="D19" s="10">
        <f>FC_IND_IS_BF_E!D19+FC_IND_IS_EA_E!D19</f>
        <v>40.563198624247633</v>
      </c>
      <c r="E19" s="10">
        <f>FC_IND_IS_BF_E!E19+FC_IND_IS_EA_E!E19</f>
        <v>39.982803095442819</v>
      </c>
      <c r="F19" s="10">
        <f>FC_IND_IS_BF_E!F19+FC_IND_IS_EA_E!F19</f>
        <v>42.519346517626822</v>
      </c>
      <c r="G19" s="10">
        <f>FC_IND_IS_BF_E!G19+FC_IND_IS_EA_E!G19</f>
        <v>40.047291487532242</v>
      </c>
      <c r="H19" s="10">
        <f>FC_IND_IS_BF_E!H19+FC_IND_IS_EA_E!H19</f>
        <v>33.319002579535677</v>
      </c>
      <c r="I19" s="10">
        <f>FC_IND_IS_BF_E!I19+FC_IND_IS_EA_E!I19</f>
        <v>28.783319002579539</v>
      </c>
      <c r="J19" s="10">
        <f>FC_IND_IS_BF_E!J19+FC_IND_IS_EA_E!J19</f>
        <v>20.227858985382628</v>
      </c>
      <c r="K19" s="10">
        <f>FC_IND_IS_BF_E!K19+FC_IND_IS_EA_E!K19</f>
        <v>7.2656921754084269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78.986328460877033</v>
      </c>
      <c r="D20" s="10">
        <f>FC_IND_IS_BF_E!D20+FC_IND_IS_EA_E!D20</f>
        <v>72.370335339638856</v>
      </c>
      <c r="E20" s="10">
        <f>FC_IND_IS_BF_E!E20+FC_IND_IS_EA_E!E20</f>
        <v>60.857953568357694</v>
      </c>
      <c r="F20" s="10">
        <f>FC_IND_IS_BF_E!F20+FC_IND_IS_EA_E!F20</f>
        <v>75.451418744625968</v>
      </c>
      <c r="G20" s="10">
        <f>FC_IND_IS_BF_E!G20+FC_IND_IS_EA_E!G20</f>
        <v>64.870507308684438</v>
      </c>
      <c r="H20" s="10">
        <f>FC_IND_IS_BF_E!H20+FC_IND_IS_EA_E!H20</f>
        <v>60.571281169389501</v>
      </c>
      <c r="I20" s="10">
        <f>FC_IND_IS_BF_E!I20+FC_IND_IS_EA_E!I20</f>
        <v>65.611006018916598</v>
      </c>
      <c r="J20" s="10">
        <f>FC_IND_IS_BF_E!J20+FC_IND_IS_EA_E!J20</f>
        <v>54.289681857265691</v>
      </c>
      <c r="K20" s="10">
        <f>FC_IND_IS_BF_E!K20+FC_IND_IS_EA_E!K20</f>
        <v>30.23791917454858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11.641272570937231</v>
      </c>
      <c r="D26" s="37">
        <f t="shared" ref="D26:W26" si="22">SUM(D27,D33)</f>
        <v>2.894840928632846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2.0540842648323299</v>
      </c>
      <c r="I26" s="37">
        <f t="shared" si="22"/>
        <v>2</v>
      </c>
      <c r="J26" s="37">
        <f t="shared" si="22"/>
        <v>1.010318142734308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0.28615649183147029</v>
      </c>
      <c r="U26" s="37">
        <f t="shared" si="22"/>
        <v>0.23783319002579534</v>
      </c>
      <c r="V26" s="37">
        <f t="shared" si="22"/>
        <v>0.20834049871023219</v>
      </c>
      <c r="W26" s="37">
        <f t="shared" si="22"/>
        <v>0.40644883920894243</v>
      </c>
      <c r="X26" s="37">
        <f t="shared" ref="X26" si="23">SUM(X27,X33)</f>
        <v>0.57171109200343928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11.641272570937231</v>
      </c>
      <c r="D33" s="29">
        <f t="shared" ref="D33:W33" si="28">SUM(D34:D50)</f>
        <v>2.894840928632846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2.0540842648323299</v>
      </c>
      <c r="I33" s="29">
        <f t="shared" si="28"/>
        <v>2</v>
      </c>
      <c r="J33" s="29">
        <f t="shared" si="28"/>
        <v>1.010318142734308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0.28615649183147029</v>
      </c>
      <c r="U33" s="29">
        <f t="shared" si="28"/>
        <v>0.23783319002579534</v>
      </c>
      <c r="V33" s="29">
        <f t="shared" si="28"/>
        <v>0.20834049871023219</v>
      </c>
      <c r="W33" s="29">
        <f t="shared" si="28"/>
        <v>0.40644883920894243</v>
      </c>
      <c r="X33" s="29">
        <f t="shared" ref="X33" si="29">SUM(X34:X50)</f>
        <v>0.57171109200343928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0.20610490111779881</v>
      </c>
      <c r="X35" s="10">
        <f>FC_IND_IS_BF_E!X35+FC_IND_IS_EA_E!X35</f>
        <v>0.32029234737747198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0.21642304385210659</v>
      </c>
      <c r="U36" s="10">
        <f>FC_IND_IS_BF_E!U36+FC_IND_IS_EA_E!U36</f>
        <v>0.18125537403267411</v>
      </c>
      <c r="V36" s="10">
        <f>FC_IND_IS_BF_E!V36+FC_IND_IS_EA_E!V36</f>
        <v>0.17798796216681001</v>
      </c>
      <c r="W36" s="10">
        <f>FC_IND_IS_BF_E!W36+FC_IND_IS_EA_E!W36</f>
        <v>0.16698194325021501</v>
      </c>
      <c r="X36" s="10">
        <f>FC_IND_IS_BF_E!X36+FC_IND_IS_EA_E!X36</f>
        <v>0.17360275150472909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1.026999140154772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2.0540842648323299</v>
      </c>
      <c r="I43" s="10">
        <f>FC_IND_IS_BF_E!I43+FC_IND_IS_EA_E!I43</f>
        <v>2</v>
      </c>
      <c r="J43" s="10">
        <f>FC_IND_IS_BF_E!J43+FC_IND_IS_EA_E!J43</f>
        <v>1.010318142734308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6.9733447979363719E-2</v>
      </c>
      <c r="U43" s="10">
        <f>FC_IND_IS_BF_E!U43+FC_IND_IS_EA_E!U43</f>
        <v>5.6577815993121228E-2</v>
      </c>
      <c r="V43" s="10">
        <f>FC_IND_IS_BF_E!V43+FC_IND_IS_EA_E!V43</f>
        <v>3.0352536543422182E-2</v>
      </c>
      <c r="W43" s="10">
        <f>FC_IND_IS_BF_E!W43+FC_IND_IS_EA_E!W43</f>
        <v>3.3361994840928631E-2</v>
      </c>
      <c r="X43" s="10">
        <f>FC_IND_IS_BF_E!X43+FC_IND_IS_EA_E!X43</f>
        <v>7.7815993121238172E-2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10.614273430782459</v>
      </c>
      <c r="D44" s="10">
        <f>FC_IND_IS_BF_E!D44+FC_IND_IS_EA_E!D44</f>
        <v>2.894840928632846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278.17815993121235</v>
      </c>
      <c r="D51" s="37">
        <f>FC_IND_IS_BF_E!D51+FC_IND_IS_EA_E!D51</f>
        <v>252.04582975064488</v>
      </c>
      <c r="E51" s="37">
        <f>FC_IND_IS_BF_E!E51+FC_IND_IS_EA_E!E51</f>
        <v>236.26534823731731</v>
      </c>
      <c r="F51" s="37">
        <f>FC_IND_IS_BF_E!F51+FC_IND_IS_EA_E!F51</f>
        <v>298.17549441100607</v>
      </c>
      <c r="G51" s="37">
        <f>FC_IND_IS_BF_E!G51+FC_IND_IS_EA_E!G51</f>
        <v>256.14944110060185</v>
      </c>
      <c r="H51" s="37">
        <f>FC_IND_IS_BF_E!H51+FC_IND_IS_EA_E!H51</f>
        <v>259.60877042132421</v>
      </c>
      <c r="I51" s="37">
        <f>FC_IND_IS_BF_E!I51+FC_IND_IS_EA_E!I51</f>
        <v>267.49707652622533</v>
      </c>
      <c r="J51" s="37">
        <f>FC_IND_IS_BF_E!J51+FC_IND_IS_EA_E!J51</f>
        <v>268.51134995700772</v>
      </c>
      <c r="K51" s="37">
        <f>FC_IND_IS_BF_E!K51+FC_IND_IS_EA_E!K51</f>
        <v>215.60808254514188</v>
      </c>
      <c r="L51" s="37">
        <f>FC_IND_IS_BF_E!L51+FC_IND_IS_EA_E!L51</f>
        <v>96.968443680137568</v>
      </c>
      <c r="M51" s="37">
        <f>FC_IND_IS_BF_E!M51+FC_IND_IS_EA_E!M51</f>
        <v>56.621496130696471</v>
      </c>
      <c r="N51" s="37">
        <f>FC_IND_IS_BF_E!N51+FC_IND_IS_EA_E!N51</f>
        <v>63.133963886500432</v>
      </c>
      <c r="O51" s="37">
        <f>FC_IND_IS_BF_E!O51+FC_IND_IS_EA_E!O51</f>
        <v>50.301117798796213</v>
      </c>
      <c r="P51" s="37">
        <f>FC_IND_IS_BF_E!P51+FC_IND_IS_EA_E!P51</f>
        <v>42.713327601031807</v>
      </c>
      <c r="Q51" s="37">
        <f>FC_IND_IS_BF_E!Q51+FC_IND_IS_EA_E!Q51</f>
        <v>50.581083404987098</v>
      </c>
      <c r="R51" s="37">
        <f>FC_IND_IS_BF_E!R51+FC_IND_IS_EA_E!R51</f>
        <v>49.721238177128107</v>
      </c>
      <c r="S51" s="37">
        <f>FC_IND_IS_BF_E!S51+FC_IND_IS_EA_E!S51</f>
        <v>48.774548581255367</v>
      </c>
      <c r="T51" s="37">
        <f>FC_IND_IS_BF_E!T51+FC_IND_IS_EA_E!T51</f>
        <v>50.616509028374892</v>
      </c>
      <c r="U51" s="37">
        <f>FC_IND_IS_BF_E!U51+FC_IND_IS_EA_E!U51</f>
        <v>55.455717970765257</v>
      </c>
      <c r="V51" s="37">
        <f>FC_IND_IS_BF_E!V51+FC_IND_IS_EA_E!V51</f>
        <v>51.621238177128113</v>
      </c>
      <c r="W51" s="37">
        <f>FC_IND_IS_BF_E!W51+FC_IND_IS_EA_E!W51</f>
        <v>49.180825451418741</v>
      </c>
      <c r="X51" s="37">
        <f>FC_IND_IS_BF_E!X51+FC_IND_IS_EA_E!X51</f>
        <v>52.815047291487531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7.1625107480653469E-2</v>
      </c>
      <c r="D52" s="37">
        <f t="shared" ref="D52:W52" si="31">SUM(D53:D70)</f>
        <v>0.16715391229578669</v>
      </c>
      <c r="E52" s="37">
        <f t="shared" si="31"/>
        <v>0.1194325021496131</v>
      </c>
      <c r="F52" s="37">
        <f t="shared" si="31"/>
        <v>0.14333619948409279</v>
      </c>
      <c r="G52" s="37">
        <f t="shared" si="31"/>
        <v>0.11943250214961308</v>
      </c>
      <c r="H52" s="37">
        <f t="shared" si="31"/>
        <v>0.1194325021496131</v>
      </c>
      <c r="I52" s="37">
        <f t="shared" si="31"/>
        <v>7.1625107480653469E-2</v>
      </c>
      <c r="J52" s="37">
        <f t="shared" si="31"/>
        <v>9.5528804815133275E-2</v>
      </c>
      <c r="K52" s="37">
        <f t="shared" si="31"/>
        <v>9.5528804815133261E-2</v>
      </c>
      <c r="L52" s="37">
        <f t="shared" si="31"/>
        <v>7.1625107480653469E-2</v>
      </c>
      <c r="M52" s="37">
        <f t="shared" si="31"/>
        <v>4.7807394668959592E-2</v>
      </c>
      <c r="N52" s="37">
        <f t="shared" si="31"/>
        <v>4.7807394668959592E-2</v>
      </c>
      <c r="O52" s="37">
        <f t="shared" si="31"/>
        <v>0</v>
      </c>
      <c r="P52" s="37">
        <f t="shared" si="31"/>
        <v>2.3903697334479789E-2</v>
      </c>
      <c r="Q52" s="37">
        <f t="shared" si="31"/>
        <v>0</v>
      </c>
      <c r="R52" s="37">
        <f t="shared" si="31"/>
        <v>0</v>
      </c>
      <c r="S52" s="37">
        <f t="shared" si="31"/>
        <v>4.7807394668959592E-2</v>
      </c>
      <c r="T52" s="37">
        <f t="shared" si="31"/>
        <v>3.6629406706792773E-2</v>
      </c>
      <c r="U52" s="37">
        <f t="shared" si="31"/>
        <v>1.8916595012897681E-2</v>
      </c>
      <c r="V52" s="37">
        <f t="shared" si="31"/>
        <v>3.086844368013757E-2</v>
      </c>
      <c r="W52" s="37">
        <f t="shared" si="31"/>
        <v>2.0292347377472049E-2</v>
      </c>
      <c r="X52" s="37">
        <f t="shared" ref="X52" si="32">SUM(X53:X70)</f>
        <v>1.418744625967326E-2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7.1625107480653469E-2</v>
      </c>
      <c r="D59" s="10">
        <f>FC_IND_IS_BF_E!D59+FC_IND_IS_EA_E!D59</f>
        <v>0.16715391229578669</v>
      </c>
      <c r="E59" s="10">
        <f>FC_IND_IS_BF_E!E59+FC_IND_IS_EA_E!E59</f>
        <v>0.1194325021496131</v>
      </c>
      <c r="F59" s="10">
        <f>FC_IND_IS_BF_E!F59+FC_IND_IS_EA_E!F59</f>
        <v>0.14333619948409279</v>
      </c>
      <c r="G59" s="10">
        <f>FC_IND_IS_BF_E!G59+FC_IND_IS_EA_E!G59</f>
        <v>0.11943250214961308</v>
      </c>
      <c r="H59" s="10">
        <f>FC_IND_IS_BF_E!H59+FC_IND_IS_EA_E!H59</f>
        <v>0.1194325021496131</v>
      </c>
      <c r="I59" s="10">
        <f>FC_IND_IS_BF_E!I59+FC_IND_IS_EA_E!I59</f>
        <v>7.1625107480653469E-2</v>
      </c>
      <c r="J59" s="10">
        <f>FC_IND_IS_BF_E!J59+FC_IND_IS_EA_E!J59</f>
        <v>9.5528804815133275E-2</v>
      </c>
      <c r="K59" s="10">
        <f>FC_IND_IS_BF_E!K59+FC_IND_IS_EA_E!K59</f>
        <v>9.5528804815133261E-2</v>
      </c>
      <c r="L59" s="10">
        <f>FC_IND_IS_BF_E!L59+FC_IND_IS_EA_E!L59</f>
        <v>7.1625107480653469E-2</v>
      </c>
      <c r="M59" s="10">
        <f>FC_IND_IS_BF_E!M59+FC_IND_IS_EA_E!M59</f>
        <v>4.7807394668959592E-2</v>
      </c>
      <c r="N59" s="10">
        <f>FC_IND_IS_BF_E!N59+FC_IND_IS_EA_E!N59</f>
        <v>4.7807394668959592E-2</v>
      </c>
      <c r="O59" s="10">
        <f>FC_IND_IS_BF_E!O59+FC_IND_IS_EA_E!O59</f>
        <v>0</v>
      </c>
      <c r="P59" s="10">
        <f>FC_IND_IS_BF_E!P59+FC_IND_IS_EA_E!P59</f>
        <v>2.3903697334479789E-2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4.7807394668959592E-2</v>
      </c>
      <c r="T59" s="10">
        <f>FC_IND_IS_BF_E!T59+FC_IND_IS_EA_E!T59</f>
        <v>3.6629406706792773E-2</v>
      </c>
      <c r="U59" s="10">
        <f>FC_IND_IS_BF_E!U59+FC_IND_IS_EA_E!U59</f>
        <v>1.8916595012897681E-2</v>
      </c>
      <c r="V59" s="10">
        <f>FC_IND_IS_BF_E!V59+FC_IND_IS_EA_E!V59</f>
        <v>3.086844368013757E-2</v>
      </c>
      <c r="W59" s="10">
        <f>FC_IND_IS_BF_E!W59+FC_IND_IS_EA_E!W59</f>
        <v>2.0292347377472049E-2</v>
      </c>
      <c r="X59" s="10">
        <f>FC_IND_IS_BF_E!X59+FC_IND_IS_EA_E!X59</f>
        <v>1.418744625967326E-2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1.265864144453998</v>
      </c>
      <c r="D75" s="37">
        <f>FC_IND_IS_BF_E!D75+FC_IND_IS_EA_E!D75</f>
        <v>0.38211521926053305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2.3903697334479793E-2</v>
      </c>
      <c r="J75" s="37">
        <f>FC_IND_IS_BF_E!J75+FC_IND_IS_EA_E!J75</f>
        <v>0.23886500429922611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2.3989681857265691E-2</v>
      </c>
      <c r="W75" s="37">
        <f>FC_IND_IS_BF_E!W75+FC_IND_IS_EA_E!W75</f>
        <v>3.1642304385210658E-2</v>
      </c>
      <c r="X75" s="37">
        <f>FC_IND_IS_BF_E!X75+FC_IND_IS_EA_E!X75</f>
        <v>3.9122957867583831E-2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146.3456577815993</v>
      </c>
      <c r="D76" s="40">
        <f>FC_IND_IS_BF_E!D76+FC_IND_IS_EA_E!D76</f>
        <v>160.10318142734309</v>
      </c>
      <c r="E76" s="40">
        <f>FC_IND_IS_BF_E!E76+FC_IND_IS_EA_E!E76</f>
        <v>141.35855546001721</v>
      </c>
      <c r="F76" s="40">
        <f>FC_IND_IS_BF_E!F76+FC_IND_IS_EA_E!F76</f>
        <v>168.4436801375752</v>
      </c>
      <c r="G76" s="40">
        <f>FC_IND_IS_BF_E!G76+FC_IND_IS_EA_E!G76</f>
        <v>160.6190885640585</v>
      </c>
      <c r="H76" s="40">
        <f>FC_IND_IS_BF_E!H76+FC_IND_IS_EA_E!H76</f>
        <v>149.61306964746339</v>
      </c>
      <c r="I76" s="40">
        <f>FC_IND_IS_BF_E!I76+FC_IND_IS_EA_E!I76</f>
        <v>167.15391229578671</v>
      </c>
      <c r="J76" s="40">
        <f>FC_IND_IS_BF_E!J76+FC_IND_IS_EA_E!J76</f>
        <v>153.99828030954433</v>
      </c>
      <c r="K76" s="40">
        <f>FC_IND_IS_BF_E!K76+FC_IND_IS_EA_E!K76</f>
        <v>137.14531384350809</v>
      </c>
      <c r="L76" s="40">
        <f>FC_IND_IS_BF_E!L76+FC_IND_IS_EA_E!L76</f>
        <v>95.70077386070507</v>
      </c>
      <c r="M76" s="40">
        <f>FC_IND_IS_BF_E!M76+FC_IND_IS_EA_E!M76</f>
        <v>72.055030094582975</v>
      </c>
      <c r="N76" s="40">
        <f>FC_IND_IS_BF_E!N76+FC_IND_IS_EA_E!N76</f>
        <v>74.548581255374032</v>
      </c>
      <c r="O76" s="40">
        <f>FC_IND_IS_BF_E!O76+FC_IND_IS_EA_E!O76</f>
        <v>61.478933791917449</v>
      </c>
      <c r="P76" s="40">
        <f>FC_IND_IS_BF_E!P76+FC_IND_IS_EA_E!P76</f>
        <v>56.319862424763542</v>
      </c>
      <c r="Q76" s="40">
        <f>FC_IND_IS_BF_E!Q76+FC_IND_IS_EA_E!Q76</f>
        <v>61.564918314703348</v>
      </c>
      <c r="R76" s="40">
        <f>FC_IND_IS_BF_E!R76+FC_IND_IS_EA_E!R76</f>
        <v>60.791057609630258</v>
      </c>
      <c r="S76" s="40">
        <f>FC_IND_IS_BF_E!S76+FC_IND_IS_EA_E!S76</f>
        <v>62.252794496990539</v>
      </c>
      <c r="T76" s="40">
        <f>FC_IND_IS_BF_E!T76+FC_IND_IS_EA_E!T76</f>
        <v>67.690111779879615</v>
      </c>
      <c r="U76" s="40">
        <f>FC_IND_IS_BF_E!U76+FC_IND_IS_EA_E!U76</f>
        <v>70.275580395528792</v>
      </c>
      <c r="V76" s="40">
        <f>FC_IND_IS_BF_E!V76+FC_IND_IS_EA_E!V76</f>
        <v>64.066208082545145</v>
      </c>
      <c r="W76" s="40">
        <f>FC_IND_IS_BF_E!W76+FC_IND_IS_EA_E!W76</f>
        <v>56.555631986242467</v>
      </c>
      <c r="X76" s="40">
        <f>FC_IND_IS_BF_E!X76+FC_IND_IS_EA_E!X76</f>
        <v>60.69819432502149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518.11672525014239</v>
      </c>
      <c r="D2" s="31">
        <f t="shared" ref="D2:X2" si="1">SUM(D3,D17,D22,D25,D26,D51,D52,D71,D74,D75,D76)</f>
        <v>520.63064358056943</v>
      </c>
      <c r="E2" s="31">
        <f t="shared" si="1"/>
        <v>493.73438990794176</v>
      </c>
      <c r="F2" s="31">
        <f t="shared" si="1"/>
        <v>592.23706914861873</v>
      </c>
      <c r="G2" s="31">
        <f t="shared" si="1"/>
        <v>510.07291906862679</v>
      </c>
      <c r="H2" s="31">
        <f t="shared" si="1"/>
        <v>474.51435082569839</v>
      </c>
      <c r="I2" s="31">
        <f t="shared" si="1"/>
        <v>461.77097577369113</v>
      </c>
      <c r="J2" s="31">
        <f t="shared" si="1"/>
        <v>455.54195038251606</v>
      </c>
      <c r="K2" s="31">
        <f t="shared" si="1"/>
        <v>241.54730578912466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39.85881995331976</v>
      </c>
      <c r="D3" s="34">
        <f t="shared" ref="D3:X3" si="3">SUM(D4,D8,D11)</f>
        <v>111.49917968747243</v>
      </c>
      <c r="E3" s="34">
        <f t="shared" si="3"/>
        <v>123.63100632117954</v>
      </c>
      <c r="F3" s="34">
        <f t="shared" si="3"/>
        <v>143.0241064517991</v>
      </c>
      <c r="G3" s="34">
        <f t="shared" si="3"/>
        <v>128.5477088363829</v>
      </c>
      <c r="H3" s="34">
        <f t="shared" si="3"/>
        <v>96.579642328322521</v>
      </c>
      <c r="I3" s="34">
        <f t="shared" si="3"/>
        <v>92.363246378742303</v>
      </c>
      <c r="J3" s="34">
        <f t="shared" si="3"/>
        <v>117.38460590528987</v>
      </c>
      <c r="K3" s="34">
        <f t="shared" si="3"/>
        <v>47.441635254718896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1.5926236140109034</v>
      </c>
      <c r="D4" s="29">
        <f t="shared" ref="D4:X4" si="5">SUM(D5:D7)</f>
        <v>16.166650913872328</v>
      </c>
      <c r="E4" s="29">
        <f t="shared" si="5"/>
        <v>2.7785764992036874</v>
      </c>
      <c r="F4" s="29">
        <f t="shared" si="5"/>
        <v>6.8171851719206824</v>
      </c>
      <c r="G4" s="29">
        <f t="shared" si="5"/>
        <v>3.9485080132199371</v>
      </c>
      <c r="H4" s="29">
        <f t="shared" si="5"/>
        <v>23.111777938535322</v>
      </c>
      <c r="I4" s="29">
        <f t="shared" si="5"/>
        <v>15.195003792228968</v>
      </c>
      <c r="J4" s="29">
        <f t="shared" si="5"/>
        <v>6.8654233797562521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3.9485080132199371</v>
      </c>
      <c r="H5" s="10">
        <v>23.111777938535322</v>
      </c>
      <c r="I5" s="10">
        <v>15.195003792228968</v>
      </c>
      <c r="J5" s="10">
        <v>6.8654233797562521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12.406023105732618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1.5926236140109034</v>
      </c>
      <c r="D7" s="10">
        <v>3.760627808139708</v>
      </c>
      <c r="E7" s="10">
        <v>2.7785764992036874</v>
      </c>
      <c r="F7" s="10">
        <v>6.8171851719206824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0.22205311113777393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0.22205311113777393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38.04414322817108</v>
      </c>
      <c r="D11" s="29">
        <f t="shared" ref="D11:X11" si="9">SUM(D12:D16)</f>
        <v>95.332528773600103</v>
      </c>
      <c r="E11" s="29">
        <f t="shared" si="9"/>
        <v>120.85242982197586</v>
      </c>
      <c r="F11" s="29">
        <f t="shared" si="9"/>
        <v>136.20692127987843</v>
      </c>
      <c r="G11" s="29">
        <f t="shared" si="9"/>
        <v>124.59920082316296</v>
      </c>
      <c r="H11" s="29">
        <f t="shared" si="9"/>
        <v>73.467864389787195</v>
      </c>
      <c r="I11" s="29">
        <f t="shared" si="9"/>
        <v>77.16824258651333</v>
      </c>
      <c r="J11" s="29">
        <f t="shared" si="9"/>
        <v>110.51918252553362</v>
      </c>
      <c r="K11" s="29">
        <f t="shared" si="9"/>
        <v>47.441635254718896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17.334823731683379</v>
      </c>
      <c r="D13" s="10">
        <v>76.28022355945545</v>
      </c>
      <c r="E13" s="10">
        <v>100.808254513704</v>
      </c>
      <c r="F13" s="10">
        <v>116.209544281801</v>
      </c>
      <c r="G13" s="10">
        <v>108.0729148750403</v>
      </c>
      <c r="H13" s="10">
        <v>59.922613929343044</v>
      </c>
      <c r="I13" s="10">
        <v>63.134135855315982</v>
      </c>
      <c r="J13" s="10">
        <v>100.0644883916341</v>
      </c>
      <c r="K13" s="10">
        <v>41.523387789920342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20.709319496487701</v>
      </c>
      <c r="D15" s="10">
        <v>19.052305214144649</v>
      </c>
      <c r="E15" s="10">
        <v>20.044175308271864</v>
      </c>
      <c r="F15" s="10">
        <v>19.997376998077435</v>
      </c>
      <c r="G15" s="10">
        <v>16.526285948122656</v>
      </c>
      <c r="H15" s="10">
        <v>13.54525046044415</v>
      </c>
      <c r="I15" s="10">
        <v>14.034106731197353</v>
      </c>
      <c r="J15" s="10">
        <v>10.454694133899517</v>
      </c>
      <c r="K15" s="10">
        <v>5.918247464798557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127.11405888386102</v>
      </c>
      <c r="D17" s="37">
        <f t="shared" ref="D17:X17" si="11">SUM(D18:D21)</f>
        <v>101.28724482510405</v>
      </c>
      <c r="E17" s="37">
        <f t="shared" si="11"/>
        <v>89.839363409568236</v>
      </c>
      <c r="F17" s="37">
        <f t="shared" si="11"/>
        <v>104.8163038290968</v>
      </c>
      <c r="G17" s="37">
        <f t="shared" si="11"/>
        <v>90.682209423861593</v>
      </c>
      <c r="H17" s="37">
        <f t="shared" si="11"/>
        <v>83.015681741309365</v>
      </c>
      <c r="I17" s="37">
        <f t="shared" si="11"/>
        <v>80.289785105895618</v>
      </c>
      <c r="J17" s="37">
        <f t="shared" si="11"/>
        <v>61.799221542243792</v>
      </c>
      <c r="K17" s="37">
        <f t="shared" si="11"/>
        <v>25.912688014980873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53.448320178267245</v>
      </c>
      <c r="D19" s="10">
        <v>36.380112139741485</v>
      </c>
      <c r="E19" s="10">
        <v>35.62081142846236</v>
      </c>
      <c r="F19" s="10">
        <v>37.778179477761192</v>
      </c>
      <c r="G19" s="10">
        <v>34.613544271782629</v>
      </c>
      <c r="H19" s="10">
        <v>29.459914313149188</v>
      </c>
      <c r="I19" s="10">
        <v>24.482472826891598</v>
      </c>
      <c r="J19" s="10">
        <v>16.775458833277582</v>
      </c>
      <c r="K19" s="10">
        <v>5.0201462679796585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73.665738705593782</v>
      </c>
      <c r="D20" s="10">
        <v>64.907132685362569</v>
      </c>
      <c r="E20" s="10">
        <v>54.218551981105875</v>
      </c>
      <c r="F20" s="10">
        <v>67.038124351335597</v>
      </c>
      <c r="G20" s="10">
        <v>56.068665152078957</v>
      </c>
      <c r="H20" s="10">
        <v>53.555767428160173</v>
      </c>
      <c r="I20" s="10">
        <v>55.807312279004016</v>
      </c>
      <c r="J20" s="10">
        <v>45.02376270896621</v>
      </c>
      <c r="K20" s="10">
        <v>20.892541747001214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10.61445232574933</v>
      </c>
      <c r="D26" s="37">
        <f t="shared" ref="D26:X26" si="15">SUM(D27,D33)</f>
        <v>2.5465089745831428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1.669009858885536</v>
      </c>
      <c r="I26" s="37">
        <f t="shared" si="15"/>
        <v>1.5335206322887265</v>
      </c>
      <c r="J26" s="37">
        <f t="shared" si="15"/>
        <v>0.76536614108224166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10.61445232574933</v>
      </c>
      <c r="D33" s="29">
        <f t="shared" ref="D33:X33" si="19">SUM(D34:D50)</f>
        <v>2.5465089745831428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1.669009858885536</v>
      </c>
      <c r="I33" s="29">
        <f t="shared" si="19"/>
        <v>1.5335206322887265</v>
      </c>
      <c r="J33" s="29">
        <f t="shared" si="19"/>
        <v>0.76536614108224166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0.89744368553379328</v>
      </c>
      <c r="D43" s="10">
        <v>0</v>
      </c>
      <c r="E43" s="10">
        <v>0</v>
      </c>
      <c r="F43" s="10">
        <v>0</v>
      </c>
      <c r="G43" s="10">
        <v>0</v>
      </c>
      <c r="H43" s="10">
        <v>1.669009858885536</v>
      </c>
      <c r="I43" s="10">
        <v>1.5335206322887265</v>
      </c>
      <c r="J43" s="10">
        <v>0.76536614108224166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9.7170086402155356</v>
      </c>
      <c r="D44" s="10">
        <v>2.5465089745831428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251.06408900091736</v>
      </c>
      <c r="D51" s="37">
        <v>217.72277316541573</v>
      </c>
      <c r="E51" s="37">
        <v>203.65154262309466</v>
      </c>
      <c r="F51" s="37">
        <v>255.90283569479033</v>
      </c>
      <c r="G51" s="37">
        <v>212.90044355346305</v>
      </c>
      <c r="H51" s="37">
        <v>219.69830671650479</v>
      </c>
      <c r="I51" s="37">
        <v>215.79576862884403</v>
      </c>
      <c r="J51" s="37">
        <v>212.6967899166921</v>
      </c>
      <c r="K51" s="37">
        <v>136.59329084959097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5.9699924094170777E-2</v>
      </c>
      <c r="D52" s="37">
        <f t="shared" ref="D52:X52" si="21">SUM(D53:D70)</f>
        <v>0.13141098914200919</v>
      </c>
      <c r="E52" s="37">
        <f t="shared" si="21"/>
        <v>9.4175858020889916E-2</v>
      </c>
      <c r="F52" s="37">
        <f t="shared" si="21"/>
        <v>0.11209326491943016</v>
      </c>
      <c r="G52" s="37">
        <f t="shared" si="21"/>
        <v>8.9148966246483538E-2</v>
      </c>
      <c r="H52" s="37">
        <f t="shared" si="21"/>
        <v>9.0499676723585276E-2</v>
      </c>
      <c r="I52" s="37">
        <f t="shared" si="21"/>
        <v>5.0408744292559121E-2</v>
      </c>
      <c r="J52" s="37">
        <f t="shared" si="21"/>
        <v>6.6250898631360772E-2</v>
      </c>
      <c r="K52" s="37">
        <f t="shared" si="21"/>
        <v>4.7251245397489698E-2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5.9699924094170777E-2</v>
      </c>
      <c r="D59" s="10">
        <v>0.13141098914200919</v>
      </c>
      <c r="E59" s="10">
        <v>9.4175858020889916E-2</v>
      </c>
      <c r="F59" s="10">
        <v>0.11209326491943016</v>
      </c>
      <c r="G59" s="10">
        <v>8.9148966246483538E-2</v>
      </c>
      <c r="H59" s="10">
        <v>9.0499676723585276E-2</v>
      </c>
      <c r="I59" s="10">
        <v>5.0408744292559121E-2</v>
      </c>
      <c r="J59" s="10">
        <v>6.6250898631360772E-2</v>
      </c>
      <c r="K59" s="10">
        <v>4.7251245397489698E-2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1.0551047809296303</v>
      </c>
      <c r="D75" s="37">
        <v>0.30040660275056019</v>
      </c>
      <c r="E75" s="37">
        <v>0</v>
      </c>
      <c r="F75" s="37">
        <v>0</v>
      </c>
      <c r="G75" s="37">
        <v>0</v>
      </c>
      <c r="H75" s="37">
        <v>0</v>
      </c>
      <c r="I75" s="37">
        <v>1.6823086330529934E-2</v>
      </c>
      <c r="J75" s="37">
        <v>0.16565706246437462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88.350500381271118</v>
      </c>
      <c r="D76" s="40">
        <v>87.143119336101464</v>
      </c>
      <c r="E76" s="40">
        <v>76.51830169607841</v>
      </c>
      <c r="F76" s="40">
        <v>88.381729908013014</v>
      </c>
      <c r="G76" s="40">
        <v>77.853408288672782</v>
      </c>
      <c r="H76" s="40">
        <v>73.461210503952529</v>
      </c>
      <c r="I76" s="40">
        <v>71.721423197297355</v>
      </c>
      <c r="J76" s="40">
        <v>62.664058916112324</v>
      </c>
      <c r="K76" s="40">
        <v>31.552440424436433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97.166507767914254</v>
      </c>
      <c r="D2" s="31">
        <f t="shared" ref="D2:X2" si="1">SUM(D3,D17,D22,D25,D26,D51,D52,D71,D74,D75,D76)</f>
        <v>123.44476484591385</v>
      </c>
      <c r="E2" s="31">
        <f t="shared" si="1"/>
        <v>111.27549831217871</v>
      </c>
      <c r="F2" s="31">
        <f t="shared" si="1"/>
        <v>138.88554478087397</v>
      </c>
      <c r="G2" s="31">
        <f t="shared" si="1"/>
        <v>143.49475075080568</v>
      </c>
      <c r="H2" s="31">
        <f t="shared" si="1"/>
        <v>132.15280308659743</v>
      </c>
      <c r="I2" s="31">
        <f t="shared" si="1"/>
        <v>166.86780324608532</v>
      </c>
      <c r="J2" s="31">
        <f t="shared" si="1"/>
        <v>163.77902984104367</v>
      </c>
      <c r="K2" s="31">
        <f t="shared" si="1"/>
        <v>198.89413875085808</v>
      </c>
      <c r="L2" s="31">
        <f t="shared" si="1"/>
        <v>192.74084264832328</v>
      </c>
      <c r="M2" s="31">
        <f t="shared" si="1"/>
        <v>128.7243336199484</v>
      </c>
      <c r="N2" s="31">
        <f t="shared" si="1"/>
        <v>137.73035253654342</v>
      </c>
      <c r="O2" s="31">
        <f t="shared" si="1"/>
        <v>111.78005159071367</v>
      </c>
      <c r="P2" s="31">
        <f t="shared" si="1"/>
        <v>99.057093723129839</v>
      </c>
      <c r="Q2" s="31">
        <f t="shared" si="1"/>
        <v>112.14600171969045</v>
      </c>
      <c r="R2" s="31">
        <f t="shared" si="1"/>
        <v>110.51229578675836</v>
      </c>
      <c r="S2" s="31">
        <f t="shared" si="1"/>
        <v>111.07515047291486</v>
      </c>
      <c r="T2" s="31">
        <f t="shared" si="1"/>
        <v>118.68383490971624</v>
      </c>
      <c r="U2" s="31">
        <f t="shared" si="1"/>
        <v>126.00911435941529</v>
      </c>
      <c r="V2" s="31">
        <f t="shared" si="1"/>
        <v>115.97042132416165</v>
      </c>
      <c r="W2" s="31">
        <f t="shared" si="1"/>
        <v>106.20507308684435</v>
      </c>
      <c r="X2" s="31">
        <f t="shared" si="1"/>
        <v>114.15055889939811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1.6268206313749978</v>
      </c>
      <c r="D3" s="34">
        <f t="shared" ref="D3:X3" si="3">SUM(D4,D8,D11)</f>
        <v>4.0495735369471717</v>
      </c>
      <c r="E3" s="34">
        <f t="shared" si="3"/>
        <v>2.7947890356562652</v>
      </c>
      <c r="F3" s="34">
        <f t="shared" si="3"/>
        <v>3.3652314673753887</v>
      </c>
      <c r="G3" s="34">
        <f t="shared" si="3"/>
        <v>3.2142000200229073</v>
      </c>
      <c r="H3" s="34">
        <f t="shared" si="3"/>
        <v>4.8018709992785009</v>
      </c>
      <c r="I3" s="34">
        <f t="shared" si="3"/>
        <v>5.1346899927108254</v>
      </c>
      <c r="J3" s="34">
        <f t="shared" si="3"/>
        <v>3.5644912572208556</v>
      </c>
      <c r="K3" s="34">
        <f t="shared" si="3"/>
        <v>2.6472727418417152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5.4428202923473772E-2</v>
      </c>
      <c r="U3" s="34">
        <f t="shared" si="3"/>
        <v>2.106620808254514E-2</v>
      </c>
      <c r="V3" s="34">
        <f t="shared" si="3"/>
        <v>1.977644024075666E-2</v>
      </c>
      <c r="W3" s="34">
        <f t="shared" si="3"/>
        <v>1.023215821152192E-2</v>
      </c>
      <c r="X3" s="34">
        <f t="shared" si="3"/>
        <v>1.2295786758383489E-2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0.11502900851704156</v>
      </c>
      <c r="D4" s="29">
        <f t="shared" ref="D4:X4" si="5">SUM(D5:D7)</f>
        <v>1.8588864893950858</v>
      </c>
      <c r="E4" s="29">
        <f t="shared" si="5"/>
        <v>0.34025411128642347</v>
      </c>
      <c r="F4" s="29">
        <f t="shared" si="5"/>
        <v>0.85555773435618665</v>
      </c>
      <c r="G4" s="29">
        <f t="shared" si="5"/>
        <v>0.61984968239485339</v>
      </c>
      <c r="H4" s="29">
        <f t="shared" si="5"/>
        <v>3.0275169883778368</v>
      </c>
      <c r="I4" s="29">
        <f t="shared" si="5"/>
        <v>2.6693126308148809</v>
      </c>
      <c r="J4" s="29">
        <f t="shared" si="5"/>
        <v>1.4129085205017011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0.61984968239485339</v>
      </c>
      <c r="H5" s="10">
        <v>3.0275169883778368</v>
      </c>
      <c r="I5" s="10">
        <v>2.6693126308148809</v>
      </c>
      <c r="J5" s="10">
        <v>1.4129085205017011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1.4264790438804518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0.11502900851704156</v>
      </c>
      <c r="D7" s="10">
        <v>0.43240744551463406</v>
      </c>
      <c r="E7" s="10">
        <v>0.34025411128642347</v>
      </c>
      <c r="F7" s="10">
        <v>0.85555773435618665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1.6038032456379081E-2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1.6038032456379081E-2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1.4957535904015771</v>
      </c>
      <c r="D11" s="29">
        <f t="shared" ref="D11:X11" si="9">SUM(D12:D16)</f>
        <v>2.1906870475520854</v>
      </c>
      <c r="E11" s="29">
        <f t="shared" si="9"/>
        <v>2.4545349243698418</v>
      </c>
      <c r="F11" s="29">
        <f t="shared" si="9"/>
        <v>2.509673733019202</v>
      </c>
      <c r="G11" s="29">
        <f t="shared" si="9"/>
        <v>2.5943503376280539</v>
      </c>
      <c r="H11" s="29">
        <f t="shared" si="9"/>
        <v>1.7743540109006641</v>
      </c>
      <c r="I11" s="29">
        <f t="shared" si="9"/>
        <v>2.4653773618959445</v>
      </c>
      <c r="J11" s="29">
        <f t="shared" si="9"/>
        <v>2.1515827367191545</v>
      </c>
      <c r="K11" s="29">
        <f t="shared" si="9"/>
        <v>2.6472727418417152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5.4428202923473772E-2</v>
      </c>
      <c r="U11" s="29">
        <f t="shared" si="9"/>
        <v>2.106620808254514E-2</v>
      </c>
      <c r="V11" s="29">
        <f t="shared" si="9"/>
        <v>1.977644024075666E-2</v>
      </c>
      <c r="W11" s="29">
        <f t="shared" si="9"/>
        <v>1.023215821152192E-2</v>
      </c>
      <c r="X11" s="29">
        <f t="shared" si="9"/>
        <v>1.2295786758383489E-2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4.4909853613717132E-11</v>
      </c>
      <c r="D13" s="10">
        <v>3.0378544124687323E-10</v>
      </c>
      <c r="E13" s="10">
        <v>4.8349590997531777E-10</v>
      </c>
      <c r="F13" s="10">
        <v>2.2819790501671378E-10</v>
      </c>
      <c r="G13" s="10">
        <v>2.8209967695147498E-10</v>
      </c>
      <c r="H13" s="10">
        <v>1.496331947237195E-10</v>
      </c>
      <c r="I13" s="10">
        <v>2.3001689442025963E-10</v>
      </c>
      <c r="J13" s="10">
        <v>4.55301574220357E-10</v>
      </c>
      <c r="K13" s="10">
        <v>2.7741720032281592E-10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5.4428202923473772E-2</v>
      </c>
      <c r="U13" s="10">
        <v>2.106620808254514E-2</v>
      </c>
      <c r="V13" s="10">
        <v>1.977644024075666E-2</v>
      </c>
      <c r="W13" s="10">
        <v>1.023215821152192E-2</v>
      </c>
      <c r="X13" s="10">
        <v>1.2295786758383489E-2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1.4957535903566672</v>
      </c>
      <c r="D15" s="10">
        <v>2.1906870472483</v>
      </c>
      <c r="E15" s="10">
        <v>2.4545349238863459</v>
      </c>
      <c r="F15" s="10">
        <v>2.5096737327910041</v>
      </c>
      <c r="G15" s="10">
        <v>2.5943503373459542</v>
      </c>
      <c r="H15" s="10">
        <v>1.7743540107510309</v>
      </c>
      <c r="I15" s="10">
        <v>2.4653773616659276</v>
      </c>
      <c r="J15" s="10">
        <v>2.1515827362638529</v>
      </c>
      <c r="K15" s="10">
        <v>2.647272741564298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9.1809540138173649</v>
      </c>
      <c r="D17" s="37">
        <f t="shared" ref="D17:X17" si="11">SUM(D18:D21)</f>
        <v>11.646289138782437</v>
      </c>
      <c r="E17" s="37">
        <f t="shared" si="11"/>
        <v>11.00139325423228</v>
      </c>
      <c r="F17" s="37">
        <f t="shared" si="11"/>
        <v>13.154461433156005</v>
      </c>
      <c r="G17" s="37">
        <f t="shared" si="11"/>
        <v>14.235589372355086</v>
      </c>
      <c r="H17" s="37">
        <f t="shared" si="11"/>
        <v>10.874602007615815</v>
      </c>
      <c r="I17" s="37">
        <f t="shared" si="11"/>
        <v>14.104539915600517</v>
      </c>
      <c r="J17" s="37">
        <f t="shared" si="11"/>
        <v>12.718319300404524</v>
      </c>
      <c r="K17" s="37">
        <f t="shared" si="11"/>
        <v>11.590923334976136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3.8603642585341178</v>
      </c>
      <c r="D19" s="10">
        <v>4.1830864845061511</v>
      </c>
      <c r="E19" s="10">
        <v>4.3619916669804599</v>
      </c>
      <c r="F19" s="10">
        <v>4.7411670398656298</v>
      </c>
      <c r="G19" s="10">
        <v>5.4337472157496114</v>
      </c>
      <c r="H19" s="10">
        <v>3.8590882663864892</v>
      </c>
      <c r="I19" s="10">
        <v>4.3008461756879388</v>
      </c>
      <c r="J19" s="10">
        <v>3.4524001521050449</v>
      </c>
      <c r="K19" s="10">
        <v>2.245545907428768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5.3205897552832475</v>
      </c>
      <c r="D20" s="10">
        <v>7.4632026542762864</v>
      </c>
      <c r="E20" s="10">
        <v>6.6394015872518199</v>
      </c>
      <c r="F20" s="10">
        <v>8.413294393290375</v>
      </c>
      <c r="G20" s="10">
        <v>8.8018421566054741</v>
      </c>
      <c r="H20" s="10">
        <v>7.0155137412293262</v>
      </c>
      <c r="I20" s="10">
        <v>9.8036937399125783</v>
      </c>
      <c r="J20" s="10">
        <v>9.2659191482994796</v>
      </c>
      <c r="K20" s="10">
        <v>9.3453774275473673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1.0268202451879027</v>
      </c>
      <c r="D26" s="37">
        <f t="shared" ref="D26:X26" si="15">SUM(D27,D33)</f>
        <v>0.3483319540497033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0.38507440594679399</v>
      </c>
      <c r="I26" s="37">
        <f t="shared" si="15"/>
        <v>0.46647936771127352</v>
      </c>
      <c r="J26" s="37">
        <f t="shared" si="15"/>
        <v>0.24495200165206629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0.28615649183147029</v>
      </c>
      <c r="U26" s="37">
        <f t="shared" si="15"/>
        <v>0.23783319002579534</v>
      </c>
      <c r="V26" s="37">
        <f t="shared" si="15"/>
        <v>0.20834049871023219</v>
      </c>
      <c r="W26" s="37">
        <f t="shared" si="15"/>
        <v>0.40644883920894243</v>
      </c>
      <c r="X26" s="37">
        <f t="shared" si="15"/>
        <v>0.57171109200343928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1.0268202451879027</v>
      </c>
      <c r="D33" s="29">
        <f t="shared" ref="D33:X33" si="19">SUM(D34:D50)</f>
        <v>0.3483319540497033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0.38507440594679399</v>
      </c>
      <c r="I33" s="29">
        <f t="shared" si="19"/>
        <v>0.46647936771127352</v>
      </c>
      <c r="J33" s="29">
        <f t="shared" si="19"/>
        <v>0.24495200165206629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0.28615649183147029</v>
      </c>
      <c r="U33" s="29">
        <f t="shared" si="19"/>
        <v>0.23783319002579534</v>
      </c>
      <c r="V33" s="29">
        <f t="shared" si="19"/>
        <v>0.20834049871023219</v>
      </c>
      <c r="W33" s="29">
        <f t="shared" si="19"/>
        <v>0.40644883920894243</v>
      </c>
      <c r="X33" s="29">
        <f t="shared" si="19"/>
        <v>0.57171109200343928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0.20610490111779881</v>
      </c>
      <c r="X35" s="10">
        <v>0.32029234737747198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0.21642304385210659</v>
      </c>
      <c r="U36" s="10">
        <v>0.18125537403267411</v>
      </c>
      <c r="V36" s="10">
        <v>0.17798796216681001</v>
      </c>
      <c r="W36" s="10">
        <v>0.16698194325021501</v>
      </c>
      <c r="X36" s="10">
        <v>0.17360275150472909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0.12955545462097881</v>
      </c>
      <c r="D43" s="10">
        <v>0</v>
      </c>
      <c r="E43" s="10">
        <v>0</v>
      </c>
      <c r="F43" s="10">
        <v>0</v>
      </c>
      <c r="G43" s="10">
        <v>0</v>
      </c>
      <c r="H43" s="10">
        <v>0.38507440594679399</v>
      </c>
      <c r="I43" s="10">
        <v>0.46647936771127352</v>
      </c>
      <c r="J43" s="10">
        <v>0.24495200165206629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6.9733447979363719E-2</v>
      </c>
      <c r="U43" s="10">
        <v>5.6577815993121228E-2</v>
      </c>
      <c r="V43" s="10">
        <v>3.0352536543422182E-2</v>
      </c>
      <c r="W43" s="10">
        <v>3.3361994840928631E-2</v>
      </c>
      <c r="X43" s="10">
        <v>7.7815993121238172E-2</v>
      </c>
    </row>
    <row r="44" spans="1:24" ht="11.25" customHeight="1" x14ac:dyDescent="0.2">
      <c r="A44" s="41" t="s">
        <v>75</v>
      </c>
      <c r="B44" s="9" t="s">
        <v>76</v>
      </c>
      <c r="C44" s="10">
        <v>0.89726479056692388</v>
      </c>
      <c r="D44" s="10">
        <v>0.3483319540497033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27.114070930294957</v>
      </c>
      <c r="D51" s="37">
        <v>34.323056585229168</v>
      </c>
      <c r="E51" s="37">
        <v>32.613805614222663</v>
      </c>
      <c r="F51" s="37">
        <v>42.27265871621573</v>
      </c>
      <c r="G51" s="37">
        <v>43.248997547138821</v>
      </c>
      <c r="H51" s="37">
        <v>39.910463704819442</v>
      </c>
      <c r="I51" s="37">
        <v>51.70130789738127</v>
      </c>
      <c r="J51" s="37">
        <v>55.814560040315612</v>
      </c>
      <c r="K51" s="37">
        <v>79.014791695550912</v>
      </c>
      <c r="L51" s="37">
        <v>96.968443680137568</v>
      </c>
      <c r="M51" s="37">
        <v>56.621496130696471</v>
      </c>
      <c r="N51" s="37">
        <v>63.133963886500432</v>
      </c>
      <c r="O51" s="37">
        <v>50.301117798796213</v>
      </c>
      <c r="P51" s="37">
        <v>42.713327601031807</v>
      </c>
      <c r="Q51" s="37">
        <v>50.581083404987098</v>
      </c>
      <c r="R51" s="37">
        <v>49.721238177128107</v>
      </c>
      <c r="S51" s="37">
        <v>48.774548581255367</v>
      </c>
      <c r="T51" s="37">
        <v>50.616509028374892</v>
      </c>
      <c r="U51" s="37">
        <v>55.455717970765257</v>
      </c>
      <c r="V51" s="37">
        <v>51.621238177128113</v>
      </c>
      <c r="W51" s="37">
        <v>49.180825451418741</v>
      </c>
      <c r="X51" s="37">
        <v>52.815047291487531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1.1925183386482695E-2</v>
      </c>
      <c r="D52" s="37">
        <f t="shared" ref="D52:X52" si="21">SUM(D53:D70)</f>
        <v>3.5742923153777494E-2</v>
      </c>
      <c r="E52" s="37">
        <f t="shared" si="21"/>
        <v>2.5256644128723176E-2</v>
      </c>
      <c r="F52" s="37">
        <f t="shared" si="21"/>
        <v>3.1242934564662646E-2</v>
      </c>
      <c r="G52" s="37">
        <f t="shared" si="21"/>
        <v>3.0283535903129544E-2</v>
      </c>
      <c r="H52" s="37">
        <f t="shared" si="21"/>
        <v>2.8932825426027813E-2</v>
      </c>
      <c r="I52" s="37">
        <f t="shared" si="21"/>
        <v>2.1216363188094351E-2</v>
      </c>
      <c r="J52" s="37">
        <f t="shared" si="21"/>
        <v>2.9277906183772507E-2</v>
      </c>
      <c r="K52" s="37">
        <f t="shared" si="21"/>
        <v>4.827755941764357E-2</v>
      </c>
      <c r="L52" s="37">
        <f t="shared" si="21"/>
        <v>7.1625107480653469E-2</v>
      </c>
      <c r="M52" s="37">
        <f t="shared" si="21"/>
        <v>4.7807394668959592E-2</v>
      </c>
      <c r="N52" s="37">
        <f t="shared" si="21"/>
        <v>4.7807394668959592E-2</v>
      </c>
      <c r="O52" s="37">
        <f t="shared" si="21"/>
        <v>0</v>
      </c>
      <c r="P52" s="37">
        <f t="shared" si="21"/>
        <v>2.3903697334479789E-2</v>
      </c>
      <c r="Q52" s="37">
        <f t="shared" si="21"/>
        <v>0</v>
      </c>
      <c r="R52" s="37">
        <f t="shared" si="21"/>
        <v>0</v>
      </c>
      <c r="S52" s="37">
        <f t="shared" si="21"/>
        <v>4.7807394668959592E-2</v>
      </c>
      <c r="T52" s="37">
        <f t="shared" si="21"/>
        <v>3.6629406706792773E-2</v>
      </c>
      <c r="U52" s="37">
        <f t="shared" si="21"/>
        <v>1.8916595012897681E-2</v>
      </c>
      <c r="V52" s="37">
        <f t="shared" si="21"/>
        <v>3.086844368013757E-2</v>
      </c>
      <c r="W52" s="37">
        <f t="shared" si="21"/>
        <v>2.0292347377472049E-2</v>
      </c>
      <c r="X52" s="37">
        <f t="shared" si="21"/>
        <v>1.418744625967326E-2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1.1925183386482695E-2</v>
      </c>
      <c r="D59" s="10">
        <v>3.5742923153777494E-2</v>
      </c>
      <c r="E59" s="10">
        <v>2.5256644128723176E-2</v>
      </c>
      <c r="F59" s="10">
        <v>3.1242934564662646E-2</v>
      </c>
      <c r="G59" s="10">
        <v>3.0283535903129544E-2</v>
      </c>
      <c r="H59" s="10">
        <v>2.8932825426027813E-2</v>
      </c>
      <c r="I59" s="10">
        <v>2.1216363188094351E-2</v>
      </c>
      <c r="J59" s="10">
        <v>2.9277906183772507E-2</v>
      </c>
      <c r="K59" s="10">
        <v>4.827755941764357E-2</v>
      </c>
      <c r="L59" s="10">
        <v>7.1625107480653469E-2</v>
      </c>
      <c r="M59" s="10">
        <v>4.7807394668959592E-2</v>
      </c>
      <c r="N59" s="10">
        <v>4.7807394668959592E-2</v>
      </c>
      <c r="O59" s="10">
        <v>0</v>
      </c>
      <c r="P59" s="10">
        <v>2.3903697334479789E-2</v>
      </c>
      <c r="Q59" s="10">
        <v>0</v>
      </c>
      <c r="R59" s="10">
        <v>0</v>
      </c>
      <c r="S59" s="10">
        <v>4.7807394668959592E-2</v>
      </c>
      <c r="T59" s="10">
        <v>3.6629406706792773E-2</v>
      </c>
      <c r="U59" s="10">
        <v>1.8916595012897681E-2</v>
      </c>
      <c r="V59" s="10">
        <v>3.086844368013757E-2</v>
      </c>
      <c r="W59" s="10">
        <v>2.0292347377472049E-2</v>
      </c>
      <c r="X59" s="10">
        <v>1.418744625967326E-2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0.21075936352436772</v>
      </c>
      <c r="D75" s="37">
        <v>8.1708616509972853E-2</v>
      </c>
      <c r="E75" s="37">
        <v>0</v>
      </c>
      <c r="F75" s="37">
        <v>0</v>
      </c>
      <c r="G75" s="37">
        <v>0</v>
      </c>
      <c r="H75" s="37">
        <v>0</v>
      </c>
      <c r="I75" s="37">
        <v>7.0806110039498566E-3</v>
      </c>
      <c r="J75" s="37">
        <v>7.3207941834851492E-2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2.3989681857265691E-2</v>
      </c>
      <c r="W75" s="37">
        <v>3.1642304385210658E-2</v>
      </c>
      <c r="X75" s="37">
        <v>3.9122957867583831E-2</v>
      </c>
    </row>
    <row r="76" spans="1:24" ht="11.25" customHeight="1" x14ac:dyDescent="0.2">
      <c r="A76" s="38" t="s">
        <v>139</v>
      </c>
      <c r="B76" s="39" t="s">
        <v>140</v>
      </c>
      <c r="C76" s="40">
        <v>57.995157400328175</v>
      </c>
      <c r="D76" s="40">
        <v>72.960062091241625</v>
      </c>
      <c r="E76" s="40">
        <v>64.84025376393879</v>
      </c>
      <c r="F76" s="40">
        <v>80.061950229562186</v>
      </c>
      <c r="G76" s="40">
        <v>82.765680275385719</v>
      </c>
      <c r="H76" s="40">
        <v>76.151859143510862</v>
      </c>
      <c r="I76" s="40">
        <v>95.43248909848937</v>
      </c>
      <c r="J76" s="40">
        <v>91.334221393431989</v>
      </c>
      <c r="K76" s="40">
        <v>105.59287341907167</v>
      </c>
      <c r="L76" s="40">
        <v>95.70077386070507</v>
      </c>
      <c r="M76" s="40">
        <v>72.055030094582975</v>
      </c>
      <c r="N76" s="40">
        <v>74.548581255374032</v>
      </c>
      <c r="O76" s="40">
        <v>61.478933791917449</v>
      </c>
      <c r="P76" s="40">
        <v>56.319862424763542</v>
      </c>
      <c r="Q76" s="40">
        <v>61.564918314703348</v>
      </c>
      <c r="R76" s="40">
        <v>60.791057609630258</v>
      </c>
      <c r="S76" s="40">
        <v>62.252794496990539</v>
      </c>
      <c r="T76" s="40">
        <v>67.690111779879615</v>
      </c>
      <c r="U76" s="40">
        <v>70.275580395528792</v>
      </c>
      <c r="V76" s="40">
        <v>64.066208082545145</v>
      </c>
      <c r="W76" s="40">
        <v>56.555631986242467</v>
      </c>
      <c r="X76" s="40">
        <v>60.69819432502149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162.45915735167671</v>
      </c>
      <c r="D2" s="31">
        <f t="shared" ref="D2:W2" si="1">SUM(D3,D17,D22,D25,D26,D51,D52,D71,D74,D75,D76)</f>
        <v>160.11049011177988</v>
      </c>
      <c r="E2" s="31">
        <f t="shared" si="1"/>
        <v>125.17171109200342</v>
      </c>
      <c r="F2" s="31">
        <f t="shared" si="1"/>
        <v>137.80748065348234</v>
      </c>
      <c r="G2" s="31">
        <f t="shared" si="1"/>
        <v>158.11453138435081</v>
      </c>
      <c r="H2" s="31">
        <f t="shared" si="1"/>
        <v>155.55460017196907</v>
      </c>
      <c r="I2" s="31">
        <f t="shared" si="1"/>
        <v>156.9347377472055</v>
      </c>
      <c r="J2" s="31">
        <f t="shared" si="1"/>
        <v>146.82115219260533</v>
      </c>
      <c r="K2" s="31">
        <f t="shared" si="1"/>
        <v>127.965864144454</v>
      </c>
      <c r="L2" s="31">
        <f t="shared" si="1"/>
        <v>136.42244196044709</v>
      </c>
      <c r="M2" s="31">
        <f t="shared" si="1"/>
        <v>140.34127257093724</v>
      </c>
      <c r="N2" s="31">
        <f t="shared" si="1"/>
        <v>144.14092863284608</v>
      </c>
      <c r="O2" s="31">
        <f t="shared" si="1"/>
        <v>133.89226139294925</v>
      </c>
      <c r="P2" s="31">
        <f t="shared" si="1"/>
        <v>145.84196044711953</v>
      </c>
      <c r="Q2" s="31">
        <f t="shared" si="1"/>
        <v>145.67730008598451</v>
      </c>
      <c r="R2" s="31">
        <f t="shared" si="1"/>
        <v>133.77085124677555</v>
      </c>
      <c r="S2" s="31">
        <f t="shared" si="1"/>
        <v>130.20670679277728</v>
      </c>
      <c r="T2" s="31">
        <f t="shared" si="1"/>
        <v>162.42098022355975</v>
      </c>
      <c r="U2" s="31">
        <f t="shared" si="1"/>
        <v>177.49183147033534</v>
      </c>
      <c r="V2" s="31">
        <f t="shared" si="1"/>
        <v>176.55846947549441</v>
      </c>
      <c r="W2" s="31">
        <f t="shared" si="1"/>
        <v>180.44866723989685</v>
      </c>
      <c r="X2" s="31">
        <f t="shared" ref="X2" si="2">SUM(X3,X17,X22,X25,X26,X51,X52,X71,X74,X75,X76)</f>
        <v>182.77583834909717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47.844196044711957</v>
      </c>
      <c r="D3" s="34">
        <f t="shared" ref="D3:W3" si="4">SUM(D4,D8,D11)</f>
        <v>41.289251934651759</v>
      </c>
      <c r="E3" s="34">
        <f t="shared" si="4"/>
        <v>27.302235597592428</v>
      </c>
      <c r="F3" s="34">
        <f t="shared" si="4"/>
        <v>29.402407566638001</v>
      </c>
      <c r="G3" s="34">
        <f t="shared" si="4"/>
        <v>46.504127257093707</v>
      </c>
      <c r="H3" s="34">
        <f t="shared" si="4"/>
        <v>31.26397248495271</v>
      </c>
      <c r="I3" s="34">
        <f t="shared" si="4"/>
        <v>32.631126397248487</v>
      </c>
      <c r="J3" s="34">
        <f t="shared" si="4"/>
        <v>37.439122957867582</v>
      </c>
      <c r="K3" s="34">
        <f t="shared" si="4"/>
        <v>1.1504729148753221</v>
      </c>
      <c r="L3" s="34">
        <f t="shared" si="4"/>
        <v>0.65296646603611352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0.68073946689595866</v>
      </c>
      <c r="R3" s="34">
        <f t="shared" si="4"/>
        <v>0.68073946689595866</v>
      </c>
      <c r="S3" s="34">
        <f t="shared" si="4"/>
        <v>0.68073946689595854</v>
      </c>
      <c r="T3" s="34">
        <f t="shared" si="4"/>
        <v>1.0707652622527939</v>
      </c>
      <c r="U3" s="34">
        <f t="shared" si="4"/>
        <v>1.3198624247635418</v>
      </c>
      <c r="V3" s="34">
        <f t="shared" si="4"/>
        <v>0.97274290627686999</v>
      </c>
      <c r="W3" s="34">
        <f t="shared" si="4"/>
        <v>0.83456577815993116</v>
      </c>
      <c r="X3" s="34">
        <f t="shared" ref="X3" si="5">SUM(X4,X8,X11)</f>
        <v>0.85838349097162503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1.1504729148753221</v>
      </c>
      <c r="L4" s="29">
        <f t="shared" si="7"/>
        <v>0.65296646603611352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1.1504729148753221</v>
      </c>
      <c r="L7" s="10">
        <f>FC_IND_NFM_AM_E!L7+FC_IND_NFM_PA_E!L7+FC_IND_NFM_SA_E!L7+FC_IND_NFM_OM_E!L7</f>
        <v>0.65296646603611352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47.844196044711957</v>
      </c>
      <c r="D11" s="29">
        <f t="shared" ref="D11:W11" si="13">SUM(D12:D16)</f>
        <v>41.289251934651759</v>
      </c>
      <c r="E11" s="29">
        <f t="shared" si="13"/>
        <v>27.302235597592428</v>
      </c>
      <c r="F11" s="29">
        <f t="shared" si="13"/>
        <v>29.402407566638001</v>
      </c>
      <c r="G11" s="29">
        <f t="shared" si="13"/>
        <v>46.504127257093707</v>
      </c>
      <c r="H11" s="29">
        <f t="shared" si="13"/>
        <v>31.26397248495271</v>
      </c>
      <c r="I11" s="29">
        <f t="shared" si="13"/>
        <v>32.631126397248487</v>
      </c>
      <c r="J11" s="29">
        <f t="shared" si="13"/>
        <v>37.439122957867582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0.68073946689595866</v>
      </c>
      <c r="R11" s="29">
        <f t="shared" si="13"/>
        <v>0.68073946689595866</v>
      </c>
      <c r="S11" s="29">
        <f t="shared" si="13"/>
        <v>0.68073946689595854</v>
      </c>
      <c r="T11" s="29">
        <f t="shared" si="13"/>
        <v>1.0707652622527939</v>
      </c>
      <c r="U11" s="29">
        <f t="shared" si="13"/>
        <v>1.3198624247635418</v>
      </c>
      <c r="V11" s="29">
        <f t="shared" si="13"/>
        <v>0.97274290627686999</v>
      </c>
      <c r="W11" s="29">
        <f t="shared" si="13"/>
        <v>0.83456577815993116</v>
      </c>
      <c r="X11" s="29">
        <f t="shared" ref="X11" si="14">SUM(X12:X16)</f>
        <v>0.85838349097162503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47.844196044711957</v>
      </c>
      <c r="D13" s="10">
        <f>FC_IND_NFM_AM_E!D13+FC_IND_NFM_PA_E!D13+FC_IND_NFM_SA_E!D13+FC_IND_NFM_OM_E!D13</f>
        <v>41.289251934651759</v>
      </c>
      <c r="E13" s="10">
        <f>FC_IND_NFM_AM_E!E13+FC_IND_NFM_PA_E!E13+FC_IND_NFM_SA_E!E13+FC_IND_NFM_OM_E!E13</f>
        <v>27.302235597592428</v>
      </c>
      <c r="F13" s="10">
        <f>FC_IND_NFM_AM_E!F13+FC_IND_NFM_PA_E!F13+FC_IND_NFM_SA_E!F13+FC_IND_NFM_OM_E!F13</f>
        <v>29.402407566638001</v>
      </c>
      <c r="G13" s="10">
        <f>FC_IND_NFM_AM_E!G13+FC_IND_NFM_PA_E!G13+FC_IND_NFM_SA_E!G13+FC_IND_NFM_OM_E!G13</f>
        <v>46.504127257093707</v>
      </c>
      <c r="H13" s="10">
        <f>FC_IND_NFM_AM_E!H13+FC_IND_NFM_PA_E!H13+FC_IND_NFM_SA_E!H13+FC_IND_NFM_OM_E!H13</f>
        <v>31.26397248495271</v>
      </c>
      <c r="I13" s="10">
        <f>FC_IND_NFM_AM_E!I13+FC_IND_NFM_PA_E!I13+FC_IND_NFM_SA_E!I13+FC_IND_NFM_OM_E!I13</f>
        <v>32.631126397248487</v>
      </c>
      <c r="J13" s="10">
        <f>FC_IND_NFM_AM_E!J13+FC_IND_NFM_PA_E!J13+FC_IND_NFM_SA_E!J13+FC_IND_NFM_OM_E!J13</f>
        <v>37.439122957867582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0.68073946689595866</v>
      </c>
      <c r="R13" s="10">
        <f>FC_IND_NFM_AM_E!R13+FC_IND_NFM_PA_E!R13+FC_IND_NFM_SA_E!R13+FC_IND_NFM_OM_E!R13</f>
        <v>0.68073946689595866</v>
      </c>
      <c r="S13" s="10">
        <f>FC_IND_NFM_AM_E!S13+FC_IND_NFM_PA_E!S13+FC_IND_NFM_SA_E!S13+FC_IND_NFM_OM_E!S13</f>
        <v>0.68073946689595854</v>
      </c>
      <c r="T13" s="10">
        <f>FC_IND_NFM_AM_E!T13+FC_IND_NFM_PA_E!T13+FC_IND_NFM_SA_E!T13+FC_IND_NFM_OM_E!T13</f>
        <v>1.0707652622527939</v>
      </c>
      <c r="U13" s="10">
        <f>FC_IND_NFM_AM_E!U13+FC_IND_NFM_PA_E!U13+FC_IND_NFM_SA_E!U13+FC_IND_NFM_OM_E!U13</f>
        <v>1.3198624247635418</v>
      </c>
      <c r="V13" s="10">
        <f>FC_IND_NFM_AM_E!V13+FC_IND_NFM_PA_E!V13+FC_IND_NFM_SA_E!V13+FC_IND_NFM_OM_E!V13</f>
        <v>0.97274290627686999</v>
      </c>
      <c r="W13" s="10">
        <f>FC_IND_NFM_AM_E!W13+FC_IND_NFM_PA_E!W13+FC_IND_NFM_SA_E!W13+FC_IND_NFM_OM_E!W13</f>
        <v>0.83456577815993116</v>
      </c>
      <c r="X13" s="10">
        <f>FC_IND_NFM_AM_E!X13+FC_IND_NFM_PA_E!X13+FC_IND_NFM_SA_E!X13+FC_IND_NFM_OM_E!X13</f>
        <v>0.85838349097162503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40.857007738607052</v>
      </c>
      <c r="D26" s="37">
        <f t="shared" ref="D26:W26" si="22">SUM(D27,D33)</f>
        <v>42.786844368013753</v>
      </c>
      <c r="E26" s="37">
        <f t="shared" si="22"/>
        <v>38.927085124677546</v>
      </c>
      <c r="F26" s="37">
        <f t="shared" si="22"/>
        <v>36.156491831470333</v>
      </c>
      <c r="G26" s="37">
        <f t="shared" si="22"/>
        <v>30.877987962166809</v>
      </c>
      <c r="H26" s="37">
        <f t="shared" si="22"/>
        <v>38.198624247635422</v>
      </c>
      <c r="I26" s="37">
        <f t="shared" si="22"/>
        <v>35.739638865004302</v>
      </c>
      <c r="J26" s="37">
        <f t="shared" si="22"/>
        <v>20.063026655202062</v>
      </c>
      <c r="K26" s="37">
        <f t="shared" si="22"/>
        <v>28.661478933791923</v>
      </c>
      <c r="L26" s="37">
        <f t="shared" si="22"/>
        <v>29.003095442820289</v>
      </c>
      <c r="M26" s="37">
        <f t="shared" si="22"/>
        <v>32.012467755803947</v>
      </c>
      <c r="N26" s="37">
        <f t="shared" si="22"/>
        <v>27.46483233018057</v>
      </c>
      <c r="O26" s="37">
        <f t="shared" si="22"/>
        <v>22.458641444539985</v>
      </c>
      <c r="P26" s="37">
        <f t="shared" si="22"/>
        <v>20.492949269131554</v>
      </c>
      <c r="Q26" s="37">
        <f t="shared" si="22"/>
        <v>15.770937231298365</v>
      </c>
      <c r="R26" s="37">
        <f t="shared" si="22"/>
        <v>12.849871023215819</v>
      </c>
      <c r="S26" s="37">
        <f t="shared" si="22"/>
        <v>12.849871023215819</v>
      </c>
      <c r="T26" s="37">
        <f t="shared" si="22"/>
        <v>11.775236457437659</v>
      </c>
      <c r="U26" s="37">
        <f t="shared" si="22"/>
        <v>16.28804815133276</v>
      </c>
      <c r="V26" s="37">
        <f t="shared" si="22"/>
        <v>15.681083404987099</v>
      </c>
      <c r="W26" s="37">
        <f t="shared" si="22"/>
        <v>12.904299226139294</v>
      </c>
      <c r="X26" s="37">
        <f t="shared" ref="X26" si="23">SUM(X27,X33)</f>
        <v>15.186672398968184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40.857007738607052</v>
      </c>
      <c r="D33" s="29">
        <f t="shared" ref="D33:W33" si="28">SUM(D34:D50)</f>
        <v>42.786844368013753</v>
      </c>
      <c r="E33" s="29">
        <f t="shared" si="28"/>
        <v>38.927085124677546</v>
      </c>
      <c r="F33" s="29">
        <f t="shared" si="28"/>
        <v>36.156491831470333</v>
      </c>
      <c r="G33" s="29">
        <f t="shared" si="28"/>
        <v>30.877987962166809</v>
      </c>
      <c r="H33" s="29">
        <f t="shared" si="28"/>
        <v>38.198624247635422</v>
      </c>
      <c r="I33" s="29">
        <f t="shared" si="28"/>
        <v>35.739638865004302</v>
      </c>
      <c r="J33" s="29">
        <f t="shared" si="28"/>
        <v>20.063026655202062</v>
      </c>
      <c r="K33" s="29">
        <f t="shared" si="28"/>
        <v>28.661478933791923</v>
      </c>
      <c r="L33" s="29">
        <f t="shared" si="28"/>
        <v>29.003095442820289</v>
      </c>
      <c r="M33" s="29">
        <f t="shared" si="28"/>
        <v>32.012467755803947</v>
      </c>
      <c r="N33" s="29">
        <f t="shared" si="28"/>
        <v>27.46483233018057</v>
      </c>
      <c r="O33" s="29">
        <f t="shared" si="28"/>
        <v>22.458641444539985</v>
      </c>
      <c r="P33" s="29">
        <f t="shared" si="28"/>
        <v>20.492949269131554</v>
      </c>
      <c r="Q33" s="29">
        <f t="shared" si="28"/>
        <v>15.770937231298365</v>
      </c>
      <c r="R33" s="29">
        <f t="shared" si="28"/>
        <v>12.849871023215819</v>
      </c>
      <c r="S33" s="29">
        <f t="shared" si="28"/>
        <v>12.849871023215819</v>
      </c>
      <c r="T33" s="29">
        <f t="shared" si="28"/>
        <v>11.775236457437659</v>
      </c>
      <c r="U33" s="29">
        <f t="shared" si="28"/>
        <v>16.28804815133276</v>
      </c>
      <c r="V33" s="29">
        <f t="shared" si="28"/>
        <v>15.681083404987099</v>
      </c>
      <c r="W33" s="29">
        <f t="shared" si="28"/>
        <v>12.904299226139294</v>
      </c>
      <c r="X33" s="29">
        <f t="shared" ref="X33" si="29">SUM(X34:X50)</f>
        <v>15.186672398968184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2.259501289767841</v>
      </c>
      <c r="D36" s="10">
        <f>FC_IND_NFM_AM_E!D36+FC_IND_NFM_PA_E!D36+FC_IND_NFM_SA_E!D36+FC_IND_NFM_OM_E!D36</f>
        <v>2.259501289767841</v>
      </c>
      <c r="E36" s="10">
        <f>FC_IND_NFM_AM_E!E36+FC_IND_NFM_PA_E!E36+FC_IND_NFM_SA_E!E36+FC_IND_NFM_OM_E!E36</f>
        <v>2.2595012897678406</v>
      </c>
      <c r="F36" s="10">
        <f>FC_IND_NFM_AM_E!F36+FC_IND_NFM_PA_E!F36+FC_IND_NFM_SA_E!F36+FC_IND_NFM_OM_E!F36</f>
        <v>2.259501289767841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2.4959587274290627</v>
      </c>
      <c r="I36" s="10">
        <f>FC_IND_NFM_AM_E!I36+FC_IND_NFM_PA_E!I36+FC_IND_NFM_SA_E!I36+FC_IND_NFM_OM_E!I36</f>
        <v>2.4959587274290631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2.1974204643164224</v>
      </c>
      <c r="M36" s="10">
        <f>FC_IND_NFM_AM_E!M36+FC_IND_NFM_PA_E!M36+FC_IND_NFM_SA_E!M36+FC_IND_NFM_OM_E!M36</f>
        <v>3.2960447119518479</v>
      </c>
      <c r="N36" s="10">
        <f>FC_IND_NFM_AM_E!N36+FC_IND_NFM_PA_E!N36+FC_IND_NFM_SA_E!N36+FC_IND_NFM_OM_E!N36</f>
        <v>3.2960447119518479</v>
      </c>
      <c r="O36" s="10">
        <f>FC_IND_NFM_AM_E!O36+FC_IND_NFM_PA_E!O36+FC_IND_NFM_SA_E!O36+FC_IND_NFM_OM_E!O36</f>
        <v>3.2960447119518479</v>
      </c>
      <c r="P36" s="10">
        <f>FC_IND_NFM_AM_E!P36+FC_IND_NFM_PA_E!P36+FC_IND_NFM_SA_E!P36+FC_IND_NFM_OM_E!P36</f>
        <v>3.2960447119518479</v>
      </c>
      <c r="Q36" s="10">
        <f>FC_IND_NFM_AM_E!Q36+FC_IND_NFM_PA_E!Q36+FC_IND_NFM_SA_E!Q36+FC_IND_NFM_OM_E!Q36</f>
        <v>3.2960447119518479</v>
      </c>
      <c r="R36" s="10">
        <f>FC_IND_NFM_AM_E!R36+FC_IND_NFM_PA_E!R36+FC_IND_NFM_SA_E!R36+FC_IND_NFM_OM_E!R36</f>
        <v>3.2960447119518479</v>
      </c>
      <c r="S36" s="10">
        <f>FC_IND_NFM_AM_E!S36+FC_IND_NFM_PA_E!S36+FC_IND_NFM_SA_E!S36+FC_IND_NFM_OM_E!S36</f>
        <v>3.2960447119518479</v>
      </c>
      <c r="T36" s="10">
        <f>FC_IND_NFM_AM_E!T36+FC_IND_NFM_PA_E!T36+FC_IND_NFM_SA_E!T36+FC_IND_NFM_OM_E!T36</f>
        <v>3.347721410146173</v>
      </c>
      <c r="U36" s="10">
        <f>FC_IND_NFM_AM_E!U36+FC_IND_NFM_PA_E!U36+FC_IND_NFM_SA_E!U36+FC_IND_NFM_OM_E!U36</f>
        <v>4.5672398968185721</v>
      </c>
      <c r="V36" s="10">
        <f>FC_IND_NFM_AM_E!V36+FC_IND_NFM_PA_E!V36+FC_IND_NFM_SA_E!V36+FC_IND_NFM_OM_E!V36</f>
        <v>3.378503869303525</v>
      </c>
      <c r="W36" s="10">
        <f>FC_IND_NFM_AM_E!W36+FC_IND_NFM_PA_E!W36+FC_IND_NFM_SA_E!W36+FC_IND_NFM_OM_E!W36</f>
        <v>3.0664660361134994</v>
      </c>
      <c r="X36" s="10">
        <f>FC_IND_NFM_AM_E!X36+FC_IND_NFM_PA_E!X36+FC_IND_NFM_SA_E!X36+FC_IND_NFM_OM_E!X36</f>
        <v>2.7302665520206362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2.0540842648323299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1.010318142734308</v>
      </c>
      <c r="M43" s="10">
        <f>FC_IND_NFM_AM_E!M43+FC_IND_NFM_PA_E!M43+FC_IND_NFM_SA_E!M43+FC_IND_NFM_OM_E!M43</f>
        <v>1.010318142734308</v>
      </c>
      <c r="N43" s="10">
        <f>FC_IND_NFM_AM_E!N43+FC_IND_NFM_PA_E!N43+FC_IND_NFM_SA_E!N43+FC_IND_NFM_OM_E!N43</f>
        <v>1.010318142734308</v>
      </c>
      <c r="O43" s="10">
        <f>FC_IND_NFM_AM_E!O43+FC_IND_NFM_PA_E!O43+FC_IND_NFM_SA_E!O43+FC_IND_NFM_OM_E!O43</f>
        <v>1.010318142734308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1.010318142734308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0.29398108340498708</v>
      </c>
      <c r="U43" s="10">
        <f>FC_IND_NFM_AM_E!U43+FC_IND_NFM_PA_E!U43+FC_IND_NFM_SA_E!U43+FC_IND_NFM_OM_E!U43</f>
        <v>0.66276870163370594</v>
      </c>
      <c r="V43" s="10">
        <f>FC_IND_NFM_AM_E!V43+FC_IND_NFM_PA_E!V43+FC_IND_NFM_SA_E!V43+FC_IND_NFM_OM_E!V43</f>
        <v>1.0466895958727429</v>
      </c>
      <c r="W43" s="10">
        <f>FC_IND_NFM_AM_E!W43+FC_IND_NFM_PA_E!W43+FC_IND_NFM_SA_E!W43+FC_IND_NFM_OM_E!W43</f>
        <v>0.6759243336199483</v>
      </c>
      <c r="X43" s="10">
        <f>FC_IND_NFM_AM_E!X43+FC_IND_NFM_PA_E!X43+FC_IND_NFM_SA_E!X43+FC_IND_NFM_OM_E!X43</f>
        <v>0.75064488392089423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38.597506448839212</v>
      </c>
      <c r="D44" s="10">
        <f>FC_IND_NFM_AM_E!D44+FC_IND_NFM_PA_E!D44+FC_IND_NFM_SA_E!D44+FC_IND_NFM_OM_E!D44</f>
        <v>40.527343078245913</v>
      </c>
      <c r="E44" s="10">
        <f>FC_IND_NFM_AM_E!E44+FC_IND_NFM_PA_E!E44+FC_IND_NFM_SA_E!E44+FC_IND_NFM_OM_E!E44</f>
        <v>36.667583834909706</v>
      </c>
      <c r="F44" s="10">
        <f>FC_IND_NFM_AM_E!F44+FC_IND_NFM_PA_E!F44+FC_IND_NFM_SA_E!F44+FC_IND_NFM_OM_E!F44</f>
        <v>31.84290627687016</v>
      </c>
      <c r="G44" s="10">
        <f>FC_IND_NFM_AM_E!G44+FC_IND_NFM_PA_E!G44+FC_IND_NFM_SA_E!G44+FC_IND_NFM_OM_E!G44</f>
        <v>30.877987962166809</v>
      </c>
      <c r="H44" s="10">
        <f>FC_IND_NFM_AM_E!H44+FC_IND_NFM_PA_E!H44+FC_IND_NFM_SA_E!H44+FC_IND_NFM_OM_E!H44</f>
        <v>35.702665520206359</v>
      </c>
      <c r="I44" s="10">
        <f>FC_IND_NFM_AM_E!I44+FC_IND_NFM_PA_E!I44+FC_IND_NFM_SA_E!I44+FC_IND_NFM_OM_E!I44</f>
        <v>33.24368013757524</v>
      </c>
      <c r="J44" s="10">
        <f>FC_IND_NFM_AM_E!J44+FC_IND_NFM_PA_E!J44+FC_IND_NFM_SA_E!J44+FC_IND_NFM_OM_E!J44</f>
        <v>20.063026655202062</v>
      </c>
      <c r="K44" s="10">
        <f>FC_IND_NFM_AM_E!K44+FC_IND_NFM_PA_E!K44+FC_IND_NFM_SA_E!K44+FC_IND_NFM_OM_E!K44</f>
        <v>28.661478933791923</v>
      </c>
      <c r="L44" s="10">
        <f>FC_IND_NFM_AM_E!L44+FC_IND_NFM_PA_E!L44+FC_IND_NFM_SA_E!L44+FC_IND_NFM_OM_E!L44</f>
        <v>25.79535683576956</v>
      </c>
      <c r="M44" s="10">
        <f>FC_IND_NFM_AM_E!M44+FC_IND_NFM_PA_E!M44+FC_IND_NFM_SA_E!M44+FC_IND_NFM_OM_E!M44</f>
        <v>27.70610490111779</v>
      </c>
      <c r="N44" s="10">
        <f>FC_IND_NFM_AM_E!N44+FC_IND_NFM_PA_E!N44+FC_IND_NFM_SA_E!N44+FC_IND_NFM_OM_E!N44</f>
        <v>23.158469475494414</v>
      </c>
      <c r="O44" s="10">
        <f>FC_IND_NFM_AM_E!O44+FC_IND_NFM_PA_E!O44+FC_IND_NFM_SA_E!O44+FC_IND_NFM_OM_E!O44</f>
        <v>18.152278589853829</v>
      </c>
      <c r="P44" s="10">
        <f>FC_IND_NFM_AM_E!P44+FC_IND_NFM_PA_E!P44+FC_IND_NFM_SA_E!P44+FC_IND_NFM_OM_E!P44</f>
        <v>17.196904557179707</v>
      </c>
      <c r="Q44" s="10">
        <f>FC_IND_NFM_AM_E!Q44+FC_IND_NFM_PA_E!Q44+FC_IND_NFM_SA_E!Q44+FC_IND_NFM_OM_E!Q44</f>
        <v>11.464574376612211</v>
      </c>
      <c r="R44" s="10">
        <f>FC_IND_NFM_AM_E!R44+FC_IND_NFM_PA_E!R44+FC_IND_NFM_SA_E!R44+FC_IND_NFM_OM_E!R44</f>
        <v>9.5538263112639719</v>
      </c>
      <c r="S44" s="10">
        <f>FC_IND_NFM_AM_E!S44+FC_IND_NFM_PA_E!S44+FC_IND_NFM_SA_E!S44+FC_IND_NFM_OM_E!S44</f>
        <v>9.5538263112639719</v>
      </c>
      <c r="T44" s="10">
        <f>FC_IND_NFM_AM_E!T44+FC_IND_NFM_PA_E!T44+FC_IND_NFM_SA_E!T44+FC_IND_NFM_OM_E!T44</f>
        <v>7.6535683576956126</v>
      </c>
      <c r="U44" s="10">
        <f>FC_IND_NFM_AM_E!U44+FC_IND_NFM_PA_E!U44+FC_IND_NFM_SA_E!U44+FC_IND_NFM_OM_E!U44</f>
        <v>10.12708512467756</v>
      </c>
      <c r="V44" s="10">
        <f>FC_IND_NFM_AM_E!V44+FC_IND_NFM_PA_E!V44+FC_IND_NFM_SA_E!V44+FC_IND_NFM_OM_E!V44</f>
        <v>10.119432502149611</v>
      </c>
      <c r="W44" s="10">
        <f>FC_IND_NFM_AM_E!W44+FC_IND_NFM_PA_E!W44+FC_IND_NFM_SA_E!W44+FC_IND_NFM_OM_E!W44</f>
        <v>7.452020636285468</v>
      </c>
      <c r="X44" s="10">
        <f>FC_IND_NFM_AM_E!X44+FC_IND_NFM_PA_E!X44+FC_IND_NFM_SA_E!X44+FC_IND_NFM_OM_E!X44</f>
        <v>9.6350816852966457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0.47996560619088563</v>
      </c>
      <c r="U48" s="10">
        <f>FC_IND_NFM_AM_E!U48+FC_IND_NFM_PA_E!U48+FC_IND_NFM_SA_E!U48+FC_IND_NFM_OM_E!U48</f>
        <v>0.93095442820292351</v>
      </c>
      <c r="V48" s="10">
        <f>FC_IND_NFM_AM_E!V48+FC_IND_NFM_PA_E!V48+FC_IND_NFM_SA_E!V48+FC_IND_NFM_OM_E!V48</f>
        <v>1.1364574376612213</v>
      </c>
      <c r="W48" s="10">
        <f>FC_IND_NFM_AM_E!W48+FC_IND_NFM_PA_E!W48+FC_IND_NFM_SA_E!W48+FC_IND_NFM_OM_E!W48</f>
        <v>1.0243336199484092</v>
      </c>
      <c r="X48" s="10">
        <f>FC_IND_NFM_AM_E!X48+FC_IND_NFM_PA_E!X48+FC_IND_NFM_SA_E!X48+FC_IND_NFM_OM_E!X48</f>
        <v>1.1901977644024082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0.68555460017196901</v>
      </c>
      <c r="X50" s="10">
        <f>FC_IND_NFM_AM_E!X50+FC_IND_NFM_PA_E!X50+FC_IND_NFM_SA_E!X50+FC_IND_NFM_OM_E!X50</f>
        <v>0.88048151332760094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8.9638005159071366</v>
      </c>
      <c r="D51" s="37">
        <f>FC_IND_NFM_AM_E!D51+FC_IND_NFM_PA_E!D51+FC_IND_NFM_SA_E!D51+FC_IND_NFM_OM_E!D51</f>
        <v>8.7705932932072219</v>
      </c>
      <c r="E51" s="37">
        <f>FC_IND_NFM_AM_E!E51+FC_IND_NFM_PA_E!E51+FC_IND_NFM_SA_E!E51+FC_IND_NFM_OM_E!E51</f>
        <v>6.6638005159071367</v>
      </c>
      <c r="F51" s="37">
        <f>FC_IND_NFM_AM_E!F51+FC_IND_NFM_PA_E!F51+FC_IND_NFM_SA_E!F51+FC_IND_NFM_OM_E!F51</f>
        <v>7.5022355975924331</v>
      </c>
      <c r="G51" s="37">
        <f>FC_IND_NFM_AM_E!G51+FC_IND_NFM_PA_E!G51+FC_IND_NFM_SA_E!G51+FC_IND_NFM_OM_E!G51</f>
        <v>10.08177128116939</v>
      </c>
      <c r="H51" s="37">
        <f>FC_IND_NFM_AM_E!H51+FC_IND_NFM_PA_E!H51+FC_IND_NFM_SA_E!H51+FC_IND_NFM_OM_E!H51</f>
        <v>15.9286328460877</v>
      </c>
      <c r="I51" s="37">
        <f>FC_IND_NFM_AM_E!I51+FC_IND_NFM_PA_E!I51+FC_IND_NFM_SA_E!I51+FC_IND_NFM_OM_E!I51</f>
        <v>16.93886500429922</v>
      </c>
      <c r="J51" s="37">
        <f>FC_IND_NFM_AM_E!J51+FC_IND_NFM_PA_E!J51+FC_IND_NFM_SA_E!J51+FC_IND_NFM_OM_E!J51</f>
        <v>16.294239036973341</v>
      </c>
      <c r="K51" s="37">
        <f>FC_IND_NFM_AM_E!K51+FC_IND_NFM_PA_E!K51+FC_IND_NFM_SA_E!K51+FC_IND_NFM_OM_E!K51</f>
        <v>18.250386930352541</v>
      </c>
      <c r="L51" s="37">
        <f>FC_IND_NFM_AM_E!L51+FC_IND_NFM_PA_E!L51+FC_IND_NFM_SA_E!L51+FC_IND_NFM_OM_E!L51</f>
        <v>16.530438521066209</v>
      </c>
      <c r="M51" s="37">
        <f>FC_IND_NFM_AM_E!M51+FC_IND_NFM_PA_E!M51+FC_IND_NFM_SA_E!M51+FC_IND_NFM_OM_E!M51</f>
        <v>19.067325881341361</v>
      </c>
      <c r="N51" s="37">
        <f>FC_IND_NFM_AM_E!N51+FC_IND_NFM_PA_E!N51+FC_IND_NFM_SA_E!N51+FC_IND_NFM_OM_E!N51</f>
        <v>22.828804815133282</v>
      </c>
      <c r="O51" s="37">
        <f>FC_IND_NFM_AM_E!O51+FC_IND_NFM_PA_E!O51+FC_IND_NFM_SA_E!O51+FC_IND_NFM_OM_E!O51</f>
        <v>22.291573516766981</v>
      </c>
      <c r="P51" s="37">
        <f>FC_IND_NFM_AM_E!P51+FC_IND_NFM_PA_E!P51+FC_IND_NFM_SA_E!P51+FC_IND_NFM_OM_E!P51</f>
        <v>23.58151332760103</v>
      </c>
      <c r="Q51" s="37">
        <f>FC_IND_NFM_AM_E!Q51+FC_IND_NFM_PA_E!Q51+FC_IND_NFM_SA_E!Q51+FC_IND_NFM_OM_E!Q51</f>
        <v>28.590283748925192</v>
      </c>
      <c r="R51" s="37">
        <f>FC_IND_NFM_AM_E!R51+FC_IND_NFM_PA_E!R51+FC_IND_NFM_SA_E!R51+FC_IND_NFM_OM_E!R51</f>
        <v>32.588564058469473</v>
      </c>
      <c r="S51" s="37">
        <f>FC_IND_NFM_AM_E!S51+FC_IND_NFM_PA_E!S51+FC_IND_NFM_SA_E!S51+FC_IND_NFM_OM_E!S51</f>
        <v>32.244110060189158</v>
      </c>
      <c r="T51" s="37">
        <f>FC_IND_NFM_AM_E!T51+FC_IND_NFM_PA_E!T51+FC_IND_NFM_SA_E!T51+FC_IND_NFM_OM_E!T51</f>
        <v>39.253826311263971</v>
      </c>
      <c r="U51" s="37">
        <f>FC_IND_NFM_AM_E!U51+FC_IND_NFM_PA_E!U51+FC_IND_NFM_SA_E!U51+FC_IND_NFM_OM_E!U51</f>
        <v>44.552020636285462</v>
      </c>
      <c r="V51" s="37">
        <f>FC_IND_NFM_AM_E!V51+FC_IND_NFM_PA_E!V51+FC_IND_NFM_SA_E!V51+FC_IND_NFM_OM_E!V51</f>
        <v>48.269217540842646</v>
      </c>
      <c r="W51" s="37">
        <f>FC_IND_NFM_AM_E!W51+FC_IND_NFM_PA_E!W51+FC_IND_NFM_SA_E!W51+FC_IND_NFM_OM_E!W51</f>
        <v>49.89690455717971</v>
      </c>
      <c r="X51" s="37">
        <f>FC_IND_NFM_AM_E!X51+FC_IND_NFM_PA_E!X51+FC_IND_NFM_SA_E!X51+FC_IND_NFM_OM_E!X51</f>
        <v>51.730782459157354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4.7807394668959599E-2</v>
      </c>
      <c r="D52" s="37">
        <f t="shared" ref="D52:W52" si="31">SUM(D53:D70)</f>
        <v>2.3903697334479789E-2</v>
      </c>
      <c r="E52" s="37">
        <f t="shared" si="31"/>
        <v>0</v>
      </c>
      <c r="F52" s="37">
        <f t="shared" si="31"/>
        <v>0</v>
      </c>
      <c r="G52" s="37">
        <f t="shared" si="31"/>
        <v>0.14333619948409279</v>
      </c>
      <c r="H52" s="37">
        <f t="shared" si="31"/>
        <v>0</v>
      </c>
      <c r="I52" s="37">
        <f t="shared" si="31"/>
        <v>0</v>
      </c>
      <c r="J52" s="37">
        <f t="shared" si="31"/>
        <v>2.3903697334479786E-2</v>
      </c>
      <c r="K52" s="37">
        <f t="shared" si="31"/>
        <v>0</v>
      </c>
      <c r="L52" s="37">
        <f t="shared" si="31"/>
        <v>0</v>
      </c>
      <c r="M52" s="37">
        <f t="shared" si="31"/>
        <v>2.3903697334479789E-2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9.5442820292347373E-3</v>
      </c>
      <c r="W52" s="37">
        <f t="shared" si="31"/>
        <v>1.7196904557179712E-3</v>
      </c>
      <c r="X52" s="37">
        <f t="shared" ref="X52" si="32">SUM(X53:X70)</f>
        <v>9.630266552020636E-3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4.7807394668959599E-2</v>
      </c>
      <c r="D59" s="10">
        <f>FC_IND_NFM_AM_E!D59+FC_IND_NFM_PA_E!D59+FC_IND_NFM_SA_E!D59+FC_IND_NFM_OM_E!D59</f>
        <v>2.3903697334479789E-2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0.14333619948409279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2.3903697334479786E-2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2.3903697334479789E-2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9.5442820292347373E-3</v>
      </c>
      <c r="W59" s="10">
        <f>FC_IND_NFM_AM_E!W59+FC_IND_NFM_PA_E!W59+FC_IND_NFM_SA_E!W59+FC_IND_NFM_OM_E!W59</f>
        <v>1.7196904557179712E-3</v>
      </c>
      <c r="X59" s="10">
        <f>FC_IND_NFM_AM_E!X59+FC_IND_NFM_PA_E!X59+FC_IND_NFM_SA_E!X59+FC_IND_NFM_OM_E!X59</f>
        <v>9.630266552020636E-3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2.3903697334479786E-2</v>
      </c>
      <c r="L75" s="37">
        <f>FC_IND_NFM_AM_E!L75+FC_IND_NFM_PA_E!L75+FC_IND_NFM_SA_E!L75+FC_IND_NFM_OM_E!L75</f>
        <v>14.569561478933789</v>
      </c>
      <c r="M75" s="37">
        <f>FC_IND_NFM_AM_E!M75+FC_IND_NFM_PA_E!M75+FC_IND_NFM_SA_E!M75+FC_IND_NFM_OM_E!M75</f>
        <v>10.38976784178848</v>
      </c>
      <c r="N75" s="37">
        <f>FC_IND_NFM_AM_E!N75+FC_IND_NFM_PA_E!N75+FC_IND_NFM_SA_E!N75+FC_IND_NFM_OM_E!N75</f>
        <v>11.990025795356829</v>
      </c>
      <c r="O75" s="37">
        <f>FC_IND_NFM_AM_E!O75+FC_IND_NFM_PA_E!O75+FC_IND_NFM_SA_E!O75+FC_IND_NFM_OM_E!O75</f>
        <v>15.023387790197759</v>
      </c>
      <c r="P75" s="37">
        <f>FC_IND_NFM_AM_E!P75+FC_IND_NFM_PA_E!P75+FC_IND_NFM_SA_E!P75+FC_IND_NFM_OM_E!P75</f>
        <v>15.5250214961307</v>
      </c>
      <c r="Q75" s="37">
        <f>FC_IND_NFM_AM_E!Q75+FC_IND_NFM_PA_E!Q75+FC_IND_NFM_SA_E!Q75+FC_IND_NFM_OM_E!Q75</f>
        <v>14.306878761822871</v>
      </c>
      <c r="R75" s="37">
        <f>FC_IND_NFM_AM_E!R75+FC_IND_NFM_PA_E!R75+FC_IND_NFM_SA_E!R75+FC_IND_NFM_OM_E!R75</f>
        <v>13.447033533963888</v>
      </c>
      <c r="S75" s="37">
        <f>FC_IND_NFM_AM_E!S75+FC_IND_NFM_PA_E!S75+FC_IND_NFM_SA_E!S75+FC_IND_NFM_OM_E!S75</f>
        <v>18.223903697334482</v>
      </c>
      <c r="T75" s="37">
        <f>FC_IND_NFM_AM_E!T75+FC_IND_NFM_PA_E!T75+FC_IND_NFM_SA_E!T75+FC_IND_NFM_OM_E!T75</f>
        <v>20.09320722269991</v>
      </c>
      <c r="U75" s="37">
        <f>FC_IND_NFM_AM_E!U75+FC_IND_NFM_PA_E!U75+FC_IND_NFM_SA_E!U75+FC_IND_NFM_OM_E!U75</f>
        <v>22.319260533104039</v>
      </c>
      <c r="V75" s="37">
        <f>FC_IND_NFM_AM_E!V75+FC_IND_NFM_PA_E!V75+FC_IND_NFM_SA_E!V75+FC_IND_NFM_OM_E!V75</f>
        <v>22.503783319002579</v>
      </c>
      <c r="W75" s="37">
        <f>FC_IND_NFM_AM_E!W75+FC_IND_NFM_PA_E!W75+FC_IND_NFM_SA_E!W75+FC_IND_NFM_OM_E!W75</f>
        <v>23.20799656061909</v>
      </c>
      <c r="X75" s="37">
        <f>FC_IND_NFM_AM_E!X75+FC_IND_NFM_PA_E!X75+FC_IND_NFM_SA_E!X75+FC_IND_NFM_OM_E!X75</f>
        <v>22.669647463456581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64.746345657781589</v>
      </c>
      <c r="D76" s="40">
        <f>FC_IND_NFM_AM_E!D76+FC_IND_NFM_PA_E!D76+FC_IND_NFM_SA_E!D76+FC_IND_NFM_OM_E!D76</f>
        <v>67.239896818572646</v>
      </c>
      <c r="E76" s="40">
        <f>FC_IND_NFM_AM_E!E76+FC_IND_NFM_PA_E!E76+FC_IND_NFM_SA_E!E76+FC_IND_NFM_OM_E!E76</f>
        <v>52.278589853826311</v>
      </c>
      <c r="F76" s="40">
        <f>FC_IND_NFM_AM_E!F76+FC_IND_NFM_PA_E!F76+FC_IND_NFM_SA_E!F76+FC_IND_NFM_OM_E!F76</f>
        <v>64.746345657781589</v>
      </c>
      <c r="G76" s="40">
        <f>FC_IND_NFM_AM_E!G76+FC_IND_NFM_PA_E!G76+FC_IND_NFM_SA_E!G76+FC_IND_NFM_OM_E!G76</f>
        <v>70.507308684436794</v>
      </c>
      <c r="H76" s="40">
        <f>FC_IND_NFM_AM_E!H76+FC_IND_NFM_PA_E!H76+FC_IND_NFM_SA_E!H76+FC_IND_NFM_OM_E!H76</f>
        <v>70.163370593293223</v>
      </c>
      <c r="I76" s="40">
        <f>FC_IND_NFM_AM_E!I76+FC_IND_NFM_PA_E!I76+FC_IND_NFM_SA_E!I76+FC_IND_NFM_OM_E!I76</f>
        <v>71.625107480653497</v>
      </c>
      <c r="J76" s="40">
        <f>FC_IND_NFM_AM_E!J76+FC_IND_NFM_PA_E!J76+FC_IND_NFM_SA_E!J76+FC_IND_NFM_OM_E!J76</f>
        <v>73.000859845227851</v>
      </c>
      <c r="K76" s="40">
        <f>FC_IND_NFM_AM_E!K76+FC_IND_NFM_PA_E!K76+FC_IND_NFM_SA_E!K76+FC_IND_NFM_OM_E!K76</f>
        <v>79.87962166809973</v>
      </c>
      <c r="L76" s="40">
        <f>FC_IND_NFM_AM_E!L76+FC_IND_NFM_PA_E!L76+FC_IND_NFM_SA_E!L76+FC_IND_NFM_OM_E!L76</f>
        <v>75.666380051590707</v>
      </c>
      <c r="M76" s="40">
        <f>FC_IND_NFM_AM_E!M76+FC_IND_NFM_PA_E!M76+FC_IND_NFM_SA_E!M76+FC_IND_NFM_OM_E!M76</f>
        <v>78.847807394668962</v>
      </c>
      <c r="N76" s="40">
        <f>FC_IND_NFM_AM_E!N76+FC_IND_NFM_PA_E!N76+FC_IND_NFM_SA_E!N76+FC_IND_NFM_OM_E!N76</f>
        <v>81.857265692175403</v>
      </c>
      <c r="O76" s="40">
        <f>FC_IND_NFM_AM_E!O76+FC_IND_NFM_PA_E!O76+FC_IND_NFM_SA_E!O76+FC_IND_NFM_OM_E!O76</f>
        <v>74.11865864144454</v>
      </c>
      <c r="P76" s="40">
        <f>FC_IND_NFM_AM_E!P76+FC_IND_NFM_PA_E!P76+FC_IND_NFM_SA_E!P76+FC_IND_NFM_OM_E!P76</f>
        <v>86.24247635425624</v>
      </c>
      <c r="Q76" s="40">
        <f>FC_IND_NFM_AM_E!Q76+FC_IND_NFM_PA_E!Q76+FC_IND_NFM_SA_E!Q76+FC_IND_NFM_OM_E!Q76</f>
        <v>86.328460877042133</v>
      </c>
      <c r="R76" s="40">
        <f>FC_IND_NFM_AM_E!R76+FC_IND_NFM_PA_E!R76+FC_IND_NFM_SA_E!R76+FC_IND_NFM_OM_E!R76</f>
        <v>74.204643164230419</v>
      </c>
      <c r="S76" s="40">
        <f>FC_IND_NFM_AM_E!S76+FC_IND_NFM_PA_E!S76+FC_IND_NFM_SA_E!S76+FC_IND_NFM_OM_E!S76</f>
        <v>66.208082545141863</v>
      </c>
      <c r="T76" s="40">
        <f>FC_IND_NFM_AM_E!T76+FC_IND_NFM_PA_E!T76+FC_IND_NFM_SA_E!T76+FC_IND_NFM_OM_E!T76</f>
        <v>90.227944969905423</v>
      </c>
      <c r="U76" s="40">
        <f>FC_IND_NFM_AM_E!U76+FC_IND_NFM_PA_E!U76+FC_IND_NFM_SA_E!U76+FC_IND_NFM_OM_E!U76</f>
        <v>93.012639724849521</v>
      </c>
      <c r="V76" s="40">
        <f>FC_IND_NFM_AM_E!V76+FC_IND_NFM_PA_E!V76+FC_IND_NFM_SA_E!V76+FC_IND_NFM_OM_E!V76</f>
        <v>89.122098022355971</v>
      </c>
      <c r="W76" s="40">
        <f>FC_IND_NFM_AM_E!W76+FC_IND_NFM_PA_E!W76+FC_IND_NFM_SA_E!W76+FC_IND_NFM_OM_E!W76</f>
        <v>93.603181427343088</v>
      </c>
      <c r="X76" s="40">
        <f>FC_IND_NFM_AM_E!X76+FC_IND_NFM_PA_E!X76+FC_IND_NFM_SA_E!X76+FC_IND_NFM_OM_E!X76</f>
        <v>92.320722269991407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1.6992463519361984</v>
      </c>
      <c r="D2" s="31">
        <f t="shared" ref="D2:W2" si="1">SUM(D3,D17,D22,D25,D26,D51,D52,D71,D74,D75,D76)</f>
        <v>0.4273637411537432</v>
      </c>
      <c r="E2" s="31">
        <f t="shared" si="1"/>
        <v>0.39746465295565003</v>
      </c>
      <c r="F2" s="31">
        <f t="shared" si="1"/>
        <v>0.49334211221307495</v>
      </c>
      <c r="G2" s="31">
        <f t="shared" si="1"/>
        <v>0.80221862726314574</v>
      </c>
      <c r="H2" s="31">
        <f t="shared" si="1"/>
        <v>1.0275415482218175</v>
      </c>
      <c r="I2" s="31">
        <f t="shared" si="1"/>
        <v>2.7204935550840084</v>
      </c>
      <c r="J2" s="31">
        <f t="shared" si="1"/>
        <v>3.0385172961120781</v>
      </c>
      <c r="K2" s="31">
        <f t="shared" si="1"/>
        <v>2.541110183400523</v>
      </c>
      <c r="L2" s="31">
        <f t="shared" si="1"/>
        <v>1.559133537272702</v>
      </c>
      <c r="M2" s="31">
        <f t="shared" si="1"/>
        <v>2.7179309715421738</v>
      </c>
      <c r="N2" s="31">
        <f t="shared" si="1"/>
        <v>2.9393781988863967</v>
      </c>
      <c r="O2" s="31">
        <f t="shared" si="1"/>
        <v>2.9513011326678171</v>
      </c>
      <c r="P2" s="31">
        <f t="shared" si="1"/>
        <v>2.9991582398818077</v>
      </c>
      <c r="Q2" s="31">
        <f t="shared" si="1"/>
        <v>2.706615526706067</v>
      </c>
      <c r="R2" s="31">
        <f t="shared" si="1"/>
        <v>2.6570146274616784</v>
      </c>
      <c r="S2" s="31">
        <f t="shared" si="1"/>
        <v>2.255078873378964</v>
      </c>
      <c r="T2" s="31">
        <f t="shared" si="1"/>
        <v>2.772465729576679</v>
      </c>
      <c r="U2" s="31">
        <f t="shared" si="1"/>
        <v>2.765580013015299</v>
      </c>
      <c r="V2" s="31">
        <f t="shared" si="1"/>
        <v>2.5213725226731372</v>
      </c>
      <c r="W2" s="31">
        <f t="shared" si="1"/>
        <v>1.7805274473978914</v>
      </c>
      <c r="X2" s="31">
        <f t="shared" ref="X2" si="2">SUM(X3,X17,X22,X25,X26,X51,X52,X71,X74,X75,X76)</f>
        <v>1.8649677028883049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8.5643489007105236E-2</v>
      </c>
      <c r="D3" s="34">
        <f t="shared" ref="D3:W3" si="4">SUM(D4,D8,D11)</f>
        <v>1.9284602973519156E-2</v>
      </c>
      <c r="E3" s="34">
        <f t="shared" si="4"/>
        <v>1.5137942167765719E-2</v>
      </c>
      <c r="F3" s="34">
        <f t="shared" si="4"/>
        <v>1.9889937580536192E-2</v>
      </c>
      <c r="G3" s="34">
        <f t="shared" si="4"/>
        <v>4.2536879916901145E-2</v>
      </c>
      <c r="H3" s="34">
        <f t="shared" si="4"/>
        <v>3.8019645244221856E-2</v>
      </c>
      <c r="I3" s="34">
        <f t="shared" si="4"/>
        <v>0.10592086580217072</v>
      </c>
      <c r="J3" s="34">
        <f t="shared" si="4"/>
        <v>0.15447193917371077</v>
      </c>
      <c r="K3" s="34">
        <f t="shared" si="4"/>
        <v>6.0602366297279123E-3</v>
      </c>
      <c r="L3" s="34">
        <f t="shared" si="4"/>
        <v>3.8829350678045105E-4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8.0375989583560505E-4</v>
      </c>
      <c r="R3" s="34">
        <f t="shared" si="4"/>
        <v>7.6817960267936856E-4</v>
      </c>
      <c r="S3" s="34">
        <f t="shared" si="4"/>
        <v>3.9810402112052832E-4</v>
      </c>
      <c r="T3" s="34">
        <f t="shared" si="4"/>
        <v>7.7957572230026215E-4</v>
      </c>
      <c r="U3" s="34">
        <f t="shared" si="4"/>
        <v>7.8175614785362701E-4</v>
      </c>
      <c r="V3" s="34">
        <f t="shared" si="4"/>
        <v>4.9116536564289455E-4</v>
      </c>
      <c r="W3" s="34">
        <f t="shared" si="4"/>
        <v>2.8479293148704382E-4</v>
      </c>
      <c r="X3" s="34">
        <f t="shared" ref="X3" si="5">SUM(X4,X8,X11)</f>
        <v>3.0278428720156104E-4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6.0602366297279123E-3</v>
      </c>
      <c r="L4" s="29">
        <f t="shared" si="7"/>
        <v>3.8829350678045105E-4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6.0602366297279123E-3</v>
      </c>
      <c r="L7" s="10">
        <v>3.8829350678045105E-4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8.5643489007105236E-2</v>
      </c>
      <c r="D11" s="29">
        <f t="shared" si="10"/>
        <v>1.9284602973519156E-2</v>
      </c>
      <c r="E11" s="29">
        <f t="shared" si="10"/>
        <v>1.5137942167765719E-2</v>
      </c>
      <c r="F11" s="29">
        <f t="shared" si="10"/>
        <v>1.9889937580536192E-2</v>
      </c>
      <c r="G11" s="29">
        <f t="shared" si="10"/>
        <v>4.2536879916901145E-2</v>
      </c>
      <c r="H11" s="29">
        <f t="shared" si="10"/>
        <v>3.8019645244221856E-2</v>
      </c>
      <c r="I11" s="29">
        <f t="shared" si="10"/>
        <v>0.10592086580217072</v>
      </c>
      <c r="J11" s="29">
        <f t="shared" si="10"/>
        <v>0.15447193917371077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8.0375989583560505E-4</v>
      </c>
      <c r="R11" s="29">
        <f t="shared" si="10"/>
        <v>7.6817960267936856E-4</v>
      </c>
      <c r="S11" s="29">
        <f t="shared" si="10"/>
        <v>3.9810402112052832E-4</v>
      </c>
      <c r="T11" s="29">
        <f t="shared" si="10"/>
        <v>7.7957572230026215E-4</v>
      </c>
      <c r="U11" s="29">
        <f t="shared" si="10"/>
        <v>7.8175614785362701E-4</v>
      </c>
      <c r="V11" s="29">
        <f t="shared" si="10"/>
        <v>4.9116536564289455E-4</v>
      </c>
      <c r="W11" s="29">
        <f t="shared" si="10"/>
        <v>2.8479293148704382E-4</v>
      </c>
      <c r="X11" s="29">
        <f t="shared" si="10"/>
        <v>3.0278428720156104E-4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8.5643489007105236E-2</v>
      </c>
      <c r="D13" s="10">
        <v>1.9284602973519156E-2</v>
      </c>
      <c r="E13" s="10">
        <v>1.5137942167765719E-2</v>
      </c>
      <c r="F13" s="10">
        <v>1.9889937580536192E-2</v>
      </c>
      <c r="G13" s="10">
        <v>4.2536879916901145E-2</v>
      </c>
      <c r="H13" s="10">
        <v>3.8019645244221856E-2</v>
      </c>
      <c r="I13" s="10">
        <v>0.10592086580217072</v>
      </c>
      <c r="J13" s="10">
        <v>0.15447193917371077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8.0375989583560505E-4</v>
      </c>
      <c r="R13" s="10">
        <v>7.6817960267936856E-4</v>
      </c>
      <c r="S13" s="10">
        <v>3.9810402112052832E-4</v>
      </c>
      <c r="T13" s="10">
        <v>7.7957572230026215E-4</v>
      </c>
      <c r="U13" s="10">
        <v>7.8175614785362701E-4</v>
      </c>
      <c r="V13" s="10">
        <v>4.9116536564289455E-4</v>
      </c>
      <c r="W13" s="10">
        <v>2.8479293148704382E-4</v>
      </c>
      <c r="X13" s="10">
        <v>3.0278428720156104E-4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0.57978512311815089</v>
      </c>
      <c r="D26" s="37">
        <f t="shared" si="13"/>
        <v>0.14826440541364949</v>
      </c>
      <c r="E26" s="37">
        <f t="shared" si="13"/>
        <v>0.15337562995570131</v>
      </c>
      <c r="F26" s="37">
        <f t="shared" si="13"/>
        <v>0.16018387307999343</v>
      </c>
      <c r="G26" s="37">
        <f t="shared" si="13"/>
        <v>0.21214788263057824</v>
      </c>
      <c r="H26" s="37">
        <f t="shared" si="13"/>
        <v>0.30757866750076235</v>
      </c>
      <c r="I26" s="37">
        <f t="shared" si="13"/>
        <v>0.76062119860615995</v>
      </c>
      <c r="J26" s="37">
        <f t="shared" si="13"/>
        <v>0.53651295965743473</v>
      </c>
      <c r="K26" s="37">
        <f t="shared" si="13"/>
        <v>0.59603798643577677</v>
      </c>
      <c r="L26" s="37">
        <f t="shared" si="13"/>
        <v>0.29169615745467753</v>
      </c>
      <c r="M26" s="37">
        <f t="shared" si="13"/>
        <v>0.56821142829558013</v>
      </c>
      <c r="N26" s="37">
        <f t="shared" si="13"/>
        <v>0.50765180343003791</v>
      </c>
      <c r="O26" s="37">
        <f t="shared" si="13"/>
        <v>0.43251268085915595</v>
      </c>
      <c r="P26" s="37">
        <f t="shared" si="13"/>
        <v>0.37116551439832901</v>
      </c>
      <c r="Q26" s="37">
        <f t="shared" si="13"/>
        <v>0.26258027053452737</v>
      </c>
      <c r="R26" s="37">
        <f t="shared" si="13"/>
        <v>0.22757819928983258</v>
      </c>
      <c r="S26" s="37">
        <f t="shared" si="13"/>
        <v>0.1888544405045848</v>
      </c>
      <c r="T26" s="37">
        <f t="shared" si="13"/>
        <v>0.18234777808512292</v>
      </c>
      <c r="U26" s="37">
        <f t="shared" si="13"/>
        <v>0.23329350773393986</v>
      </c>
      <c r="V26" s="37">
        <f t="shared" si="13"/>
        <v>0.2079313473399349</v>
      </c>
      <c r="W26" s="37">
        <f t="shared" si="13"/>
        <v>0.12540360262195702</v>
      </c>
      <c r="X26" s="37">
        <f t="shared" si="13"/>
        <v>0.15345899635238489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0.57978512311815089</v>
      </c>
      <c r="D33" s="29">
        <f t="shared" si="15"/>
        <v>0.14826440541364949</v>
      </c>
      <c r="E33" s="29">
        <f t="shared" si="15"/>
        <v>0.15337562995570131</v>
      </c>
      <c r="F33" s="29">
        <f t="shared" si="15"/>
        <v>0.16018387307999343</v>
      </c>
      <c r="G33" s="29">
        <f t="shared" si="15"/>
        <v>0.21214788263057824</v>
      </c>
      <c r="H33" s="29">
        <f t="shared" si="15"/>
        <v>0.30757866750076235</v>
      </c>
      <c r="I33" s="29">
        <f t="shared" si="15"/>
        <v>0.76062119860615995</v>
      </c>
      <c r="J33" s="29">
        <f t="shared" si="15"/>
        <v>0.53651295965743473</v>
      </c>
      <c r="K33" s="29">
        <f t="shared" si="15"/>
        <v>0.59603798643577677</v>
      </c>
      <c r="L33" s="29">
        <f t="shared" si="15"/>
        <v>0.29169615745467753</v>
      </c>
      <c r="M33" s="29">
        <f t="shared" si="15"/>
        <v>0.56821142829558013</v>
      </c>
      <c r="N33" s="29">
        <f t="shared" si="15"/>
        <v>0.50765180343003791</v>
      </c>
      <c r="O33" s="29">
        <f t="shared" si="15"/>
        <v>0.43251268085915595</v>
      </c>
      <c r="P33" s="29">
        <f t="shared" si="15"/>
        <v>0.37116551439832901</v>
      </c>
      <c r="Q33" s="29">
        <f t="shared" si="15"/>
        <v>0.26258027053452737</v>
      </c>
      <c r="R33" s="29">
        <f t="shared" si="15"/>
        <v>0.22757819928983258</v>
      </c>
      <c r="S33" s="29">
        <f t="shared" si="15"/>
        <v>0.1888544405045848</v>
      </c>
      <c r="T33" s="29">
        <f t="shared" si="15"/>
        <v>0.18234777808512292</v>
      </c>
      <c r="U33" s="29">
        <f t="shared" si="15"/>
        <v>0.23329350773393986</v>
      </c>
      <c r="V33" s="29">
        <f t="shared" si="15"/>
        <v>0.2079313473399349</v>
      </c>
      <c r="W33" s="29">
        <f t="shared" si="15"/>
        <v>0.12540360262195702</v>
      </c>
      <c r="X33" s="29">
        <f t="shared" si="15"/>
        <v>0.15345899635238489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3.2700982439449189E-2</v>
      </c>
      <c r="D36" s="10">
        <v>7.9897870925821693E-3</v>
      </c>
      <c r="E36" s="10">
        <v>9.0959380283776193E-3</v>
      </c>
      <c r="F36" s="10">
        <v>1.0187444751362861E-2</v>
      </c>
      <c r="G36" s="10">
        <v>0</v>
      </c>
      <c r="H36" s="10">
        <v>2.0473610129408171E-2</v>
      </c>
      <c r="I36" s="10">
        <v>5.406544025943491E-2</v>
      </c>
      <c r="J36" s="10">
        <v>0</v>
      </c>
      <c r="K36" s="10">
        <v>0</v>
      </c>
      <c r="L36" s="10">
        <v>2.2637874108404819E-2</v>
      </c>
      <c r="M36" s="10">
        <v>5.9725382290201655E-2</v>
      </c>
      <c r="N36" s="10">
        <v>6.2139436560316418E-2</v>
      </c>
      <c r="O36" s="10">
        <v>6.4780839280918087E-2</v>
      </c>
      <c r="P36" s="10">
        <v>6.0915569360588367E-2</v>
      </c>
      <c r="Q36" s="10">
        <v>5.577025019293029E-2</v>
      </c>
      <c r="R36" s="10">
        <v>5.9351795179321584E-2</v>
      </c>
      <c r="S36" s="10">
        <v>4.9378161420935651E-2</v>
      </c>
      <c r="T36" s="10">
        <v>5.0274572696627141E-2</v>
      </c>
      <c r="U36" s="10">
        <v>6.2283249825507613E-2</v>
      </c>
      <c r="V36" s="10">
        <v>4.1959403057654505E-2</v>
      </c>
      <c r="W36" s="10">
        <v>2.6136382609166529E-2</v>
      </c>
      <c r="X36" s="10">
        <v>2.4137578130257849E-2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9.2609681900608816E-3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1.04170902222409E-2</v>
      </c>
      <c r="M43" s="10">
        <v>1.832227844879197E-2</v>
      </c>
      <c r="N43" s="10">
        <v>1.9062397131492919E-2</v>
      </c>
      <c r="O43" s="10">
        <v>1.9873003662532075E-2</v>
      </c>
      <c r="P43" s="10">
        <v>0</v>
      </c>
      <c r="Q43" s="10">
        <v>1.710731553670676E-2</v>
      </c>
      <c r="R43" s="10">
        <v>0</v>
      </c>
      <c r="S43" s="10">
        <v>0</v>
      </c>
      <c r="T43" s="10">
        <v>4.4180662304098058E-3</v>
      </c>
      <c r="U43" s="10">
        <v>9.0448478683301664E-3</v>
      </c>
      <c r="V43" s="10">
        <v>1.3009081525289E-2</v>
      </c>
      <c r="W43" s="10">
        <v>5.7653411877569387E-3</v>
      </c>
      <c r="X43" s="10">
        <v>6.6411937552519323E-3</v>
      </c>
    </row>
    <row r="44" spans="1:24" ht="11.25" customHeight="1" x14ac:dyDescent="0.2">
      <c r="A44" s="41" t="s">
        <v>75</v>
      </c>
      <c r="B44" s="9" t="s">
        <v>76</v>
      </c>
      <c r="C44" s="10">
        <v>0.5470841406787017</v>
      </c>
      <c r="D44" s="10">
        <v>0.14027461832106733</v>
      </c>
      <c r="E44" s="10">
        <v>0.14427969192732368</v>
      </c>
      <c r="F44" s="10">
        <v>0.14073546013856969</v>
      </c>
      <c r="G44" s="10">
        <v>0.21214788263057824</v>
      </c>
      <c r="H44" s="10">
        <v>0.28710505737135417</v>
      </c>
      <c r="I44" s="10">
        <v>0.70655575834672502</v>
      </c>
      <c r="J44" s="10">
        <v>0.53651295965743473</v>
      </c>
      <c r="K44" s="10">
        <v>0.59603798643577677</v>
      </c>
      <c r="L44" s="10">
        <v>0.25864119312403183</v>
      </c>
      <c r="M44" s="10">
        <v>0.49016376755658653</v>
      </c>
      <c r="N44" s="10">
        <v>0.42644996973822852</v>
      </c>
      <c r="O44" s="10">
        <v>0.34785883791570577</v>
      </c>
      <c r="P44" s="10">
        <v>0.31024994503774062</v>
      </c>
      <c r="Q44" s="10">
        <v>0.18970270480489029</v>
      </c>
      <c r="R44" s="10">
        <v>0.16822640411051099</v>
      </c>
      <c r="S44" s="10">
        <v>0.13947627908364915</v>
      </c>
      <c r="T44" s="10">
        <v>0.11223256807889145</v>
      </c>
      <c r="U44" s="10">
        <v>0.13474949323221638</v>
      </c>
      <c r="V44" s="10">
        <v>0.12258632853902347</v>
      </c>
      <c r="W44" s="10">
        <v>6.1956424428979813E-2</v>
      </c>
      <c r="X44" s="10">
        <v>8.3077028826853166E-2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1.5422571079194527E-2</v>
      </c>
      <c r="U48" s="10">
        <v>2.7215916807885706E-2</v>
      </c>
      <c r="V48" s="10">
        <v>3.0376534217967939E-2</v>
      </c>
      <c r="W48" s="10">
        <v>1.8897767183957977E-2</v>
      </c>
      <c r="X48" s="10">
        <v>2.2763368243882722E-2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1.2647687212095778E-2</v>
      </c>
      <c r="X50" s="10">
        <v>1.683982739613921E-2</v>
      </c>
    </row>
    <row r="51" spans="1:24" ht="11.25" customHeight="1" x14ac:dyDescent="0.2">
      <c r="A51" s="35" t="s">
        <v>89</v>
      </c>
      <c r="B51" s="36" t="s">
        <v>90</v>
      </c>
      <c r="C51" s="37">
        <v>0.12967140892991036</v>
      </c>
      <c r="D51" s="37">
        <v>3.1005706486787118E-2</v>
      </c>
      <c r="E51" s="37">
        <v>2.6824361017038667E-2</v>
      </c>
      <c r="F51" s="37">
        <v>3.3824301375151813E-2</v>
      </c>
      <c r="G51" s="37">
        <v>7.0575650333510251E-2</v>
      </c>
      <c r="H51" s="37">
        <v>0.13066096534040969</v>
      </c>
      <c r="I51" s="37">
        <v>0.36691291616858873</v>
      </c>
      <c r="J51" s="37">
        <v>0.44292942590313705</v>
      </c>
      <c r="K51" s="37">
        <v>0.38628890778542357</v>
      </c>
      <c r="L51" s="37">
        <v>0.17044044069239067</v>
      </c>
      <c r="M51" s="37">
        <v>0.34578895428552897</v>
      </c>
      <c r="N51" s="37">
        <v>0.43072743625653098</v>
      </c>
      <c r="O51" s="37">
        <v>0.43847626149064695</v>
      </c>
      <c r="P51" s="37">
        <v>0.43615877021163274</v>
      </c>
      <c r="Q51" s="37">
        <v>0.48410791085384497</v>
      </c>
      <c r="R51" s="37">
        <v>0.58724973525848678</v>
      </c>
      <c r="S51" s="37">
        <v>0.48342031380553901</v>
      </c>
      <c r="T51" s="37">
        <v>0.58992232572072112</v>
      </c>
      <c r="U51" s="37">
        <v>0.60800434282519333</v>
      </c>
      <c r="V51" s="37">
        <v>0.59992779963304177</v>
      </c>
      <c r="W51" s="37">
        <v>0.42559893863332149</v>
      </c>
      <c r="X51" s="37">
        <v>0.4576786664121954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1.1275104380373149E-3</v>
      </c>
      <c r="D52" s="37">
        <f t="shared" si="16"/>
        <v>1.4354653020097721E-4</v>
      </c>
      <c r="E52" s="37">
        <f t="shared" si="16"/>
        <v>0</v>
      </c>
      <c r="F52" s="37">
        <f t="shared" si="16"/>
        <v>0</v>
      </c>
      <c r="G52" s="37">
        <f t="shared" si="16"/>
        <v>1.6464965011829954E-3</v>
      </c>
      <c r="H52" s="37">
        <f t="shared" si="16"/>
        <v>0</v>
      </c>
      <c r="I52" s="37">
        <f t="shared" si="16"/>
        <v>0</v>
      </c>
      <c r="J52" s="37">
        <f t="shared" si="16"/>
        <v>1.0876356744322141E-3</v>
      </c>
      <c r="K52" s="37">
        <f t="shared" si="16"/>
        <v>0</v>
      </c>
      <c r="L52" s="37">
        <f t="shared" si="16"/>
        <v>0</v>
      </c>
      <c r="M52" s="37">
        <f t="shared" si="16"/>
        <v>9.162996553438034E-4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2.5511048635805703E-4</v>
      </c>
      <c r="W52" s="37">
        <f t="shared" si="16"/>
        <v>3.1726294273412225E-5</v>
      </c>
      <c r="X52" s="37">
        <f t="shared" si="16"/>
        <v>1.8418561214527264E-4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1.1275104380373149E-3</v>
      </c>
      <c r="D59" s="10">
        <v>1.4354653020097721E-4</v>
      </c>
      <c r="E59" s="10">
        <v>0</v>
      </c>
      <c r="F59" s="10">
        <v>0</v>
      </c>
      <c r="G59" s="10">
        <v>1.6464965011829954E-3</v>
      </c>
      <c r="H59" s="10">
        <v>0</v>
      </c>
      <c r="I59" s="10">
        <v>0</v>
      </c>
      <c r="J59" s="10">
        <v>1.0876356744322141E-3</v>
      </c>
      <c r="K59" s="10">
        <v>0</v>
      </c>
      <c r="L59" s="10">
        <v>0</v>
      </c>
      <c r="M59" s="10">
        <v>9.162996553438034E-4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2.5511048635805703E-4</v>
      </c>
      <c r="W59" s="10">
        <v>3.1726294273412225E-5</v>
      </c>
      <c r="X59" s="10">
        <v>1.8418561214527264E-4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9.9845743339231977E-4</v>
      </c>
      <c r="L75" s="37">
        <v>0.32131073912848029</v>
      </c>
      <c r="M75" s="37">
        <v>0.39827063400776197</v>
      </c>
      <c r="N75" s="37">
        <v>0.47926240546638627</v>
      </c>
      <c r="O75" s="37">
        <v>0.62950493173290878</v>
      </c>
      <c r="P75" s="37">
        <v>0.61131979765196431</v>
      </c>
      <c r="Q75" s="37">
        <v>0.51447215869114593</v>
      </c>
      <c r="R75" s="37">
        <v>0.51510488641288876</v>
      </c>
      <c r="S75" s="37">
        <v>0.58575294566157499</v>
      </c>
      <c r="T75" s="37">
        <v>0.64564817271058617</v>
      </c>
      <c r="U75" s="37">
        <v>0.65249073368184329</v>
      </c>
      <c r="V75" s="37">
        <v>0.60150685927157066</v>
      </c>
      <c r="W75" s="37">
        <v>0.42816061805212091</v>
      </c>
      <c r="X75" s="37">
        <v>0.43357293098997196</v>
      </c>
    </row>
    <row r="76" spans="1:24" ht="11.25" customHeight="1" x14ac:dyDescent="0.2">
      <c r="A76" s="38" t="s">
        <v>139</v>
      </c>
      <c r="B76" s="39" t="s">
        <v>140</v>
      </c>
      <c r="C76" s="40">
        <v>0.90301882044299475</v>
      </c>
      <c r="D76" s="40">
        <v>0.22866547974958643</v>
      </c>
      <c r="E76" s="40">
        <v>0.20212671981514432</v>
      </c>
      <c r="F76" s="40">
        <v>0.27944400017739351</v>
      </c>
      <c r="G76" s="40">
        <v>0.47531171788097309</v>
      </c>
      <c r="H76" s="40">
        <v>0.5512822701364235</v>
      </c>
      <c r="I76" s="40">
        <v>1.4870385745070891</v>
      </c>
      <c r="J76" s="40">
        <v>1.9035153357033632</v>
      </c>
      <c r="K76" s="40">
        <v>1.5517245951162022</v>
      </c>
      <c r="L76" s="40">
        <v>0.775297906490373</v>
      </c>
      <c r="M76" s="40">
        <v>1.4047436552979586</v>
      </c>
      <c r="N76" s="40">
        <v>1.5217365537334415</v>
      </c>
      <c r="O76" s="40">
        <v>1.4508072585851053</v>
      </c>
      <c r="P76" s="40">
        <v>1.5805141576198816</v>
      </c>
      <c r="Q76" s="40">
        <v>1.4446514267307131</v>
      </c>
      <c r="R76" s="40">
        <v>1.3263136268977911</v>
      </c>
      <c r="S76" s="40">
        <v>0.99665306938614484</v>
      </c>
      <c r="T76" s="40">
        <v>1.3537678773379485</v>
      </c>
      <c r="U76" s="40">
        <v>1.2710096726264686</v>
      </c>
      <c r="V76" s="40">
        <v>1.1112602405765892</v>
      </c>
      <c r="W76" s="40">
        <v>0.8010477688647315</v>
      </c>
      <c r="X76" s="40">
        <v>0.81977013923440578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160.7599109997405</v>
      </c>
      <c r="D2" s="31">
        <f t="shared" ref="D2:W2" si="1">SUM(D3,D17,D22,D25,D26,D51,D52,D71,D74,D75,D76)</f>
        <v>159.68312637062613</v>
      </c>
      <c r="E2" s="31">
        <f t="shared" si="1"/>
        <v>124.77424643904776</v>
      </c>
      <c r="F2" s="31">
        <f t="shared" si="1"/>
        <v>137.3141385412693</v>
      </c>
      <c r="G2" s="31">
        <f t="shared" si="1"/>
        <v>157.31231275708765</v>
      </c>
      <c r="H2" s="31">
        <f t="shared" si="1"/>
        <v>154.52705862374722</v>
      </c>
      <c r="I2" s="31">
        <f t="shared" si="1"/>
        <v>154.2142441921215</v>
      </c>
      <c r="J2" s="31">
        <f t="shared" si="1"/>
        <v>143.78263489649325</v>
      </c>
      <c r="K2" s="31">
        <f t="shared" si="1"/>
        <v>125.42475396105348</v>
      </c>
      <c r="L2" s="31">
        <f t="shared" si="1"/>
        <v>134.8633084231744</v>
      </c>
      <c r="M2" s="31">
        <f t="shared" si="1"/>
        <v>137.62334159939505</v>
      </c>
      <c r="N2" s="31">
        <f t="shared" si="1"/>
        <v>141.20155043395968</v>
      </c>
      <c r="O2" s="31">
        <f t="shared" si="1"/>
        <v>130.94096026028146</v>
      </c>
      <c r="P2" s="31">
        <f t="shared" si="1"/>
        <v>142.8428022072377</v>
      </c>
      <c r="Q2" s="31">
        <f t="shared" si="1"/>
        <v>142.97068455927845</v>
      </c>
      <c r="R2" s="31">
        <f t="shared" si="1"/>
        <v>131.11383661931387</v>
      </c>
      <c r="S2" s="31">
        <f t="shared" si="1"/>
        <v>127.95162791939832</v>
      </c>
      <c r="T2" s="31">
        <f t="shared" si="1"/>
        <v>159.6485144939831</v>
      </c>
      <c r="U2" s="31">
        <f t="shared" si="1"/>
        <v>174.72625145732002</v>
      </c>
      <c r="V2" s="31">
        <f t="shared" si="1"/>
        <v>174.03709695282129</v>
      </c>
      <c r="W2" s="31">
        <f t="shared" si="1"/>
        <v>178.66813979249895</v>
      </c>
      <c r="X2" s="31">
        <f t="shared" ref="X2" si="2">SUM(X3,X17,X22,X25,X26,X51,X52,X71,X74,X75,X76)</f>
        <v>180.91087064620888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47.758552555704853</v>
      </c>
      <c r="D3" s="34">
        <f t="shared" ref="D3:W3" si="4">SUM(D4,D8,D11)</f>
        <v>41.269967331678238</v>
      </c>
      <c r="E3" s="34">
        <f t="shared" si="4"/>
        <v>27.287097655424663</v>
      </c>
      <c r="F3" s="34">
        <f t="shared" si="4"/>
        <v>29.382517629057464</v>
      </c>
      <c r="G3" s="34">
        <f t="shared" si="4"/>
        <v>46.461590377176805</v>
      </c>
      <c r="H3" s="34">
        <f t="shared" si="4"/>
        <v>31.225952839708487</v>
      </c>
      <c r="I3" s="34">
        <f t="shared" si="4"/>
        <v>32.525205531446318</v>
      </c>
      <c r="J3" s="34">
        <f t="shared" si="4"/>
        <v>37.284651018693872</v>
      </c>
      <c r="K3" s="34">
        <f t="shared" si="4"/>
        <v>1.1444126782455941</v>
      </c>
      <c r="L3" s="34">
        <f t="shared" si="4"/>
        <v>0.65257817252933303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0.67993570700012307</v>
      </c>
      <c r="R3" s="34">
        <f t="shared" si="4"/>
        <v>0.67997128729327927</v>
      </c>
      <c r="S3" s="34">
        <f t="shared" si="4"/>
        <v>0.68034136287483804</v>
      </c>
      <c r="T3" s="34">
        <f t="shared" si="4"/>
        <v>1.0699856865304935</v>
      </c>
      <c r="U3" s="34">
        <f t="shared" si="4"/>
        <v>1.3190806686156882</v>
      </c>
      <c r="V3" s="34">
        <f t="shared" si="4"/>
        <v>0.97225174091122712</v>
      </c>
      <c r="W3" s="34">
        <f t="shared" si="4"/>
        <v>0.83428098522844407</v>
      </c>
      <c r="X3" s="34">
        <f t="shared" ref="X3" si="5">SUM(X4,X8,X11)</f>
        <v>0.85808070668442349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1.1444126782455941</v>
      </c>
      <c r="L4" s="29">
        <f t="shared" si="7"/>
        <v>0.65257817252933303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1.1444126782455941</v>
      </c>
      <c r="L7" s="10">
        <v>0.65257817252933303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47.758552555704853</v>
      </c>
      <c r="D11" s="29">
        <f t="shared" si="10"/>
        <v>41.269967331678238</v>
      </c>
      <c r="E11" s="29">
        <f t="shared" si="10"/>
        <v>27.287097655424663</v>
      </c>
      <c r="F11" s="29">
        <f t="shared" si="10"/>
        <v>29.382517629057464</v>
      </c>
      <c r="G11" s="29">
        <f t="shared" si="10"/>
        <v>46.461590377176805</v>
      </c>
      <c r="H11" s="29">
        <f t="shared" si="10"/>
        <v>31.225952839708487</v>
      </c>
      <c r="I11" s="29">
        <f t="shared" si="10"/>
        <v>32.525205531446318</v>
      </c>
      <c r="J11" s="29">
        <f t="shared" si="10"/>
        <v>37.284651018693872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0.67993570700012307</v>
      </c>
      <c r="R11" s="29">
        <f t="shared" si="10"/>
        <v>0.67997128729327927</v>
      </c>
      <c r="S11" s="29">
        <f t="shared" si="10"/>
        <v>0.68034136287483804</v>
      </c>
      <c r="T11" s="29">
        <f t="shared" si="10"/>
        <v>1.0699856865304935</v>
      </c>
      <c r="U11" s="29">
        <f t="shared" si="10"/>
        <v>1.3190806686156882</v>
      </c>
      <c r="V11" s="29">
        <f t="shared" si="10"/>
        <v>0.97225174091122712</v>
      </c>
      <c r="W11" s="29">
        <f t="shared" si="10"/>
        <v>0.83428098522844407</v>
      </c>
      <c r="X11" s="29">
        <f t="shared" si="10"/>
        <v>0.85808070668442349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47.758552555704853</v>
      </c>
      <c r="D13" s="10">
        <v>41.269967331678238</v>
      </c>
      <c r="E13" s="10">
        <v>27.287097655424663</v>
      </c>
      <c r="F13" s="10">
        <v>29.382517629057464</v>
      </c>
      <c r="G13" s="10">
        <v>46.461590377176805</v>
      </c>
      <c r="H13" s="10">
        <v>31.225952839708487</v>
      </c>
      <c r="I13" s="10">
        <v>32.525205531446318</v>
      </c>
      <c r="J13" s="10">
        <v>37.284651018693872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0.67993570700012307</v>
      </c>
      <c r="R13" s="10">
        <v>0.67997128729327927</v>
      </c>
      <c r="S13" s="10">
        <v>0.68034136287483804</v>
      </c>
      <c r="T13" s="10">
        <v>1.0699856865304935</v>
      </c>
      <c r="U13" s="10">
        <v>1.3190806686156882</v>
      </c>
      <c r="V13" s="10">
        <v>0.97225174091122712</v>
      </c>
      <c r="W13" s="10">
        <v>0.83428098522844407</v>
      </c>
      <c r="X13" s="10">
        <v>0.85808070668442349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40.277222615488903</v>
      </c>
      <c r="D26" s="37">
        <f t="shared" si="13"/>
        <v>42.638579962600105</v>
      </c>
      <c r="E26" s="37">
        <f t="shared" si="13"/>
        <v>38.773709494721842</v>
      </c>
      <c r="F26" s="37">
        <f t="shared" si="13"/>
        <v>35.996307958390339</v>
      </c>
      <c r="G26" s="37">
        <f t="shared" si="13"/>
        <v>30.665840079536231</v>
      </c>
      <c r="H26" s="37">
        <f t="shared" si="13"/>
        <v>37.891045580134659</v>
      </c>
      <c r="I26" s="37">
        <f t="shared" si="13"/>
        <v>34.979017666398143</v>
      </c>
      <c r="J26" s="37">
        <f t="shared" si="13"/>
        <v>19.526513695544626</v>
      </c>
      <c r="K26" s="37">
        <f t="shared" si="13"/>
        <v>28.065440947356144</v>
      </c>
      <c r="L26" s="37">
        <f t="shared" si="13"/>
        <v>28.711399285365612</v>
      </c>
      <c r="M26" s="37">
        <f t="shared" si="13"/>
        <v>31.444256327508363</v>
      </c>
      <c r="N26" s="37">
        <f t="shared" si="13"/>
        <v>26.95718052675053</v>
      </c>
      <c r="O26" s="37">
        <f t="shared" si="13"/>
        <v>22.026128763680831</v>
      </c>
      <c r="P26" s="37">
        <f t="shared" si="13"/>
        <v>20.121783754733226</v>
      </c>
      <c r="Q26" s="37">
        <f t="shared" si="13"/>
        <v>15.508356960763839</v>
      </c>
      <c r="R26" s="37">
        <f t="shared" si="13"/>
        <v>12.622292823925987</v>
      </c>
      <c r="S26" s="37">
        <f t="shared" si="13"/>
        <v>12.661016582711236</v>
      </c>
      <c r="T26" s="37">
        <f t="shared" si="13"/>
        <v>11.592888679352535</v>
      </c>
      <c r="U26" s="37">
        <f t="shared" si="13"/>
        <v>16.05475464359882</v>
      </c>
      <c r="V26" s="37">
        <f t="shared" si="13"/>
        <v>15.473152057647164</v>
      </c>
      <c r="W26" s="37">
        <f t="shared" si="13"/>
        <v>12.778895623517336</v>
      </c>
      <c r="X26" s="37">
        <f t="shared" si="13"/>
        <v>15.0332134026158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40.277222615488903</v>
      </c>
      <c r="D33" s="29">
        <f t="shared" si="15"/>
        <v>42.638579962600105</v>
      </c>
      <c r="E33" s="29">
        <f t="shared" si="15"/>
        <v>38.773709494721842</v>
      </c>
      <c r="F33" s="29">
        <f t="shared" si="15"/>
        <v>35.996307958390339</v>
      </c>
      <c r="G33" s="29">
        <f t="shared" si="15"/>
        <v>30.665840079536231</v>
      </c>
      <c r="H33" s="29">
        <f t="shared" si="15"/>
        <v>37.891045580134659</v>
      </c>
      <c r="I33" s="29">
        <f t="shared" si="15"/>
        <v>34.979017666398143</v>
      </c>
      <c r="J33" s="29">
        <f t="shared" si="15"/>
        <v>19.526513695544626</v>
      </c>
      <c r="K33" s="29">
        <f t="shared" si="15"/>
        <v>28.065440947356144</v>
      </c>
      <c r="L33" s="29">
        <f t="shared" si="15"/>
        <v>28.711399285365612</v>
      </c>
      <c r="M33" s="29">
        <f t="shared" si="15"/>
        <v>31.444256327508363</v>
      </c>
      <c r="N33" s="29">
        <f t="shared" si="15"/>
        <v>26.95718052675053</v>
      </c>
      <c r="O33" s="29">
        <f t="shared" si="15"/>
        <v>22.026128763680831</v>
      </c>
      <c r="P33" s="29">
        <f t="shared" si="15"/>
        <v>20.121783754733226</v>
      </c>
      <c r="Q33" s="29">
        <f t="shared" si="15"/>
        <v>15.508356960763839</v>
      </c>
      <c r="R33" s="29">
        <f t="shared" si="15"/>
        <v>12.622292823925987</v>
      </c>
      <c r="S33" s="29">
        <f t="shared" si="15"/>
        <v>12.661016582711236</v>
      </c>
      <c r="T33" s="29">
        <f t="shared" si="15"/>
        <v>11.592888679352535</v>
      </c>
      <c r="U33" s="29">
        <f t="shared" si="15"/>
        <v>16.05475464359882</v>
      </c>
      <c r="V33" s="29">
        <f t="shared" si="15"/>
        <v>15.473152057647164</v>
      </c>
      <c r="W33" s="29">
        <f t="shared" si="15"/>
        <v>12.778895623517336</v>
      </c>
      <c r="X33" s="29">
        <f t="shared" si="15"/>
        <v>15.0332134026158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2.226800307328392</v>
      </c>
      <c r="D36" s="10">
        <v>2.251511502675259</v>
      </c>
      <c r="E36" s="10">
        <v>2.2504053517394631</v>
      </c>
      <c r="F36" s="10">
        <v>2.249313845016478</v>
      </c>
      <c r="G36" s="10">
        <v>0</v>
      </c>
      <c r="H36" s="10">
        <v>2.4754851172996544</v>
      </c>
      <c r="I36" s="10">
        <v>2.4418932871696284</v>
      </c>
      <c r="J36" s="10">
        <v>0</v>
      </c>
      <c r="K36" s="10">
        <v>0</v>
      </c>
      <c r="L36" s="10">
        <v>2.1747825902080176</v>
      </c>
      <c r="M36" s="10">
        <v>3.2363193296616464</v>
      </c>
      <c r="N36" s="10">
        <v>3.2339052753915314</v>
      </c>
      <c r="O36" s="10">
        <v>3.23126387267093</v>
      </c>
      <c r="P36" s="10">
        <v>3.2351291425912594</v>
      </c>
      <c r="Q36" s="10">
        <v>3.2402744617589176</v>
      </c>
      <c r="R36" s="10">
        <v>3.2366929167725265</v>
      </c>
      <c r="S36" s="10">
        <v>3.2466665505309122</v>
      </c>
      <c r="T36" s="10">
        <v>3.297446837449546</v>
      </c>
      <c r="U36" s="10">
        <v>4.5049566469930644</v>
      </c>
      <c r="V36" s="10">
        <v>3.3365444662458703</v>
      </c>
      <c r="W36" s="10">
        <v>3.0403296535043327</v>
      </c>
      <c r="X36" s="10">
        <v>2.7061289738903782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2.044823296642269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0.99990105251206707</v>
      </c>
      <c r="M43" s="10">
        <v>0.991995864285516</v>
      </c>
      <c r="N43" s="10">
        <v>0.99125574560281515</v>
      </c>
      <c r="O43" s="10">
        <v>0.990445139071776</v>
      </c>
      <c r="P43" s="10">
        <v>0</v>
      </c>
      <c r="Q43" s="10">
        <v>0.99321082719760112</v>
      </c>
      <c r="R43" s="10">
        <v>0</v>
      </c>
      <c r="S43" s="10">
        <v>0</v>
      </c>
      <c r="T43" s="10">
        <v>0.28956301717457728</v>
      </c>
      <c r="U43" s="10">
        <v>0.65372385376537578</v>
      </c>
      <c r="V43" s="10">
        <v>1.0336805143474539</v>
      </c>
      <c r="W43" s="10">
        <v>0.67015899243219135</v>
      </c>
      <c r="X43" s="10">
        <v>0.74400369016564227</v>
      </c>
    </row>
    <row r="44" spans="1:24" ht="11.25" customHeight="1" x14ac:dyDescent="0.2">
      <c r="A44" s="41" t="s">
        <v>75</v>
      </c>
      <c r="B44" s="9" t="s">
        <v>76</v>
      </c>
      <c r="C44" s="10">
        <v>38.050422308160513</v>
      </c>
      <c r="D44" s="10">
        <v>40.387068459924848</v>
      </c>
      <c r="E44" s="10">
        <v>36.523304142982383</v>
      </c>
      <c r="F44" s="10">
        <v>31.702170816731591</v>
      </c>
      <c r="G44" s="10">
        <v>30.665840079536231</v>
      </c>
      <c r="H44" s="10">
        <v>35.415560462835003</v>
      </c>
      <c r="I44" s="10">
        <v>32.537124379228516</v>
      </c>
      <c r="J44" s="10">
        <v>19.526513695544626</v>
      </c>
      <c r="K44" s="10">
        <v>28.065440947356144</v>
      </c>
      <c r="L44" s="10">
        <v>25.536715642645529</v>
      </c>
      <c r="M44" s="10">
        <v>27.215941133561202</v>
      </c>
      <c r="N44" s="10">
        <v>22.732019505756185</v>
      </c>
      <c r="O44" s="10">
        <v>17.804419751938124</v>
      </c>
      <c r="P44" s="10">
        <v>16.886654612141967</v>
      </c>
      <c r="Q44" s="10">
        <v>11.27487167180732</v>
      </c>
      <c r="R44" s="10">
        <v>9.3855999071534608</v>
      </c>
      <c r="S44" s="10">
        <v>9.4143500321803231</v>
      </c>
      <c r="T44" s="10">
        <v>7.5413357896167215</v>
      </c>
      <c r="U44" s="10">
        <v>9.9923356314453429</v>
      </c>
      <c r="V44" s="10">
        <v>9.9968461736105869</v>
      </c>
      <c r="W44" s="10">
        <v>7.3900642118564885</v>
      </c>
      <c r="X44" s="10">
        <v>9.5520046564697925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0.46454303511169109</v>
      </c>
      <c r="U48" s="10">
        <v>0.9037385113950378</v>
      </c>
      <c r="V48" s="10">
        <v>1.1060809034432533</v>
      </c>
      <c r="W48" s="10">
        <v>1.0054358527644511</v>
      </c>
      <c r="X48" s="10">
        <v>1.1674343961585254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0.67290691295987326</v>
      </c>
      <c r="X50" s="10">
        <v>0.86364168593146173</v>
      </c>
    </row>
    <row r="51" spans="1:24" ht="11.25" customHeight="1" x14ac:dyDescent="0.2">
      <c r="A51" s="35" t="s">
        <v>89</v>
      </c>
      <c r="B51" s="36" t="s">
        <v>90</v>
      </c>
      <c r="C51" s="37">
        <v>8.8341291069772261</v>
      </c>
      <c r="D51" s="37">
        <v>8.7395875867204342</v>
      </c>
      <c r="E51" s="37">
        <v>6.6369761548900978</v>
      </c>
      <c r="F51" s="37">
        <v>7.4684112962172815</v>
      </c>
      <c r="G51" s="37">
        <v>10.01119563083588</v>
      </c>
      <c r="H51" s="37">
        <v>15.797971880747291</v>
      </c>
      <c r="I51" s="37">
        <v>16.571952088130633</v>
      </c>
      <c r="J51" s="37">
        <v>15.851309611070203</v>
      </c>
      <c r="K51" s="37">
        <v>17.864098022567116</v>
      </c>
      <c r="L51" s="37">
        <v>16.359998080373817</v>
      </c>
      <c r="M51" s="37">
        <v>18.721536927055833</v>
      </c>
      <c r="N51" s="37">
        <v>22.398077378876749</v>
      </c>
      <c r="O51" s="37">
        <v>21.853097255276335</v>
      </c>
      <c r="P51" s="37">
        <v>23.145354557389396</v>
      </c>
      <c r="Q51" s="37">
        <v>28.106175838071348</v>
      </c>
      <c r="R51" s="37">
        <v>32.001314323210984</v>
      </c>
      <c r="S51" s="37">
        <v>31.760689746383619</v>
      </c>
      <c r="T51" s="37">
        <v>38.66390398554325</v>
      </c>
      <c r="U51" s="37">
        <v>43.944016293460265</v>
      </c>
      <c r="V51" s="37">
        <v>47.669289741209603</v>
      </c>
      <c r="W51" s="37">
        <v>49.471305618546388</v>
      </c>
      <c r="X51" s="37">
        <v>51.273103792745161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4.6679884230922286E-2</v>
      </c>
      <c r="D52" s="37">
        <f t="shared" si="16"/>
        <v>2.3760150804278811E-2</v>
      </c>
      <c r="E52" s="37">
        <f t="shared" si="16"/>
        <v>0</v>
      </c>
      <c r="F52" s="37">
        <f t="shared" si="16"/>
        <v>0</v>
      </c>
      <c r="G52" s="37">
        <f t="shared" si="16"/>
        <v>0.14168970298290978</v>
      </c>
      <c r="H52" s="37">
        <f t="shared" si="16"/>
        <v>0</v>
      </c>
      <c r="I52" s="37">
        <f t="shared" si="16"/>
        <v>0</v>
      </c>
      <c r="J52" s="37">
        <f t="shared" si="16"/>
        <v>2.2816061660047571E-2</v>
      </c>
      <c r="K52" s="37">
        <f t="shared" si="16"/>
        <v>0</v>
      </c>
      <c r="L52" s="37">
        <f t="shared" si="16"/>
        <v>0</v>
      </c>
      <c r="M52" s="37">
        <f t="shared" si="16"/>
        <v>2.2987397679135987E-2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9.28917154287668E-3</v>
      </c>
      <c r="W52" s="37">
        <f t="shared" si="16"/>
        <v>1.687964161444559E-3</v>
      </c>
      <c r="X52" s="37">
        <f t="shared" si="16"/>
        <v>9.4460809398753641E-3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4.6679884230922286E-2</v>
      </c>
      <c r="D59" s="10">
        <v>2.3760150804278811E-2</v>
      </c>
      <c r="E59" s="10">
        <v>0</v>
      </c>
      <c r="F59" s="10">
        <v>0</v>
      </c>
      <c r="G59" s="10">
        <v>0.14168970298290978</v>
      </c>
      <c r="H59" s="10">
        <v>0</v>
      </c>
      <c r="I59" s="10">
        <v>0</v>
      </c>
      <c r="J59" s="10">
        <v>2.2816061660047571E-2</v>
      </c>
      <c r="K59" s="10">
        <v>0</v>
      </c>
      <c r="L59" s="10">
        <v>0</v>
      </c>
      <c r="M59" s="10">
        <v>2.2987397679135987E-2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9.28917154287668E-3</v>
      </c>
      <c r="W59" s="10">
        <v>1.687964161444559E-3</v>
      </c>
      <c r="X59" s="10">
        <v>9.4460809398753641E-3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2.2905239901087466E-2</v>
      </c>
      <c r="L75" s="37">
        <v>14.248250739805309</v>
      </c>
      <c r="M75" s="37">
        <v>9.9914972077807178</v>
      </c>
      <c r="N75" s="37">
        <v>11.510763389890442</v>
      </c>
      <c r="O75" s="37">
        <v>14.393882858464851</v>
      </c>
      <c r="P75" s="37">
        <v>14.913701698478736</v>
      </c>
      <c r="Q75" s="37">
        <v>13.792406603131726</v>
      </c>
      <c r="R75" s="37">
        <v>12.931928647550999</v>
      </c>
      <c r="S75" s="37">
        <v>17.638150751672907</v>
      </c>
      <c r="T75" s="37">
        <v>19.447559049989323</v>
      </c>
      <c r="U75" s="37">
        <v>21.666769799422195</v>
      </c>
      <c r="V75" s="37">
        <v>21.902276459731009</v>
      </c>
      <c r="W75" s="37">
        <v>22.779835942566969</v>
      </c>
      <c r="X75" s="37">
        <v>22.23607453246661</v>
      </c>
    </row>
    <row r="76" spans="1:24" ht="11.25" customHeight="1" x14ac:dyDescent="0.2">
      <c r="A76" s="38" t="s">
        <v>139</v>
      </c>
      <c r="B76" s="39" t="s">
        <v>140</v>
      </c>
      <c r="C76" s="40">
        <v>63.843326837338594</v>
      </c>
      <c r="D76" s="40">
        <v>67.011231338823066</v>
      </c>
      <c r="E76" s="40">
        <v>52.076463134011163</v>
      </c>
      <c r="F76" s="40">
        <v>64.466901657604197</v>
      </c>
      <c r="G76" s="40">
        <v>70.031996966555823</v>
      </c>
      <c r="H76" s="40">
        <v>69.612088323156797</v>
      </c>
      <c r="I76" s="40">
        <v>70.138068906146401</v>
      </c>
      <c r="J76" s="40">
        <v>71.09734450952449</v>
      </c>
      <c r="K76" s="40">
        <v>78.327897072983532</v>
      </c>
      <c r="L76" s="40">
        <v>74.891082145100327</v>
      </c>
      <c r="M76" s="40">
        <v>77.443063739370999</v>
      </c>
      <c r="N76" s="40">
        <v>80.335529138441956</v>
      </c>
      <c r="O76" s="40">
        <v>72.667851382859439</v>
      </c>
      <c r="P76" s="40">
        <v>84.661962196636352</v>
      </c>
      <c r="Q76" s="40">
        <v>84.883809450311418</v>
      </c>
      <c r="R76" s="40">
        <v>72.878329537332633</v>
      </c>
      <c r="S76" s="40">
        <v>65.211429475755722</v>
      </c>
      <c r="T76" s="40">
        <v>88.874177092567479</v>
      </c>
      <c r="U76" s="40">
        <v>91.741630052223059</v>
      </c>
      <c r="V76" s="40">
        <v>88.010837781779387</v>
      </c>
      <c r="W76" s="40">
        <v>92.802133658478354</v>
      </c>
      <c r="X76" s="40">
        <v>91.500952130757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1354.8810834049871</v>
      </c>
      <c r="D2" s="31">
        <f t="shared" ref="D2:W2" si="1">SUM(D3,D17,D22,D25,D26,D51,D52,D71,D74,D75,D76)</f>
        <v>1373.743680137575</v>
      </c>
      <c r="E2" s="31">
        <f t="shared" si="1"/>
        <v>1119.2806534823731</v>
      </c>
      <c r="F2" s="31">
        <f t="shared" si="1"/>
        <v>1200.4050730868444</v>
      </c>
      <c r="G2" s="31">
        <f t="shared" si="1"/>
        <v>1199.3074806534821</v>
      </c>
      <c r="H2" s="31">
        <f t="shared" si="1"/>
        <v>1198.6147893379191</v>
      </c>
      <c r="I2" s="31">
        <f t="shared" si="1"/>
        <v>1150.0741186586413</v>
      </c>
      <c r="J2" s="31">
        <f t="shared" si="1"/>
        <v>1196.422785898538</v>
      </c>
      <c r="K2" s="31">
        <f t="shared" si="1"/>
        <v>1087.4153052450558</v>
      </c>
      <c r="L2" s="31">
        <f t="shared" si="1"/>
        <v>674.83190025795363</v>
      </c>
      <c r="M2" s="31">
        <f t="shared" si="1"/>
        <v>722.99810834049867</v>
      </c>
      <c r="N2" s="31">
        <f t="shared" si="1"/>
        <v>881.11960447119509</v>
      </c>
      <c r="O2" s="31">
        <f t="shared" si="1"/>
        <v>816.05477214101461</v>
      </c>
      <c r="P2" s="31">
        <f t="shared" si="1"/>
        <v>780.71470335339632</v>
      </c>
      <c r="Q2" s="31">
        <f t="shared" si="1"/>
        <v>820.52785898538264</v>
      </c>
      <c r="R2" s="31">
        <f t="shared" si="1"/>
        <v>881.33869303525364</v>
      </c>
      <c r="S2" s="31">
        <f t="shared" si="1"/>
        <v>851.19432502149618</v>
      </c>
      <c r="T2" s="31">
        <f t="shared" si="1"/>
        <v>913.62364574376602</v>
      </c>
      <c r="U2" s="31">
        <f t="shared" si="1"/>
        <v>839.35047291487524</v>
      </c>
      <c r="V2" s="31">
        <f t="shared" si="1"/>
        <v>794.77463456577811</v>
      </c>
      <c r="W2" s="31">
        <f t="shared" si="1"/>
        <v>770.61840068787626</v>
      </c>
      <c r="X2" s="31">
        <f t="shared" ref="X2" si="2">SUM(X3,X17,X22,X25,X26,X51,X52,X71,X74,X75,X76)</f>
        <v>829.22441960447122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126.20945829750642</v>
      </c>
      <c r="D3" s="34">
        <f t="shared" ref="D3:W3" si="4">SUM(D4,D8,D11)</f>
        <v>142.77523645743761</v>
      </c>
      <c r="E3" s="34">
        <f t="shared" si="4"/>
        <v>87.395012897678413</v>
      </c>
      <c r="F3" s="34">
        <f t="shared" si="4"/>
        <v>85.474204643164214</v>
      </c>
      <c r="G3" s="34">
        <f t="shared" si="4"/>
        <v>97.952536543422184</v>
      </c>
      <c r="H3" s="34">
        <f t="shared" si="4"/>
        <v>76.985984522785898</v>
      </c>
      <c r="I3" s="34">
        <f t="shared" si="4"/>
        <v>79.361908856405847</v>
      </c>
      <c r="J3" s="34">
        <f t="shared" si="4"/>
        <v>70.365950128976777</v>
      </c>
      <c r="K3" s="34">
        <f t="shared" si="4"/>
        <v>82.053912295786745</v>
      </c>
      <c r="L3" s="34">
        <f t="shared" si="4"/>
        <v>51.700601891659502</v>
      </c>
      <c r="M3" s="34">
        <f t="shared" si="4"/>
        <v>76.955717970765264</v>
      </c>
      <c r="N3" s="34">
        <f t="shared" si="4"/>
        <v>91.624935511607902</v>
      </c>
      <c r="O3" s="34">
        <f t="shared" si="4"/>
        <v>91.811177987962154</v>
      </c>
      <c r="P3" s="34">
        <f t="shared" si="4"/>
        <v>87.498194325021487</v>
      </c>
      <c r="Q3" s="34">
        <f t="shared" si="4"/>
        <v>100.86560619088563</v>
      </c>
      <c r="R3" s="34">
        <f t="shared" si="4"/>
        <v>104.52717110920037</v>
      </c>
      <c r="S3" s="34">
        <f t="shared" si="4"/>
        <v>102.63748925193464</v>
      </c>
      <c r="T3" s="34">
        <f t="shared" si="4"/>
        <v>138.49939810834053</v>
      </c>
      <c r="U3" s="34">
        <f t="shared" si="4"/>
        <v>168.69578675838352</v>
      </c>
      <c r="V3" s="34">
        <f t="shared" si="4"/>
        <v>142.74471195184867</v>
      </c>
      <c r="W3" s="34">
        <f t="shared" si="4"/>
        <v>144.96491831470334</v>
      </c>
      <c r="X3" s="34">
        <f t="shared" ref="X3" si="5">SUM(X4,X8,X11)</f>
        <v>180.35425623387795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60.337059329320716</v>
      </c>
      <c r="D4" s="29">
        <f t="shared" ref="D4:W4" si="7">SUM(D5:D7)</f>
        <v>62.296130696474613</v>
      </c>
      <c r="E4" s="29">
        <f t="shared" si="7"/>
        <v>18.08933791917455</v>
      </c>
      <c r="F4" s="29">
        <f t="shared" si="7"/>
        <v>25.969303525365429</v>
      </c>
      <c r="G4" s="29">
        <f t="shared" si="7"/>
        <v>81.577815993121234</v>
      </c>
      <c r="H4" s="29">
        <f t="shared" si="7"/>
        <v>72.426655202063628</v>
      </c>
      <c r="I4" s="29">
        <f t="shared" si="7"/>
        <v>79.015133276010317</v>
      </c>
      <c r="J4" s="29">
        <f t="shared" si="7"/>
        <v>70.365950128976777</v>
      </c>
      <c r="K4" s="29">
        <f t="shared" si="7"/>
        <v>82.053912295786745</v>
      </c>
      <c r="L4" s="29">
        <f t="shared" si="7"/>
        <v>51.700601891659502</v>
      </c>
      <c r="M4" s="29">
        <f t="shared" si="7"/>
        <v>76.955717970765264</v>
      </c>
      <c r="N4" s="29">
        <f t="shared" si="7"/>
        <v>91.624935511607902</v>
      </c>
      <c r="O4" s="29">
        <f t="shared" si="7"/>
        <v>91.130438521066196</v>
      </c>
      <c r="P4" s="29">
        <f t="shared" si="7"/>
        <v>87.498194325021487</v>
      </c>
      <c r="Q4" s="29">
        <f t="shared" si="7"/>
        <v>96.100601891659494</v>
      </c>
      <c r="R4" s="29">
        <f t="shared" si="7"/>
        <v>100.44290627687019</v>
      </c>
      <c r="S4" s="29">
        <f t="shared" si="7"/>
        <v>84.258297506448827</v>
      </c>
      <c r="T4" s="29">
        <f t="shared" si="7"/>
        <v>138.35769561478935</v>
      </c>
      <c r="U4" s="29">
        <f t="shared" si="7"/>
        <v>168.69243336199486</v>
      </c>
      <c r="V4" s="29">
        <f t="shared" si="7"/>
        <v>142.61332760103181</v>
      </c>
      <c r="W4" s="29">
        <f t="shared" si="7"/>
        <v>144.96491831470334</v>
      </c>
      <c r="X4" s="29">
        <f t="shared" ref="X4" si="8">SUM(X5:X7)</f>
        <v>180.08538263112644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81.577815993121234</v>
      </c>
      <c r="H5" s="10">
        <f>FC_IND_CPC_BC_E!H5+FC_IND_CPC_OC_E!H5+FC_IND_CPC_PH_E!H5</f>
        <v>71.883061049011175</v>
      </c>
      <c r="I5" s="10">
        <f>FC_IND_CPC_BC_E!I5+FC_IND_CPC_OC_E!I5+FC_IND_CPC_PH_E!I5</f>
        <v>79.015133276010317</v>
      </c>
      <c r="J5" s="10">
        <f>FC_IND_CPC_BC_E!J5+FC_IND_CPC_OC_E!J5+FC_IND_CPC_PH_E!J5</f>
        <v>70.365950128976777</v>
      </c>
      <c r="K5" s="10">
        <f>FC_IND_CPC_BC_E!K5+FC_IND_CPC_OC_E!K5+FC_IND_CPC_PH_E!K5</f>
        <v>82.053912295786745</v>
      </c>
      <c r="L5" s="10">
        <f>FC_IND_CPC_BC_E!L5+FC_IND_CPC_OC_E!L5+FC_IND_CPC_PH_E!L5</f>
        <v>51.700601891659502</v>
      </c>
      <c r="M5" s="10">
        <f>FC_IND_CPC_BC_E!M5+FC_IND_CPC_OC_E!M5+FC_IND_CPC_PH_E!M5</f>
        <v>76.955717970765264</v>
      </c>
      <c r="N5" s="10">
        <f>FC_IND_CPC_BC_E!N5+FC_IND_CPC_OC_E!N5+FC_IND_CPC_PH_E!N5</f>
        <v>91.624935511607902</v>
      </c>
      <c r="O5" s="10">
        <f>FC_IND_CPC_BC_E!O5+FC_IND_CPC_OC_E!O5+FC_IND_CPC_PH_E!O5</f>
        <v>91.130438521066196</v>
      </c>
      <c r="P5" s="10">
        <f>FC_IND_CPC_BC_E!P5+FC_IND_CPC_OC_E!P5+FC_IND_CPC_PH_E!P5</f>
        <v>87.498194325021487</v>
      </c>
      <c r="Q5" s="10">
        <f>FC_IND_CPC_BC_E!Q5+FC_IND_CPC_OC_E!Q5+FC_IND_CPC_PH_E!Q5</f>
        <v>96.100601891659494</v>
      </c>
      <c r="R5" s="10">
        <f>FC_IND_CPC_BC_E!R5+FC_IND_CPC_OC_E!R5+FC_IND_CPC_PH_E!R5</f>
        <v>100.44290627687019</v>
      </c>
      <c r="S5" s="10">
        <f>FC_IND_CPC_BC_E!S5+FC_IND_CPC_OC_E!S5+FC_IND_CPC_PH_E!S5</f>
        <v>84.258297506448827</v>
      </c>
      <c r="T5" s="10">
        <f>FC_IND_CPC_BC_E!T5+FC_IND_CPC_OC_E!T5+FC_IND_CPC_PH_E!T5</f>
        <v>101.02089423903701</v>
      </c>
      <c r="U5" s="10">
        <f>FC_IND_CPC_BC_E!U5+FC_IND_CPC_OC_E!U5+FC_IND_CPC_PH_E!U5</f>
        <v>101.68675838349101</v>
      </c>
      <c r="V5" s="10">
        <f>FC_IND_CPC_BC_E!V5+FC_IND_CPC_OC_E!V5+FC_IND_CPC_PH_E!V5</f>
        <v>98.720980223559749</v>
      </c>
      <c r="W5" s="10">
        <f>FC_IND_CPC_BC_E!W5+FC_IND_CPC_OC_E!W5+FC_IND_CPC_PH_E!W5</f>
        <v>83.511693895098873</v>
      </c>
      <c r="X5" s="10">
        <f>FC_IND_CPC_BC_E!X5+FC_IND_CPC_OC_E!X5+FC_IND_CPC_PH_E!X5</f>
        <v>96.652880481513336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60.337059329320716</v>
      </c>
      <c r="D7" s="10">
        <f>FC_IND_CPC_BC_E!D7+FC_IND_CPC_OC_E!D7+FC_IND_CPC_PH_E!D7</f>
        <v>62.296130696474613</v>
      </c>
      <c r="E7" s="10">
        <f>FC_IND_CPC_BC_E!E7+FC_IND_CPC_OC_E!E7+FC_IND_CPC_PH_E!E7</f>
        <v>18.08933791917455</v>
      </c>
      <c r="F7" s="10">
        <f>FC_IND_CPC_BC_E!F7+FC_IND_CPC_OC_E!F7+FC_IND_CPC_PH_E!F7</f>
        <v>25.969303525365429</v>
      </c>
      <c r="G7" s="10">
        <f>FC_IND_CPC_BC_E!G7+FC_IND_CPC_OC_E!G7+FC_IND_CPC_PH_E!G7</f>
        <v>0</v>
      </c>
      <c r="H7" s="10">
        <f>FC_IND_CPC_BC_E!H7+FC_IND_CPC_OC_E!H7+FC_IND_CPC_PH_E!H7</f>
        <v>0.54359415305245062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37.336801375752358</v>
      </c>
      <c r="U7" s="10">
        <f>FC_IND_CPC_BC_E!U7+FC_IND_CPC_OC_E!U7+FC_IND_CPC_PH_E!U7</f>
        <v>67.005674978503862</v>
      </c>
      <c r="V7" s="10">
        <f>FC_IND_CPC_BC_E!V7+FC_IND_CPC_OC_E!V7+FC_IND_CPC_PH_E!V7</f>
        <v>43.89234737747207</v>
      </c>
      <c r="W7" s="10">
        <f>FC_IND_CPC_BC_E!W7+FC_IND_CPC_OC_E!W7+FC_IND_CPC_PH_E!W7</f>
        <v>61.453224419604467</v>
      </c>
      <c r="X7" s="10">
        <f>FC_IND_CPC_BC_E!X7+FC_IND_CPC_OC_E!X7+FC_IND_CPC_PH_E!X7</f>
        <v>83.432502149613086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0.34677558039552875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3.5253654342218407E-3</v>
      </c>
      <c r="U8" s="29">
        <f t="shared" si="10"/>
        <v>3.3533963886500429E-3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0.34677558039552875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3.5253654342218407E-3</v>
      </c>
      <c r="U10" s="10">
        <f>FC_IND_CPC_BC_E!U10+FC_IND_CPC_OC_E!U10+FC_IND_CPC_PH_E!U10</f>
        <v>3.3533963886500429E-3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65.872398968185706</v>
      </c>
      <c r="D11" s="29">
        <f t="shared" ref="D11:W11" si="13">SUM(D12:D16)</f>
        <v>80.479105760963009</v>
      </c>
      <c r="E11" s="29">
        <f t="shared" si="13"/>
        <v>69.305674978503859</v>
      </c>
      <c r="F11" s="29">
        <f t="shared" si="13"/>
        <v>59.504901117798781</v>
      </c>
      <c r="G11" s="29">
        <f t="shared" si="13"/>
        <v>16.374720550300943</v>
      </c>
      <c r="H11" s="29">
        <f t="shared" si="13"/>
        <v>4.5593293207222692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0.68073946689595854</v>
      </c>
      <c r="P11" s="29">
        <f t="shared" si="13"/>
        <v>0</v>
      </c>
      <c r="Q11" s="29">
        <f t="shared" si="13"/>
        <v>4.7650042992261401</v>
      </c>
      <c r="R11" s="29">
        <f t="shared" si="13"/>
        <v>4.0842648323301791</v>
      </c>
      <c r="S11" s="29">
        <f t="shared" si="13"/>
        <v>18.379191745485809</v>
      </c>
      <c r="T11" s="29">
        <f t="shared" si="13"/>
        <v>0.13817712811693889</v>
      </c>
      <c r="U11" s="29">
        <f t="shared" si="13"/>
        <v>0</v>
      </c>
      <c r="V11" s="29">
        <f t="shared" si="13"/>
        <v>0.13138435081685304</v>
      </c>
      <c r="W11" s="29">
        <f t="shared" si="13"/>
        <v>0</v>
      </c>
      <c r="X11" s="29">
        <f t="shared" ref="X11" si="14">SUM(X12:X16)</f>
        <v>0.26887360275150474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65.872398968185706</v>
      </c>
      <c r="D13" s="10">
        <f>FC_IND_CPC_BC_E!D13+FC_IND_CPC_OC_E!D13+FC_IND_CPC_PH_E!D13</f>
        <v>80.479105760963009</v>
      </c>
      <c r="E13" s="10">
        <f>FC_IND_CPC_BC_E!E13+FC_IND_CPC_OC_E!E13+FC_IND_CPC_PH_E!E13</f>
        <v>69.305674978503859</v>
      </c>
      <c r="F13" s="10">
        <f>FC_IND_CPC_BC_E!F13+FC_IND_CPC_OC_E!F13+FC_IND_CPC_PH_E!F13</f>
        <v>59.504901117798781</v>
      </c>
      <c r="G13" s="10">
        <f>FC_IND_CPC_BC_E!G13+FC_IND_CPC_OC_E!G13+FC_IND_CPC_PH_E!G13</f>
        <v>16.374720550300943</v>
      </c>
      <c r="H13" s="10">
        <f>FC_IND_CPC_BC_E!H13+FC_IND_CPC_OC_E!H13+FC_IND_CPC_PH_E!H13</f>
        <v>4.5593293207222692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0.68073946689595854</v>
      </c>
      <c r="P13" s="10">
        <f>FC_IND_CPC_BC_E!P13+FC_IND_CPC_OC_E!P13+FC_IND_CPC_PH_E!P13</f>
        <v>0</v>
      </c>
      <c r="Q13" s="10">
        <f>FC_IND_CPC_BC_E!Q13+FC_IND_CPC_OC_E!Q13+FC_IND_CPC_PH_E!Q13</f>
        <v>4.7650042992261401</v>
      </c>
      <c r="R13" s="10">
        <f>FC_IND_CPC_BC_E!R13+FC_IND_CPC_OC_E!R13+FC_IND_CPC_PH_E!R13</f>
        <v>4.0842648323301791</v>
      </c>
      <c r="S13" s="10">
        <f>FC_IND_CPC_BC_E!S13+FC_IND_CPC_OC_E!S13+FC_IND_CPC_PH_E!S13</f>
        <v>18.379191745485809</v>
      </c>
      <c r="T13" s="10">
        <f>FC_IND_CPC_BC_E!T13+FC_IND_CPC_OC_E!T13+FC_IND_CPC_PH_E!T13</f>
        <v>0.13817712811693889</v>
      </c>
      <c r="U13" s="10">
        <f>FC_IND_CPC_BC_E!U13+FC_IND_CPC_OC_E!U13+FC_IND_CPC_PH_E!U13</f>
        <v>0</v>
      </c>
      <c r="V13" s="10">
        <f>FC_IND_CPC_BC_E!V13+FC_IND_CPC_OC_E!V13+FC_IND_CPC_PH_E!V13</f>
        <v>0.13138435081685304</v>
      </c>
      <c r="W13" s="10">
        <f>FC_IND_CPC_BC_E!W13+FC_IND_CPC_OC_E!W13+FC_IND_CPC_PH_E!W13</f>
        <v>0</v>
      </c>
      <c r="X13" s="10">
        <f>FC_IND_CPC_BC_E!X13+FC_IND_CPC_OC_E!X13+FC_IND_CPC_PH_E!X13</f>
        <v>0.26887360275150474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289.80601891659495</v>
      </c>
      <c r="D26" s="37">
        <f t="shared" ref="D26:W26" si="22">SUM(D27,D33)</f>
        <v>315.20971625107472</v>
      </c>
      <c r="E26" s="37">
        <f t="shared" si="22"/>
        <v>279.57867583834911</v>
      </c>
      <c r="F26" s="37">
        <f t="shared" si="22"/>
        <v>357.01255374032672</v>
      </c>
      <c r="G26" s="37">
        <f t="shared" si="22"/>
        <v>319.34754944110051</v>
      </c>
      <c r="H26" s="37">
        <f t="shared" si="22"/>
        <v>248.704385210662</v>
      </c>
      <c r="I26" s="37">
        <f t="shared" si="22"/>
        <v>217.96655202063627</v>
      </c>
      <c r="J26" s="37">
        <f t="shared" si="22"/>
        <v>273.21238177128112</v>
      </c>
      <c r="K26" s="37">
        <f t="shared" si="22"/>
        <v>189.81427343078241</v>
      </c>
      <c r="L26" s="37">
        <f t="shared" si="22"/>
        <v>47.824075666380047</v>
      </c>
      <c r="M26" s="37">
        <f t="shared" si="22"/>
        <v>8.414531384350818</v>
      </c>
      <c r="N26" s="37">
        <f t="shared" si="22"/>
        <v>6.5228718830610495</v>
      </c>
      <c r="O26" s="37">
        <f t="shared" si="22"/>
        <v>3.9313843508168529</v>
      </c>
      <c r="P26" s="37">
        <f t="shared" si="22"/>
        <v>14.681341358555461</v>
      </c>
      <c r="Q26" s="37">
        <f t="shared" si="22"/>
        <v>13.725967325881344</v>
      </c>
      <c r="R26" s="37">
        <f t="shared" si="22"/>
        <v>15.941874462596735</v>
      </c>
      <c r="S26" s="37">
        <f t="shared" si="22"/>
        <v>37.496818572656913</v>
      </c>
      <c r="T26" s="37">
        <f t="shared" si="22"/>
        <v>170.63602751504726</v>
      </c>
      <c r="U26" s="37">
        <f t="shared" si="22"/>
        <v>259.89131556319865</v>
      </c>
      <c r="V26" s="37">
        <f t="shared" si="22"/>
        <v>271.49183147033534</v>
      </c>
      <c r="W26" s="37">
        <f t="shared" si="22"/>
        <v>236.16225279449702</v>
      </c>
      <c r="X26" s="37">
        <f t="shared" ref="X26" si="23">SUM(X27,X33)</f>
        <v>270.40601891659503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289.80601891659495</v>
      </c>
      <c r="D33" s="29">
        <f t="shared" ref="D33:W33" si="28">SUM(D34:D50)</f>
        <v>315.20971625107472</v>
      </c>
      <c r="E33" s="29">
        <f t="shared" si="28"/>
        <v>279.57867583834911</v>
      </c>
      <c r="F33" s="29">
        <f t="shared" si="28"/>
        <v>357.01255374032672</v>
      </c>
      <c r="G33" s="29">
        <f t="shared" si="28"/>
        <v>319.34754944110051</v>
      </c>
      <c r="H33" s="29">
        <f t="shared" si="28"/>
        <v>248.704385210662</v>
      </c>
      <c r="I33" s="29">
        <f t="shared" si="28"/>
        <v>217.96655202063627</v>
      </c>
      <c r="J33" s="29">
        <f t="shared" si="28"/>
        <v>273.21238177128112</v>
      </c>
      <c r="K33" s="29">
        <f t="shared" si="28"/>
        <v>189.81427343078241</v>
      </c>
      <c r="L33" s="29">
        <f t="shared" si="28"/>
        <v>47.824075666380047</v>
      </c>
      <c r="M33" s="29">
        <f t="shared" si="28"/>
        <v>8.414531384350818</v>
      </c>
      <c r="N33" s="29">
        <f t="shared" si="28"/>
        <v>6.5228718830610495</v>
      </c>
      <c r="O33" s="29">
        <f t="shared" si="28"/>
        <v>3.9313843508168529</v>
      </c>
      <c r="P33" s="29">
        <f t="shared" si="28"/>
        <v>14.681341358555461</v>
      </c>
      <c r="Q33" s="29">
        <f t="shared" si="28"/>
        <v>13.725967325881344</v>
      </c>
      <c r="R33" s="29">
        <f t="shared" si="28"/>
        <v>15.941874462596735</v>
      </c>
      <c r="S33" s="29">
        <f t="shared" si="28"/>
        <v>37.496818572656913</v>
      </c>
      <c r="T33" s="29">
        <f t="shared" si="28"/>
        <v>170.63602751504726</v>
      </c>
      <c r="U33" s="29">
        <f t="shared" si="28"/>
        <v>259.89131556319865</v>
      </c>
      <c r="V33" s="29">
        <f t="shared" si="28"/>
        <v>271.49183147033534</v>
      </c>
      <c r="W33" s="29">
        <f t="shared" si="28"/>
        <v>236.16225279449702</v>
      </c>
      <c r="X33" s="29">
        <f t="shared" ref="X33" si="29">SUM(X34:X50)</f>
        <v>270.40601891659503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101.676698194325</v>
      </c>
      <c r="D34" s="10">
        <f>FC_IND_CPC_BC_E!D34+FC_IND_CPC_OC_E!D34+FC_IND_CPC_PH_E!D34</f>
        <v>104.0412725709372</v>
      </c>
      <c r="E34" s="10">
        <f>FC_IND_CPC_BC_E!E34+FC_IND_CPC_OC_E!E34+FC_IND_CPC_PH_E!E34</f>
        <v>78.030954428202918</v>
      </c>
      <c r="F34" s="10">
        <f>FC_IND_CPC_BC_E!F34+FC_IND_CPC_OC_E!F34+FC_IND_CPC_PH_E!F34</f>
        <v>120.5932932072227</v>
      </c>
      <c r="G34" s="10">
        <f>FC_IND_CPC_BC_E!G34+FC_IND_CPC_OC_E!G34+FC_IND_CPC_PH_E!G34</f>
        <v>121.01496130696471</v>
      </c>
      <c r="H34" s="10">
        <f>FC_IND_CPC_BC_E!H34+FC_IND_CPC_OC_E!H34+FC_IND_CPC_PH_E!H34</f>
        <v>121.01496130696468</v>
      </c>
      <c r="I34" s="10">
        <f>FC_IND_CPC_BC_E!I34+FC_IND_CPC_OC_E!I34+FC_IND_CPC_PH_E!I34</f>
        <v>125.3369733447979</v>
      </c>
      <c r="J34" s="10">
        <f>FC_IND_CPC_BC_E!J34+FC_IND_CPC_OC_E!J34+FC_IND_CPC_PH_E!J34</f>
        <v>170.77480653482368</v>
      </c>
      <c r="K34" s="10">
        <f>FC_IND_CPC_BC_E!K34+FC_IND_CPC_OC_E!K34+FC_IND_CPC_PH_E!K34</f>
        <v>148.08443680137572</v>
      </c>
      <c r="L34" s="10">
        <f>FC_IND_CPC_BC_E!L34+FC_IND_CPC_OC_E!L34+FC_IND_CPC_PH_E!L34</f>
        <v>42.992261392949267</v>
      </c>
      <c r="M34" s="10">
        <f>FC_IND_CPC_BC_E!M34+FC_IND_CPC_OC_E!M34+FC_IND_CPC_PH_E!M34</f>
        <v>3.5827171109200342</v>
      </c>
      <c r="N34" s="10">
        <f>FC_IND_CPC_BC_E!N34+FC_IND_CPC_OC_E!N34+FC_IND_CPC_PH_E!N34</f>
        <v>3.5827171109200346</v>
      </c>
      <c r="O34" s="10">
        <f>FC_IND_CPC_BC_E!O34+FC_IND_CPC_OC_E!O34+FC_IND_CPC_PH_E!O34</f>
        <v>0</v>
      </c>
      <c r="P34" s="10">
        <f>FC_IND_CPC_BC_E!P34+FC_IND_CPC_OC_E!P34+FC_IND_CPC_PH_E!P34</f>
        <v>10.804901117798797</v>
      </c>
      <c r="Q34" s="10">
        <f>FC_IND_CPC_BC_E!Q34+FC_IND_CPC_OC_E!Q34+FC_IND_CPC_PH_E!Q34</f>
        <v>10.804901117798799</v>
      </c>
      <c r="R34" s="10">
        <f>FC_IND_CPC_BC_E!R34+FC_IND_CPC_OC_E!R34+FC_IND_CPC_PH_E!R34</f>
        <v>12.965864144454001</v>
      </c>
      <c r="S34" s="10">
        <f>FC_IND_CPC_BC_E!S34+FC_IND_CPC_OC_E!S34+FC_IND_CPC_PH_E!S34</f>
        <v>34.57575236457437</v>
      </c>
      <c r="T34" s="10">
        <f>FC_IND_CPC_BC_E!T34+FC_IND_CPC_OC_E!T34+FC_IND_CPC_PH_E!T34</f>
        <v>43.63241616509027</v>
      </c>
      <c r="U34" s="10">
        <f>FC_IND_CPC_BC_E!U34+FC_IND_CPC_OC_E!U34+FC_IND_CPC_PH_E!U34</f>
        <v>29.588134135855544</v>
      </c>
      <c r="V34" s="10">
        <f>FC_IND_CPC_BC_E!V34+FC_IND_CPC_OC_E!V34+FC_IND_CPC_PH_E!V34</f>
        <v>39.677644024075661</v>
      </c>
      <c r="W34" s="10">
        <f>FC_IND_CPC_BC_E!W34+FC_IND_CPC_OC_E!W34+FC_IND_CPC_PH_E!W34</f>
        <v>57.213327601031807</v>
      </c>
      <c r="X34" s="10">
        <f>FC_IND_CPC_BC_E!X34+FC_IND_CPC_OC_E!X34+FC_IND_CPC_PH_E!X34</f>
        <v>59.224419604471187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3.7661220980223557E-2</v>
      </c>
      <c r="X35" s="10">
        <f>FC_IND_CPC_BC_E!X35+FC_IND_CPC_OC_E!X35+FC_IND_CPC_PH_E!X35</f>
        <v>3.3276010318142743E-2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0</v>
      </c>
      <c r="S36" s="10">
        <f>FC_IND_CPC_BC_E!S36+FC_IND_CPC_OC_E!S36+FC_IND_CPC_PH_E!S36</f>
        <v>0</v>
      </c>
      <c r="T36" s="10">
        <f>FC_IND_CPC_BC_E!T36+FC_IND_CPC_OC_E!T36+FC_IND_CPC_PH_E!T36</f>
        <v>0.40765262252794482</v>
      </c>
      <c r="U36" s="10">
        <f>FC_IND_CPC_BC_E!U36+FC_IND_CPC_OC_E!U36+FC_IND_CPC_PH_E!U36</f>
        <v>0.42192605331040417</v>
      </c>
      <c r="V36" s="10">
        <f>FC_IND_CPC_BC_E!V36+FC_IND_CPC_OC_E!V36+FC_IND_CPC_PH_E!V36</f>
        <v>0.47239896818572646</v>
      </c>
      <c r="W36" s="10">
        <f>FC_IND_CPC_BC_E!W36+FC_IND_CPC_OC_E!W36+FC_IND_CPC_PH_E!W36</f>
        <v>0.21754084264832324</v>
      </c>
      <c r="X36" s="10">
        <f>FC_IND_CPC_BC_E!X36+FC_IND_CPC_OC_E!X36+FC_IND_CPC_PH_E!X36</f>
        <v>0.26809974204643161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4.1081685296646597</v>
      </c>
      <c r="D43" s="10">
        <f>FC_IND_CPC_BC_E!D43+FC_IND_CPC_OC_E!D43+FC_IND_CPC_PH_E!D43</f>
        <v>4.1081685296646597</v>
      </c>
      <c r="E43" s="10">
        <f>FC_IND_CPC_BC_E!E43+FC_IND_CPC_OC_E!E43+FC_IND_CPC_PH_E!E43</f>
        <v>2.0540842648323299</v>
      </c>
      <c r="F43" s="10">
        <f>FC_IND_CPC_BC_E!F43+FC_IND_CPC_OC_E!F43+FC_IND_CPC_PH_E!F43</f>
        <v>2.0540842648323299</v>
      </c>
      <c r="G43" s="10">
        <f>FC_IND_CPC_BC_E!G43+FC_IND_CPC_OC_E!G43+FC_IND_CPC_PH_E!G43</f>
        <v>5.135167669819432</v>
      </c>
      <c r="H43" s="10">
        <f>FC_IND_CPC_BC_E!H43+FC_IND_CPC_OC_E!H43+FC_IND_CPC_PH_E!H43</f>
        <v>3.0810834049871021</v>
      </c>
      <c r="I43" s="10">
        <f>FC_IND_CPC_BC_E!I43+FC_IND_CPC_OC_E!I43+FC_IND_CPC_PH_E!I43</f>
        <v>1</v>
      </c>
      <c r="J43" s="10">
        <f>FC_IND_CPC_BC_E!J43+FC_IND_CPC_OC_E!J43+FC_IND_CPC_PH_E!J43</f>
        <v>2.020636285468616</v>
      </c>
      <c r="K43" s="10">
        <f>FC_IND_CPC_BC_E!K43+FC_IND_CPC_OC_E!K43+FC_IND_CPC_PH_E!K43</f>
        <v>5.0515907136715388</v>
      </c>
      <c r="L43" s="10">
        <f>FC_IND_CPC_BC_E!L43+FC_IND_CPC_OC_E!L43+FC_IND_CPC_PH_E!L43</f>
        <v>1.010318142734308</v>
      </c>
      <c r="M43" s="10">
        <f>FC_IND_CPC_BC_E!M43+FC_IND_CPC_OC_E!M43+FC_IND_CPC_PH_E!M43</f>
        <v>1.010318142734308</v>
      </c>
      <c r="N43" s="10">
        <f>FC_IND_CPC_BC_E!N43+FC_IND_CPC_OC_E!N43+FC_IND_CPC_PH_E!N43</f>
        <v>1.010318142734308</v>
      </c>
      <c r="O43" s="10">
        <f>FC_IND_CPC_BC_E!O43+FC_IND_CPC_OC_E!O43+FC_IND_CPC_PH_E!O43</f>
        <v>2.020636285468616</v>
      </c>
      <c r="P43" s="10">
        <f>FC_IND_CPC_BC_E!P43+FC_IND_CPC_OC_E!P43+FC_IND_CPC_PH_E!P43</f>
        <v>1.010318142734308</v>
      </c>
      <c r="Q43" s="10">
        <f>FC_IND_CPC_BC_E!Q43+FC_IND_CPC_OC_E!Q43+FC_IND_CPC_PH_E!Q43</f>
        <v>1.010318142734308</v>
      </c>
      <c r="R43" s="10">
        <f>FC_IND_CPC_BC_E!R43+FC_IND_CPC_OC_E!R43+FC_IND_CPC_PH_E!R43</f>
        <v>2.020636285468616</v>
      </c>
      <c r="S43" s="10">
        <f>FC_IND_CPC_BC_E!S43+FC_IND_CPC_OC_E!S43+FC_IND_CPC_PH_E!S43</f>
        <v>1.010318142734308</v>
      </c>
      <c r="T43" s="10">
        <f>FC_IND_CPC_BC_E!T43+FC_IND_CPC_OC_E!T43+FC_IND_CPC_PH_E!T43</f>
        <v>2.0165950128976782</v>
      </c>
      <c r="U43" s="10">
        <f>FC_IND_CPC_BC_E!U43+FC_IND_CPC_OC_E!U43+FC_IND_CPC_PH_E!U43</f>
        <v>2.262080825451418</v>
      </c>
      <c r="V43" s="10">
        <f>FC_IND_CPC_BC_E!V43+FC_IND_CPC_OC_E!V43+FC_IND_CPC_PH_E!V43</f>
        <v>1.9610490111779881</v>
      </c>
      <c r="W43" s="10">
        <f>FC_IND_CPC_BC_E!W43+FC_IND_CPC_OC_E!W43+FC_IND_CPC_PH_E!W43</f>
        <v>1.688220120378332</v>
      </c>
      <c r="X43" s="10">
        <f>FC_IND_CPC_BC_E!X43+FC_IND_CPC_OC_E!X43+FC_IND_CPC_PH_E!X43</f>
        <v>1.696302665520206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127.37171109200339</v>
      </c>
      <c r="D44" s="10">
        <f>FC_IND_CPC_BC_E!D44+FC_IND_CPC_OC_E!D44+FC_IND_CPC_PH_E!D44</f>
        <v>126.4067927773001</v>
      </c>
      <c r="E44" s="10">
        <f>FC_IND_CPC_BC_E!E44+FC_IND_CPC_OC_E!E44+FC_IND_CPC_PH_E!E44</f>
        <v>149.56526225279453</v>
      </c>
      <c r="F44" s="10">
        <f>FC_IND_CPC_BC_E!F44+FC_IND_CPC_OC_E!F44+FC_IND_CPC_PH_E!F44</f>
        <v>17.368873602751503</v>
      </c>
      <c r="G44" s="10">
        <f>FC_IND_CPC_BC_E!G44+FC_IND_CPC_OC_E!G44+FC_IND_CPC_PH_E!G44</f>
        <v>12.544196044711951</v>
      </c>
      <c r="H44" s="10">
        <f>FC_IND_CPC_BC_E!H44+FC_IND_CPC_OC_E!H44+FC_IND_CPC_PH_E!H44</f>
        <v>11.5792777300086</v>
      </c>
      <c r="I44" s="10">
        <f>FC_IND_CPC_BC_E!I44+FC_IND_CPC_OC_E!I44+FC_IND_CPC_PH_E!I44</f>
        <v>8.5484092863284609</v>
      </c>
      <c r="J44" s="10">
        <f>FC_IND_CPC_BC_E!J44+FC_IND_CPC_OC_E!J44+FC_IND_CPC_PH_E!J44</f>
        <v>4.7769561478933795</v>
      </c>
      <c r="K44" s="10">
        <f>FC_IND_CPC_BC_E!K44+FC_IND_CPC_OC_E!K44+FC_IND_CPC_PH_E!K44</f>
        <v>2.8661220980223554</v>
      </c>
      <c r="L44" s="10">
        <f>FC_IND_CPC_BC_E!L44+FC_IND_CPC_OC_E!L44+FC_IND_CPC_PH_E!L44</f>
        <v>3.8214961306964752</v>
      </c>
      <c r="M44" s="10">
        <f>FC_IND_CPC_BC_E!M44+FC_IND_CPC_OC_E!M44+FC_IND_CPC_PH_E!M44</f>
        <v>3.8214961306964752</v>
      </c>
      <c r="N44" s="10">
        <f>FC_IND_CPC_BC_E!N44+FC_IND_CPC_OC_E!N44+FC_IND_CPC_PH_E!N44</f>
        <v>1.9298366294067069</v>
      </c>
      <c r="O44" s="10">
        <f>FC_IND_CPC_BC_E!O44+FC_IND_CPC_OC_E!O44+FC_IND_CPC_PH_E!O44</f>
        <v>1.9107480653482369</v>
      </c>
      <c r="P44" s="10">
        <f>FC_IND_CPC_BC_E!P44+FC_IND_CPC_OC_E!P44+FC_IND_CPC_PH_E!P44</f>
        <v>2.8661220980223563</v>
      </c>
      <c r="Q44" s="10">
        <f>FC_IND_CPC_BC_E!Q44+FC_IND_CPC_OC_E!Q44+FC_IND_CPC_PH_E!Q44</f>
        <v>1.9107480653482369</v>
      </c>
      <c r="R44" s="10">
        <f>FC_IND_CPC_BC_E!R44+FC_IND_CPC_OC_E!R44+FC_IND_CPC_PH_E!R44</f>
        <v>0.95537403267411869</v>
      </c>
      <c r="S44" s="10">
        <f>FC_IND_CPC_BC_E!S44+FC_IND_CPC_OC_E!S44+FC_IND_CPC_PH_E!S44</f>
        <v>1.9107480653482367</v>
      </c>
      <c r="T44" s="10">
        <f>FC_IND_CPC_BC_E!T44+FC_IND_CPC_OC_E!T44+FC_IND_CPC_PH_E!T44</f>
        <v>1.653740326741187</v>
      </c>
      <c r="U44" s="10">
        <f>FC_IND_CPC_BC_E!U44+FC_IND_CPC_OC_E!U44+FC_IND_CPC_PH_E!U44</f>
        <v>1.183748925193465</v>
      </c>
      <c r="V44" s="10">
        <f>FC_IND_CPC_BC_E!V44+FC_IND_CPC_OC_E!V44+FC_IND_CPC_PH_E!V44</f>
        <v>1.1884780739466891</v>
      </c>
      <c r="W44" s="10">
        <f>FC_IND_CPC_BC_E!W44+FC_IND_CPC_OC_E!W44+FC_IND_CPC_PH_E!W44</f>
        <v>1.4177987962166807</v>
      </c>
      <c r="X44" s="10">
        <f>FC_IND_CPC_BC_E!X44+FC_IND_CPC_OC_E!X44+FC_IND_CPC_PH_E!X44</f>
        <v>6.1058469475494404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122.9256233877902</v>
      </c>
      <c r="U48" s="10">
        <f>FC_IND_CPC_BC_E!U48+FC_IND_CPC_OC_E!U48+FC_IND_CPC_PH_E!U48</f>
        <v>226.43542562338783</v>
      </c>
      <c r="V48" s="10">
        <f>FC_IND_CPC_BC_E!V48+FC_IND_CPC_OC_E!V48+FC_IND_CPC_PH_E!V48</f>
        <v>228.19226139294929</v>
      </c>
      <c r="W48" s="10">
        <f>FC_IND_CPC_BC_E!W48+FC_IND_CPC_OC_E!W48+FC_IND_CPC_PH_E!W48</f>
        <v>170.6841788478074</v>
      </c>
      <c r="X48" s="10">
        <f>FC_IND_CPC_BC_E!X48+FC_IND_CPC_OC_E!X48+FC_IND_CPC_PH_E!X48</f>
        <v>198.26672398968191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56.649441100601884</v>
      </c>
      <c r="D50" s="10">
        <f>FC_IND_CPC_BC_E!D50+FC_IND_CPC_OC_E!D50+FC_IND_CPC_PH_E!D50</f>
        <v>80.653482373172807</v>
      </c>
      <c r="E50" s="10">
        <f>FC_IND_CPC_BC_E!E50+FC_IND_CPC_OC_E!E50+FC_IND_CPC_PH_E!E50</f>
        <v>49.928374892519336</v>
      </c>
      <c r="F50" s="10">
        <f>FC_IND_CPC_BC_E!F50+FC_IND_CPC_OC_E!F50+FC_IND_CPC_PH_E!F50</f>
        <v>216.9963026655202</v>
      </c>
      <c r="G50" s="10">
        <f>FC_IND_CPC_BC_E!G50+FC_IND_CPC_OC_E!G50+FC_IND_CPC_PH_E!G50</f>
        <v>180.65322441960441</v>
      </c>
      <c r="H50" s="10">
        <f>FC_IND_CPC_BC_E!H50+FC_IND_CPC_OC_E!H50+FC_IND_CPC_PH_E!H50</f>
        <v>113.02906276870161</v>
      </c>
      <c r="I50" s="10">
        <f>FC_IND_CPC_BC_E!I50+FC_IND_CPC_OC_E!I50+FC_IND_CPC_PH_E!I50</f>
        <v>83.08116938950991</v>
      </c>
      <c r="J50" s="10">
        <f>FC_IND_CPC_BC_E!J50+FC_IND_CPC_OC_E!J50+FC_IND_CPC_PH_E!J50</f>
        <v>95.639982803095421</v>
      </c>
      <c r="K50" s="10">
        <f>FC_IND_CPC_BC_E!K50+FC_IND_CPC_OC_E!K50+FC_IND_CPC_PH_E!K50</f>
        <v>33.812123817712809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4.9035253654342217</v>
      </c>
      <c r="X50" s="10">
        <f>FC_IND_CPC_BC_E!X50+FC_IND_CPC_OC_E!X50+FC_IND_CPC_PH_E!X50</f>
        <v>4.8113499570077387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552.85245055889936</v>
      </c>
      <c r="D51" s="37">
        <f>FC_IND_CPC_BC_E!D51+FC_IND_CPC_OC_E!D51+FC_IND_CPC_PH_E!D51</f>
        <v>466.0644883920894</v>
      </c>
      <c r="E51" s="37">
        <f>FC_IND_CPC_BC_E!E51+FC_IND_CPC_OC_E!E51+FC_IND_CPC_PH_E!E51</f>
        <v>348.73379191745477</v>
      </c>
      <c r="F51" s="37">
        <f>FC_IND_CPC_BC_E!F51+FC_IND_CPC_OC_E!F51+FC_IND_CPC_PH_E!F51</f>
        <v>333.66586414445402</v>
      </c>
      <c r="G51" s="37">
        <f>FC_IND_CPC_BC_E!G51+FC_IND_CPC_OC_E!G51+FC_IND_CPC_PH_E!G51</f>
        <v>351.24883920894229</v>
      </c>
      <c r="H51" s="37">
        <f>FC_IND_CPC_BC_E!H51+FC_IND_CPC_OC_E!H51+FC_IND_CPC_PH_E!H51</f>
        <v>405.54600171969048</v>
      </c>
      <c r="I51" s="37">
        <f>FC_IND_CPC_BC_E!I51+FC_IND_CPC_OC_E!I51+FC_IND_CPC_PH_E!I51</f>
        <v>385.51049011177992</v>
      </c>
      <c r="J51" s="37">
        <f>FC_IND_CPC_BC_E!J51+FC_IND_CPC_OC_E!J51+FC_IND_CPC_PH_E!J51</f>
        <v>387.90223559759238</v>
      </c>
      <c r="K51" s="37">
        <f>FC_IND_CPC_BC_E!K51+FC_IND_CPC_OC_E!K51+FC_IND_CPC_PH_E!K51</f>
        <v>339.46990541702485</v>
      </c>
      <c r="L51" s="37">
        <f>FC_IND_CPC_BC_E!L51+FC_IND_CPC_OC_E!L51+FC_IND_CPC_PH_E!L51</f>
        <v>160.36018916595012</v>
      </c>
      <c r="M51" s="37">
        <f>FC_IND_CPC_BC_E!M51+FC_IND_CPC_OC_E!M51+FC_IND_CPC_PH_E!M51</f>
        <v>204.49509888220121</v>
      </c>
      <c r="N51" s="37">
        <f>FC_IND_CPC_BC_E!N51+FC_IND_CPC_OC_E!N51+FC_IND_CPC_PH_E!N51</f>
        <v>287.29492691315562</v>
      </c>
      <c r="O51" s="37">
        <f>FC_IND_CPC_BC_E!O51+FC_IND_CPC_OC_E!O51+FC_IND_CPC_PH_E!O51</f>
        <v>235.94221840068781</v>
      </c>
      <c r="P51" s="37">
        <f>FC_IND_CPC_BC_E!P51+FC_IND_CPC_OC_E!P51+FC_IND_CPC_PH_E!P51</f>
        <v>229.49535683576951</v>
      </c>
      <c r="Q51" s="37">
        <f>FC_IND_CPC_BC_E!Q51+FC_IND_CPC_OC_E!Q51+FC_IND_CPC_PH_E!Q51</f>
        <v>234.65511607910577</v>
      </c>
      <c r="R51" s="37">
        <f>FC_IND_CPC_BC_E!R51+FC_IND_CPC_OC_E!R51+FC_IND_CPC_PH_E!R51</f>
        <v>319.24359415305241</v>
      </c>
      <c r="S51" s="37">
        <f>FC_IND_CPC_BC_E!S51+FC_IND_CPC_OC_E!S51+FC_IND_CPC_PH_E!S51</f>
        <v>323.79527085124687</v>
      </c>
      <c r="T51" s="37">
        <f>FC_IND_CPC_BC_E!T51+FC_IND_CPC_OC_E!T51+FC_IND_CPC_PH_E!T51</f>
        <v>308.07007738607052</v>
      </c>
      <c r="U51" s="37">
        <f>FC_IND_CPC_BC_E!U51+FC_IND_CPC_OC_E!U51+FC_IND_CPC_PH_E!U51</f>
        <v>265.93413585554589</v>
      </c>
      <c r="V51" s="37">
        <f>FC_IND_CPC_BC_E!V51+FC_IND_CPC_OC_E!V51+FC_IND_CPC_PH_E!V51</f>
        <v>217.19062768701627</v>
      </c>
      <c r="W51" s="37">
        <f>FC_IND_CPC_BC_E!W51+FC_IND_CPC_OC_E!W51+FC_IND_CPC_PH_E!W51</f>
        <v>225.29105760963031</v>
      </c>
      <c r="X51" s="37">
        <f>FC_IND_CPC_BC_E!X51+FC_IND_CPC_OC_E!X51+FC_IND_CPC_PH_E!X51</f>
        <v>219.49423903697331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1.6957867583834909</v>
      </c>
      <c r="D52" s="37">
        <f t="shared" ref="D52:W52" si="31">SUM(D53:D70)</f>
        <v>22.308168529664655</v>
      </c>
      <c r="E52" s="37">
        <f t="shared" si="31"/>
        <v>21.496130696474633</v>
      </c>
      <c r="F52" s="37">
        <f t="shared" si="31"/>
        <v>33.104041272570932</v>
      </c>
      <c r="G52" s="37">
        <f t="shared" si="31"/>
        <v>36.304557179707636</v>
      </c>
      <c r="H52" s="37">
        <f t="shared" si="31"/>
        <v>40.388822012037828</v>
      </c>
      <c r="I52" s="37">
        <f t="shared" si="31"/>
        <v>41.511435941530522</v>
      </c>
      <c r="J52" s="37">
        <f t="shared" si="31"/>
        <v>27.491143594153048</v>
      </c>
      <c r="K52" s="37">
        <f t="shared" si="31"/>
        <v>2.3903697334479793E-2</v>
      </c>
      <c r="L52" s="37">
        <f t="shared" si="31"/>
        <v>2.3903697334479786E-2</v>
      </c>
      <c r="M52" s="37">
        <f t="shared" si="31"/>
        <v>4.7807394668959585E-2</v>
      </c>
      <c r="N52" s="37">
        <f t="shared" si="31"/>
        <v>2.3903697334479793E-2</v>
      </c>
      <c r="O52" s="37">
        <f t="shared" si="31"/>
        <v>4.7807394668959592E-2</v>
      </c>
      <c r="P52" s="37">
        <f t="shared" si="31"/>
        <v>0.83594153052450548</v>
      </c>
      <c r="Q52" s="37">
        <f t="shared" si="31"/>
        <v>6.7832330180567499</v>
      </c>
      <c r="R52" s="37">
        <f t="shared" si="31"/>
        <v>10.81969045571797</v>
      </c>
      <c r="S52" s="37">
        <f t="shared" si="31"/>
        <v>0.78822012037833189</v>
      </c>
      <c r="T52" s="37">
        <f t="shared" si="31"/>
        <v>13.688220120378331</v>
      </c>
      <c r="U52" s="37">
        <f t="shared" si="31"/>
        <v>6.5941530524505581</v>
      </c>
      <c r="V52" s="37">
        <f t="shared" si="31"/>
        <v>12.631556319862421</v>
      </c>
      <c r="W52" s="37">
        <f t="shared" si="31"/>
        <v>11.051332760103181</v>
      </c>
      <c r="X52" s="37">
        <f t="shared" ref="X52" si="32">SUM(X53:X70)</f>
        <v>8.5446259673258798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1.6957867583834909</v>
      </c>
      <c r="D59" s="10">
        <f>FC_IND_CPC_BC_E!D59+FC_IND_CPC_OC_E!D59+FC_IND_CPC_PH_E!D59</f>
        <v>22.308168529664655</v>
      </c>
      <c r="E59" s="10">
        <f>FC_IND_CPC_BC_E!E59+FC_IND_CPC_OC_E!E59+FC_IND_CPC_PH_E!E59</f>
        <v>21.496130696474633</v>
      </c>
      <c r="F59" s="10">
        <f>FC_IND_CPC_BC_E!F59+FC_IND_CPC_OC_E!F59+FC_IND_CPC_PH_E!F59</f>
        <v>33.104041272570932</v>
      </c>
      <c r="G59" s="10">
        <f>FC_IND_CPC_BC_E!G59+FC_IND_CPC_OC_E!G59+FC_IND_CPC_PH_E!G59</f>
        <v>36.304557179707636</v>
      </c>
      <c r="H59" s="10">
        <f>FC_IND_CPC_BC_E!H59+FC_IND_CPC_OC_E!H59+FC_IND_CPC_PH_E!H59</f>
        <v>40.388822012037828</v>
      </c>
      <c r="I59" s="10">
        <f>FC_IND_CPC_BC_E!I59+FC_IND_CPC_OC_E!I59+FC_IND_CPC_PH_E!I59</f>
        <v>41.511435941530522</v>
      </c>
      <c r="J59" s="10">
        <f>FC_IND_CPC_BC_E!J59+FC_IND_CPC_OC_E!J59+FC_IND_CPC_PH_E!J59</f>
        <v>27.491143594153048</v>
      </c>
      <c r="K59" s="10">
        <f>FC_IND_CPC_BC_E!K59+FC_IND_CPC_OC_E!K59+FC_IND_CPC_PH_E!K59</f>
        <v>2.3903697334479793E-2</v>
      </c>
      <c r="L59" s="10">
        <f>FC_IND_CPC_BC_E!L59+FC_IND_CPC_OC_E!L59+FC_IND_CPC_PH_E!L59</f>
        <v>2.3903697334479786E-2</v>
      </c>
      <c r="M59" s="10">
        <f>FC_IND_CPC_BC_E!M59+FC_IND_CPC_OC_E!M59+FC_IND_CPC_PH_E!M59</f>
        <v>4.7807394668959585E-2</v>
      </c>
      <c r="N59" s="10">
        <f>FC_IND_CPC_BC_E!N59+FC_IND_CPC_OC_E!N59+FC_IND_CPC_PH_E!N59</f>
        <v>2.3903697334479793E-2</v>
      </c>
      <c r="O59" s="10">
        <f>FC_IND_CPC_BC_E!O59+FC_IND_CPC_OC_E!O59+FC_IND_CPC_PH_E!O59</f>
        <v>4.7807394668959592E-2</v>
      </c>
      <c r="P59" s="10">
        <f>FC_IND_CPC_BC_E!P59+FC_IND_CPC_OC_E!P59+FC_IND_CPC_PH_E!P59</f>
        <v>0.83594153052450548</v>
      </c>
      <c r="Q59" s="10">
        <f>FC_IND_CPC_BC_E!Q59+FC_IND_CPC_OC_E!Q59+FC_IND_CPC_PH_E!Q59</f>
        <v>6.7832330180567499</v>
      </c>
      <c r="R59" s="10">
        <f>FC_IND_CPC_BC_E!R59+FC_IND_CPC_OC_E!R59+FC_IND_CPC_PH_E!R59</f>
        <v>10.81969045571797</v>
      </c>
      <c r="S59" s="10">
        <f>FC_IND_CPC_BC_E!S59+FC_IND_CPC_OC_E!S59+FC_IND_CPC_PH_E!S59</f>
        <v>0.78822012037833189</v>
      </c>
      <c r="T59" s="10">
        <f>FC_IND_CPC_BC_E!T59+FC_IND_CPC_OC_E!T59+FC_IND_CPC_PH_E!T59</f>
        <v>13.688220120378331</v>
      </c>
      <c r="U59" s="10">
        <f>FC_IND_CPC_BC_E!U59+FC_IND_CPC_OC_E!U59+FC_IND_CPC_PH_E!U59</f>
        <v>6.5941530524505581</v>
      </c>
      <c r="V59" s="10">
        <f>FC_IND_CPC_BC_E!V59+FC_IND_CPC_OC_E!V59+FC_IND_CPC_PH_E!V59</f>
        <v>12.631556319862421</v>
      </c>
      <c r="W59" s="10">
        <f>FC_IND_CPC_BC_E!W59+FC_IND_CPC_OC_E!W59+FC_IND_CPC_PH_E!W59</f>
        <v>11.051332760103181</v>
      </c>
      <c r="X59" s="10">
        <f>FC_IND_CPC_BC_E!X59+FC_IND_CPC_OC_E!X59+FC_IND_CPC_PH_E!X59</f>
        <v>8.5446259673258798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227.73955288048148</v>
      </c>
      <c r="D75" s="37">
        <f>FC_IND_CPC_BC_E!D75+FC_IND_CPC_OC_E!D75+FC_IND_CPC_PH_E!D75</f>
        <v>268.91659501289763</v>
      </c>
      <c r="E75" s="37">
        <f>FC_IND_CPC_BC_E!E75+FC_IND_CPC_OC_E!E75+FC_IND_CPC_PH_E!E75</f>
        <v>245.96354256233883</v>
      </c>
      <c r="F75" s="37">
        <f>FC_IND_CPC_BC_E!F75+FC_IND_CPC_OC_E!F75+FC_IND_CPC_PH_E!F75</f>
        <v>259.07618228718832</v>
      </c>
      <c r="G75" s="37">
        <f>FC_IND_CPC_BC_E!G75+FC_IND_CPC_OC_E!G75+FC_IND_CPC_PH_E!G75</f>
        <v>258.59845227858983</v>
      </c>
      <c r="H75" s="37">
        <f>FC_IND_CPC_BC_E!H75+FC_IND_CPC_OC_E!H75+FC_IND_CPC_PH_E!H75</f>
        <v>282.79355116079103</v>
      </c>
      <c r="I75" s="37">
        <f>FC_IND_CPC_BC_E!I75+FC_IND_CPC_OC_E!I75+FC_IND_CPC_PH_E!I75</f>
        <v>275.93869303525361</v>
      </c>
      <c r="J75" s="37">
        <f>FC_IND_CPC_BC_E!J75+FC_IND_CPC_OC_E!J75+FC_IND_CPC_PH_E!J75</f>
        <v>282.07704213241612</v>
      </c>
      <c r="K75" s="37">
        <f>FC_IND_CPC_BC_E!K75+FC_IND_CPC_OC_E!K75+FC_IND_CPC_PH_E!K75</f>
        <v>335.55460017196907</v>
      </c>
      <c r="L75" s="37">
        <f>FC_IND_CPC_BC_E!L75+FC_IND_CPC_OC_E!L75+FC_IND_CPC_PH_E!L75</f>
        <v>310.02201203783318</v>
      </c>
      <c r="M75" s="37">
        <f>FC_IND_CPC_BC_E!M75+FC_IND_CPC_OC_E!M75+FC_IND_CPC_PH_E!M75</f>
        <v>352.34548581255376</v>
      </c>
      <c r="N75" s="37">
        <f>FC_IND_CPC_BC_E!N75+FC_IND_CPC_OC_E!N75+FC_IND_CPC_PH_E!N75</f>
        <v>409.23852106620802</v>
      </c>
      <c r="O75" s="37">
        <f>FC_IND_CPC_BC_E!O75+FC_IND_CPC_OC_E!O75+FC_IND_CPC_PH_E!O75</f>
        <v>384.92407566638002</v>
      </c>
      <c r="P75" s="37">
        <f>FC_IND_CPC_BC_E!P75+FC_IND_CPC_OC_E!P75+FC_IND_CPC_PH_E!P75</f>
        <v>342.09896818572656</v>
      </c>
      <c r="Q75" s="37">
        <f>FC_IND_CPC_BC_E!Q75+FC_IND_CPC_OC_E!Q75+FC_IND_CPC_PH_E!Q75</f>
        <v>358.2210662080825</v>
      </c>
      <c r="R75" s="37">
        <f>FC_IND_CPC_BC_E!R75+FC_IND_CPC_OC_E!R75+FC_IND_CPC_PH_E!R75</f>
        <v>309.5681857265692</v>
      </c>
      <c r="S75" s="37">
        <f>FC_IND_CPC_BC_E!S75+FC_IND_CPC_OC_E!S75+FC_IND_CPC_PH_E!S75</f>
        <v>263.08873602751498</v>
      </c>
      <c r="T75" s="37">
        <f>FC_IND_CPC_BC_E!T75+FC_IND_CPC_OC_E!T75+FC_IND_CPC_PH_E!T75</f>
        <v>154.94918314703349</v>
      </c>
      <c r="U75" s="37">
        <f>FC_IND_CPC_BC_E!U75+FC_IND_CPC_OC_E!U75+FC_IND_CPC_PH_E!U75</f>
        <v>20.989337919174549</v>
      </c>
      <c r="V75" s="37">
        <f>FC_IND_CPC_BC_E!V75+FC_IND_CPC_OC_E!V75+FC_IND_CPC_PH_E!V75</f>
        <v>31.324849527085121</v>
      </c>
      <c r="W75" s="37">
        <f>FC_IND_CPC_BC_E!W75+FC_IND_CPC_OC_E!W75+FC_IND_CPC_PH_E!W75</f>
        <v>33.729750644883914</v>
      </c>
      <c r="X75" s="37">
        <f>FC_IND_CPC_BC_E!X75+FC_IND_CPC_OC_E!X75+FC_IND_CPC_PH_E!X75</f>
        <v>34.455116079105757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156.57781599312122</v>
      </c>
      <c r="D76" s="40">
        <f>FC_IND_CPC_BC_E!D76+FC_IND_CPC_OC_E!D76+FC_IND_CPC_PH_E!D76</f>
        <v>158.46947549441097</v>
      </c>
      <c r="E76" s="40">
        <f>FC_IND_CPC_BC_E!E76+FC_IND_CPC_OC_E!E76+FC_IND_CPC_PH_E!E76</f>
        <v>136.11349957007741</v>
      </c>
      <c r="F76" s="40">
        <f>FC_IND_CPC_BC_E!F76+FC_IND_CPC_OC_E!F76+FC_IND_CPC_PH_E!F76</f>
        <v>132.07222699914021</v>
      </c>
      <c r="G76" s="40">
        <f>FC_IND_CPC_BC_E!G76+FC_IND_CPC_OC_E!G76+FC_IND_CPC_PH_E!G76</f>
        <v>135.85554600171966</v>
      </c>
      <c r="H76" s="40">
        <f>FC_IND_CPC_BC_E!H76+FC_IND_CPC_OC_E!H76+FC_IND_CPC_PH_E!H76</f>
        <v>144.1960447119518</v>
      </c>
      <c r="I76" s="40">
        <f>FC_IND_CPC_BC_E!I76+FC_IND_CPC_OC_E!I76+FC_IND_CPC_PH_E!I76</f>
        <v>149.78503869303523</v>
      </c>
      <c r="J76" s="40">
        <f>FC_IND_CPC_BC_E!J76+FC_IND_CPC_OC_E!J76+FC_IND_CPC_PH_E!J76</f>
        <v>155.37403267411858</v>
      </c>
      <c r="K76" s="40">
        <f>FC_IND_CPC_BC_E!K76+FC_IND_CPC_OC_E!K76+FC_IND_CPC_PH_E!K76</f>
        <v>140.4987102321582</v>
      </c>
      <c r="L76" s="40">
        <f>FC_IND_CPC_BC_E!L76+FC_IND_CPC_OC_E!L76+FC_IND_CPC_PH_E!L76</f>
        <v>104.90111779879621</v>
      </c>
      <c r="M76" s="40">
        <f>FC_IND_CPC_BC_E!M76+FC_IND_CPC_OC_E!M76+FC_IND_CPC_PH_E!M76</f>
        <v>80.739466895958714</v>
      </c>
      <c r="N76" s="40">
        <f>FC_IND_CPC_BC_E!N76+FC_IND_CPC_OC_E!N76+FC_IND_CPC_PH_E!N76</f>
        <v>86.414445399828026</v>
      </c>
      <c r="O76" s="40">
        <f>FC_IND_CPC_BC_E!O76+FC_IND_CPC_OC_E!O76+FC_IND_CPC_PH_E!O76</f>
        <v>99.398108340498709</v>
      </c>
      <c r="P76" s="40">
        <f>FC_IND_CPC_BC_E!P76+FC_IND_CPC_OC_E!P76+FC_IND_CPC_PH_E!P76</f>
        <v>106.1049011177988</v>
      </c>
      <c r="Q76" s="40">
        <f>FC_IND_CPC_BC_E!Q76+FC_IND_CPC_OC_E!Q76+FC_IND_CPC_PH_E!Q76</f>
        <v>106.2768701633706</v>
      </c>
      <c r="R76" s="40">
        <f>FC_IND_CPC_BC_E!R76+FC_IND_CPC_OC_E!R76+FC_IND_CPC_PH_E!R76</f>
        <v>121.2381771281169</v>
      </c>
      <c r="S76" s="40">
        <f>FC_IND_CPC_BC_E!S76+FC_IND_CPC_OC_E!S76+FC_IND_CPC_PH_E!S76</f>
        <v>123.38779019776442</v>
      </c>
      <c r="T76" s="40">
        <f>FC_IND_CPC_BC_E!T76+FC_IND_CPC_OC_E!T76+FC_IND_CPC_PH_E!T76</f>
        <v>127.78073946689589</v>
      </c>
      <c r="U76" s="40">
        <f>FC_IND_CPC_BC_E!U76+FC_IND_CPC_OC_E!U76+FC_IND_CPC_PH_E!U76</f>
        <v>117.24574376612209</v>
      </c>
      <c r="V76" s="40">
        <f>FC_IND_CPC_BC_E!V76+FC_IND_CPC_OC_E!V76+FC_IND_CPC_PH_E!V76</f>
        <v>119.39105760963027</v>
      </c>
      <c r="W76" s="40">
        <f>FC_IND_CPC_BC_E!W76+FC_IND_CPC_OC_E!W76+FC_IND_CPC_PH_E!W76</f>
        <v>119.4190885640585</v>
      </c>
      <c r="X76" s="40">
        <f>FC_IND_CPC_BC_E!X76+FC_IND_CPC_OC_E!X76+FC_IND_CPC_PH_E!X76</f>
        <v>115.9701633705933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651.24259483138894</v>
      </c>
      <c r="D2" s="31">
        <f t="shared" si="0"/>
        <v>611.7416453381478</v>
      </c>
      <c r="E2" s="31">
        <f t="shared" si="0"/>
        <v>516.45601670147369</v>
      </c>
      <c r="F2" s="31">
        <f t="shared" si="0"/>
        <v>550.57442230706147</v>
      </c>
      <c r="G2" s="31">
        <f t="shared" si="0"/>
        <v>586.27389766432168</v>
      </c>
      <c r="H2" s="31">
        <f t="shared" si="0"/>
        <v>553.75787739814359</v>
      </c>
      <c r="I2" s="31">
        <f t="shared" si="0"/>
        <v>528.0433277990353</v>
      </c>
      <c r="J2" s="31">
        <f t="shared" si="0"/>
        <v>536.26690953655077</v>
      </c>
      <c r="K2" s="31">
        <f t="shared" si="0"/>
        <v>523.85036858544709</v>
      </c>
      <c r="L2" s="31">
        <f t="shared" si="0"/>
        <v>177.66651309858133</v>
      </c>
      <c r="M2" s="31">
        <f t="shared" si="0"/>
        <v>243.19182557259316</v>
      </c>
      <c r="N2" s="31">
        <f t="shared" si="0"/>
        <v>507.04947189687084</v>
      </c>
      <c r="O2" s="31">
        <f t="shared" si="0"/>
        <v>376.52244703647176</v>
      </c>
      <c r="P2" s="31">
        <f t="shared" si="0"/>
        <v>377.66144749925854</v>
      </c>
      <c r="Q2" s="31">
        <f t="shared" si="0"/>
        <v>467.16495008561492</v>
      </c>
      <c r="R2" s="31">
        <f t="shared" si="0"/>
        <v>545.45787494577792</v>
      </c>
      <c r="S2" s="31">
        <f t="shared" si="0"/>
        <v>534.07930064478887</v>
      </c>
      <c r="T2" s="31">
        <f t="shared" si="0"/>
        <v>533.6096635819116</v>
      </c>
      <c r="U2" s="31">
        <f t="shared" si="0"/>
        <v>430.37817505672007</v>
      </c>
      <c r="V2" s="31">
        <f t="shared" si="0"/>
        <v>434.78607760324212</v>
      </c>
      <c r="W2" s="31">
        <f t="shared" si="0"/>
        <v>407.29185099720218</v>
      </c>
      <c r="X2" s="31">
        <f t="shared" si="0"/>
        <v>344.67988505340804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60.744882364069312</v>
      </c>
      <c r="D3" s="34">
        <f t="shared" si="1"/>
        <v>63.825579817317987</v>
      </c>
      <c r="E3" s="34">
        <f t="shared" si="1"/>
        <v>40.455693012058696</v>
      </c>
      <c r="F3" s="34">
        <f t="shared" si="1"/>
        <v>39.649430400141874</v>
      </c>
      <c r="G3" s="34">
        <f t="shared" si="1"/>
        <v>48.334750437391889</v>
      </c>
      <c r="H3" s="34">
        <f t="shared" si="1"/>
        <v>35.911433291626224</v>
      </c>
      <c r="I3" s="34">
        <f t="shared" si="1"/>
        <v>36.834283044296676</v>
      </c>
      <c r="J3" s="34">
        <f t="shared" si="1"/>
        <v>31.933399294054389</v>
      </c>
      <c r="K3" s="34">
        <f t="shared" si="1"/>
        <v>39.979199647379517</v>
      </c>
      <c r="L3" s="34">
        <f t="shared" si="1"/>
        <v>13.073367812593906</v>
      </c>
      <c r="M3" s="34">
        <f t="shared" si="1"/>
        <v>25.271017942223484</v>
      </c>
      <c r="N3" s="34">
        <f t="shared" si="1"/>
        <v>53.243856881522554</v>
      </c>
      <c r="O3" s="34">
        <f t="shared" si="1"/>
        <v>42.603642362808266</v>
      </c>
      <c r="P3" s="34">
        <f t="shared" si="1"/>
        <v>43.032405074989896</v>
      </c>
      <c r="Q3" s="34">
        <f t="shared" si="1"/>
        <v>58.303493807346513</v>
      </c>
      <c r="R3" s="34">
        <f t="shared" si="1"/>
        <v>65.599526612738032</v>
      </c>
      <c r="S3" s="34">
        <f t="shared" si="1"/>
        <v>65.464333896786982</v>
      </c>
      <c r="T3" s="34">
        <f t="shared" si="1"/>
        <v>81.977409297762875</v>
      </c>
      <c r="U3" s="34">
        <f t="shared" si="1"/>
        <v>87.800442350364378</v>
      </c>
      <c r="V3" s="34">
        <f t="shared" si="1"/>
        <v>79.446453543802292</v>
      </c>
      <c r="W3" s="34">
        <f t="shared" si="1"/>
        <v>78.157537048066672</v>
      </c>
      <c r="X3" s="34">
        <f t="shared" si="1"/>
        <v>75.660494944341494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29.040355775188932</v>
      </c>
      <c r="D4" s="29">
        <f t="shared" si="2"/>
        <v>27.848573469273958</v>
      </c>
      <c r="E4" s="29">
        <f t="shared" si="2"/>
        <v>8.3736666130632091</v>
      </c>
      <c r="F4" s="29">
        <f t="shared" si="2"/>
        <v>12.046536109552241</v>
      </c>
      <c r="G4" s="29">
        <f t="shared" si="2"/>
        <v>40.254632665965197</v>
      </c>
      <c r="H4" s="29">
        <f t="shared" si="2"/>
        <v>33.784655907786799</v>
      </c>
      <c r="I4" s="29">
        <f t="shared" si="2"/>
        <v>36.673333918132755</v>
      </c>
      <c r="J4" s="29">
        <f t="shared" si="2"/>
        <v>31.933399294054389</v>
      </c>
      <c r="K4" s="29">
        <f t="shared" si="2"/>
        <v>39.979199647379517</v>
      </c>
      <c r="L4" s="29">
        <f t="shared" si="2"/>
        <v>13.073367812593906</v>
      </c>
      <c r="M4" s="29">
        <f t="shared" si="2"/>
        <v>25.271017942223484</v>
      </c>
      <c r="N4" s="29">
        <f t="shared" si="2"/>
        <v>53.243856881522554</v>
      </c>
      <c r="O4" s="29">
        <f t="shared" si="2"/>
        <v>42.287755110019866</v>
      </c>
      <c r="P4" s="29">
        <f t="shared" si="2"/>
        <v>43.032405074989896</v>
      </c>
      <c r="Q4" s="29">
        <f t="shared" si="2"/>
        <v>55.549171406049979</v>
      </c>
      <c r="R4" s="29">
        <f t="shared" si="2"/>
        <v>63.036309444237318</v>
      </c>
      <c r="S4" s="29">
        <f t="shared" si="2"/>
        <v>53.74170161155817</v>
      </c>
      <c r="T4" s="29">
        <f t="shared" si="2"/>
        <v>81.893535985163567</v>
      </c>
      <c r="U4" s="29">
        <f t="shared" si="2"/>
        <v>87.798697021142132</v>
      </c>
      <c r="V4" s="29">
        <f t="shared" si="2"/>
        <v>79.37332984919513</v>
      </c>
      <c r="W4" s="29">
        <f t="shared" si="2"/>
        <v>78.157537048066672</v>
      </c>
      <c r="X4" s="29">
        <f t="shared" si="2"/>
        <v>75.547699658627437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40.254632665965197</v>
      </c>
      <c r="H5" s="10">
        <v>33.531087088915832</v>
      </c>
      <c r="I5" s="10">
        <v>36.673333918132755</v>
      </c>
      <c r="J5" s="10">
        <v>31.933399294054389</v>
      </c>
      <c r="K5" s="10">
        <v>39.979199647379517</v>
      </c>
      <c r="L5" s="10">
        <v>13.073367812593906</v>
      </c>
      <c r="M5" s="10">
        <v>25.271017942223484</v>
      </c>
      <c r="N5" s="10">
        <v>53.243856881522554</v>
      </c>
      <c r="O5" s="10">
        <v>42.287755110019866</v>
      </c>
      <c r="P5" s="10">
        <v>43.032405074989896</v>
      </c>
      <c r="Q5" s="10">
        <v>55.549171406049979</v>
      </c>
      <c r="R5" s="10">
        <v>63.036309444237318</v>
      </c>
      <c r="S5" s="10">
        <v>53.74170161155817</v>
      </c>
      <c r="T5" s="10">
        <v>59.793986889253055</v>
      </c>
      <c r="U5" s="10">
        <v>52.924513046864462</v>
      </c>
      <c r="V5" s="10">
        <v>54.94446457515928</v>
      </c>
      <c r="W5" s="10">
        <v>45.025157710111813</v>
      </c>
      <c r="X5" s="10">
        <v>40.546893251826333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29.040355775188932</v>
      </c>
      <c r="D7" s="10">
        <v>27.848573469273958</v>
      </c>
      <c r="E7" s="10">
        <v>8.3736666130632091</v>
      </c>
      <c r="F7" s="10">
        <v>12.046536109552241</v>
      </c>
      <c r="G7" s="10">
        <v>0</v>
      </c>
      <c r="H7" s="10">
        <v>0.253568818870964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22.099549095910515</v>
      </c>
      <c r="U7" s="10">
        <v>34.87418397427767</v>
      </c>
      <c r="V7" s="10">
        <v>24.428865274035857</v>
      </c>
      <c r="W7" s="10">
        <v>33.132379337954866</v>
      </c>
      <c r="X7" s="10">
        <v>35.000806406801097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0.16094912616391974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2.0866540149100153E-3</v>
      </c>
      <c r="U8" s="29">
        <f t="shared" si="3"/>
        <v>1.7453292222483808E-3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0.16094912616391974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2.0866540149100153E-3</v>
      </c>
      <c r="U10" s="10">
        <v>1.7453292222483808E-3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31.704526588880377</v>
      </c>
      <c r="D11" s="29">
        <f t="shared" si="4"/>
        <v>35.977006348044029</v>
      </c>
      <c r="E11" s="29">
        <f t="shared" si="4"/>
        <v>32.082026398995488</v>
      </c>
      <c r="F11" s="29">
        <f t="shared" si="4"/>
        <v>27.602894290589632</v>
      </c>
      <c r="G11" s="29">
        <f t="shared" si="4"/>
        <v>8.0801177714266963</v>
      </c>
      <c r="H11" s="29">
        <f t="shared" si="4"/>
        <v>2.1267773838394279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0.31588725278839985</v>
      </c>
      <c r="P11" s="29">
        <f t="shared" si="4"/>
        <v>0</v>
      </c>
      <c r="Q11" s="29">
        <f t="shared" si="4"/>
        <v>2.7543224012965344</v>
      </c>
      <c r="R11" s="29">
        <f t="shared" si="4"/>
        <v>2.5632171685007084</v>
      </c>
      <c r="S11" s="29">
        <f t="shared" si="4"/>
        <v>11.722632285228814</v>
      </c>
      <c r="T11" s="29">
        <f t="shared" si="4"/>
        <v>8.1786658584399832E-2</v>
      </c>
      <c r="U11" s="29">
        <f t="shared" si="4"/>
        <v>0</v>
      </c>
      <c r="V11" s="29">
        <f t="shared" si="4"/>
        <v>7.3123694607158132E-2</v>
      </c>
      <c r="W11" s="29">
        <f t="shared" si="4"/>
        <v>0</v>
      </c>
      <c r="X11" s="29">
        <f t="shared" si="4"/>
        <v>0.11279528571406032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31.704526588880377</v>
      </c>
      <c r="D13" s="10">
        <v>35.977006348044029</v>
      </c>
      <c r="E13" s="10">
        <v>32.082026398995488</v>
      </c>
      <c r="F13" s="10">
        <v>27.602894290589632</v>
      </c>
      <c r="G13" s="10">
        <v>8.0801177714266963</v>
      </c>
      <c r="H13" s="10">
        <v>2.1267773838394279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0.31588725278839985</v>
      </c>
      <c r="P13" s="10">
        <v>0</v>
      </c>
      <c r="Q13" s="10">
        <v>2.7543224012965344</v>
      </c>
      <c r="R13" s="10">
        <v>2.5632171685007084</v>
      </c>
      <c r="S13" s="10">
        <v>11.722632285228814</v>
      </c>
      <c r="T13" s="10">
        <v>8.1786658584399832E-2</v>
      </c>
      <c r="U13" s="10">
        <v>0</v>
      </c>
      <c r="V13" s="10">
        <v>7.3123694607158132E-2</v>
      </c>
      <c r="W13" s="10">
        <v>0</v>
      </c>
      <c r="X13" s="10">
        <v>0.11279528571406032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137.77537897659204</v>
      </c>
      <c r="D26" s="37">
        <f t="shared" si="7"/>
        <v>138.78339856501853</v>
      </c>
      <c r="E26" s="37">
        <f t="shared" si="7"/>
        <v>127.9243917684815</v>
      </c>
      <c r="F26" s="37">
        <f t="shared" si="7"/>
        <v>160.60951494326838</v>
      </c>
      <c r="G26" s="37">
        <f t="shared" si="7"/>
        <v>153.23088173354466</v>
      </c>
      <c r="H26" s="37">
        <f t="shared" si="7"/>
        <v>112.80398183271448</v>
      </c>
      <c r="I26" s="37">
        <f t="shared" si="7"/>
        <v>98.33285290016525</v>
      </c>
      <c r="J26" s="37">
        <f t="shared" si="7"/>
        <v>120.24956224911537</v>
      </c>
      <c r="K26" s="37">
        <f t="shared" si="7"/>
        <v>89.913523908726944</v>
      </c>
      <c r="L26" s="37">
        <f t="shared" si="7"/>
        <v>11.598129022480716</v>
      </c>
      <c r="M26" s="37">
        <f t="shared" si="7"/>
        <v>2.713914105248159</v>
      </c>
      <c r="N26" s="37">
        <f t="shared" si="7"/>
        <v>3.7376810022802029</v>
      </c>
      <c r="O26" s="37">
        <f t="shared" si="7"/>
        <v>1.8116572144079746</v>
      </c>
      <c r="P26" s="37">
        <f t="shared" si="7"/>
        <v>7.0703402504414505</v>
      </c>
      <c r="Q26" s="37">
        <f t="shared" si="7"/>
        <v>7.7870276471020778</v>
      </c>
      <c r="R26" s="37">
        <f t="shared" si="7"/>
        <v>9.8493157645499636</v>
      </c>
      <c r="S26" s="37">
        <f t="shared" si="7"/>
        <v>23.547650291871257</v>
      </c>
      <c r="T26" s="37">
        <f t="shared" si="7"/>
        <v>99.106720328520638</v>
      </c>
      <c r="U26" s="37">
        <f t="shared" si="7"/>
        <v>132.38031156436875</v>
      </c>
      <c r="V26" s="37">
        <f t="shared" si="7"/>
        <v>147.91641705921569</v>
      </c>
      <c r="W26" s="37">
        <f t="shared" si="7"/>
        <v>124.68673462831822</v>
      </c>
      <c r="X26" s="37">
        <f t="shared" si="7"/>
        <v>110.38332594464016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137.77537897659204</v>
      </c>
      <c r="D33" s="29">
        <f t="shared" si="9"/>
        <v>138.78339856501853</v>
      </c>
      <c r="E33" s="29">
        <f t="shared" si="9"/>
        <v>127.9243917684815</v>
      </c>
      <c r="F33" s="29">
        <f t="shared" si="9"/>
        <v>160.60951494326838</v>
      </c>
      <c r="G33" s="29">
        <f t="shared" si="9"/>
        <v>153.23088173354466</v>
      </c>
      <c r="H33" s="29">
        <f t="shared" si="9"/>
        <v>112.80398183271448</v>
      </c>
      <c r="I33" s="29">
        <f t="shared" si="9"/>
        <v>98.33285290016525</v>
      </c>
      <c r="J33" s="29">
        <f t="shared" si="9"/>
        <v>120.24956224911537</v>
      </c>
      <c r="K33" s="29">
        <f t="shared" si="9"/>
        <v>89.913523908726944</v>
      </c>
      <c r="L33" s="29">
        <f t="shared" si="9"/>
        <v>11.598129022480716</v>
      </c>
      <c r="M33" s="29">
        <f t="shared" si="9"/>
        <v>2.713914105248159</v>
      </c>
      <c r="N33" s="29">
        <f t="shared" si="9"/>
        <v>3.7376810022802029</v>
      </c>
      <c r="O33" s="29">
        <f t="shared" si="9"/>
        <v>1.8116572144079746</v>
      </c>
      <c r="P33" s="29">
        <f t="shared" si="9"/>
        <v>7.0703402504414505</v>
      </c>
      <c r="Q33" s="29">
        <f t="shared" si="9"/>
        <v>7.7870276471020778</v>
      </c>
      <c r="R33" s="29">
        <f t="shared" si="9"/>
        <v>9.8493157645499636</v>
      </c>
      <c r="S33" s="29">
        <f t="shared" si="9"/>
        <v>23.547650291871257</v>
      </c>
      <c r="T33" s="29">
        <f t="shared" si="9"/>
        <v>99.106720328520638</v>
      </c>
      <c r="U33" s="29">
        <f t="shared" si="9"/>
        <v>132.38031156436875</v>
      </c>
      <c r="V33" s="29">
        <f t="shared" si="9"/>
        <v>147.91641705921569</v>
      </c>
      <c r="W33" s="29">
        <f t="shared" si="9"/>
        <v>124.68673462831822</v>
      </c>
      <c r="X33" s="29">
        <f t="shared" si="9"/>
        <v>110.38332594464016</v>
      </c>
    </row>
    <row r="34" spans="1:24" ht="11.25" customHeight="1" x14ac:dyDescent="0.2">
      <c r="A34" s="41" t="s">
        <v>55</v>
      </c>
      <c r="B34" s="9" t="s">
        <v>56</v>
      </c>
      <c r="C34" s="10">
        <v>47.849529238786793</v>
      </c>
      <c r="D34" s="10">
        <v>45.322367528717237</v>
      </c>
      <c r="E34" s="10">
        <v>35.215820127939175</v>
      </c>
      <c r="F34" s="10">
        <v>54.157897533746414</v>
      </c>
      <c r="G34" s="10">
        <v>57.979081363034368</v>
      </c>
      <c r="H34" s="10">
        <v>54.797245213801979</v>
      </c>
      <c r="I34" s="10">
        <v>56.472107441511874</v>
      </c>
      <c r="J34" s="10">
        <v>75.109392923737317</v>
      </c>
      <c r="K34" s="10">
        <v>70.077654133849961</v>
      </c>
      <c r="L34" s="10">
        <v>10.380229404820753</v>
      </c>
      <c r="M34" s="10">
        <v>1.1326499971779607</v>
      </c>
      <c r="N34" s="10">
        <v>2.0353899780657918</v>
      </c>
      <c r="O34" s="10">
        <v>0</v>
      </c>
      <c r="P34" s="10">
        <v>5.1701766546723142</v>
      </c>
      <c r="Q34" s="10">
        <v>6.1057201546336284</v>
      </c>
      <c r="R34" s="10">
        <v>7.9933179504145624</v>
      </c>
      <c r="S34" s="10">
        <v>21.690542317221126</v>
      </c>
      <c r="T34" s="10">
        <v>25.333504105677484</v>
      </c>
      <c r="U34" s="10">
        <v>15.067994993722269</v>
      </c>
      <c r="V34" s="10">
        <v>21.613599222580039</v>
      </c>
      <c r="W34" s="10">
        <v>30.201379545356541</v>
      </c>
      <c r="X34" s="10">
        <v>24.157719553255607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1.9880347406060747E-2</v>
      </c>
      <c r="X35" s="10">
        <v>1.3573328881660216E-2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0.24128845572410679</v>
      </c>
      <c r="U36" s="10">
        <v>0.21959821778391805</v>
      </c>
      <c r="V36" s="10">
        <v>0.26291988100243874</v>
      </c>
      <c r="W36" s="10">
        <v>0.11728669712932516</v>
      </c>
      <c r="X36" s="10">
        <v>0.11247064306250081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1.962080948914632</v>
      </c>
      <c r="D43" s="10">
        <v>1.8185254393614476</v>
      </c>
      <c r="E43" s="10">
        <v>0.94092118963873017</v>
      </c>
      <c r="F43" s="10">
        <v>0.9425651024687367</v>
      </c>
      <c r="G43" s="10">
        <v>2.5096836255416286</v>
      </c>
      <c r="H43" s="10">
        <v>1.4242637594664636</v>
      </c>
      <c r="I43" s="10">
        <v>0.45993015077693439</v>
      </c>
      <c r="J43" s="10">
        <v>0.90835724275350971</v>
      </c>
      <c r="K43" s="10">
        <v>2.4385737585250089</v>
      </c>
      <c r="L43" s="10">
        <v>0.2515699680421099</v>
      </c>
      <c r="M43" s="10">
        <v>0.3263463471618353</v>
      </c>
      <c r="N43" s="10">
        <v>0.58085017705732933</v>
      </c>
      <c r="O43" s="10">
        <v>0.92500235379614915</v>
      </c>
      <c r="P43" s="10">
        <v>0.4905787687002196</v>
      </c>
      <c r="Q43" s="10">
        <v>0.57683499483033129</v>
      </c>
      <c r="R43" s="10">
        <v>1.2564208465730571</v>
      </c>
      <c r="S43" s="10">
        <v>0.638392958779465</v>
      </c>
      <c r="T43" s="10">
        <v>1.180992281585115</v>
      </c>
      <c r="U43" s="10">
        <v>1.1625576557083792</v>
      </c>
      <c r="V43" s="10">
        <v>1.0752861407714038</v>
      </c>
      <c r="W43" s="10">
        <v>0.89574996057333989</v>
      </c>
      <c r="X43" s="10">
        <v>0.70227927413637536</v>
      </c>
    </row>
    <row r="44" spans="1:24" ht="11.25" customHeight="1" x14ac:dyDescent="0.2">
      <c r="A44" s="41" t="s">
        <v>75</v>
      </c>
      <c r="B44" s="9" t="s">
        <v>76</v>
      </c>
      <c r="C44" s="10">
        <v>61.304277121256256</v>
      </c>
      <c r="D44" s="10">
        <v>56.50830663666153</v>
      </c>
      <c r="E44" s="10">
        <v>69.234686675443484</v>
      </c>
      <c r="F44" s="10">
        <v>8.0570032551479613</v>
      </c>
      <c r="G44" s="10">
        <v>6.1899426666719339</v>
      </c>
      <c r="H44" s="10">
        <v>5.401352757180657</v>
      </c>
      <c r="I44" s="10">
        <v>3.9675775415235734</v>
      </c>
      <c r="J44" s="10">
        <v>2.167873066465555</v>
      </c>
      <c r="K44" s="10">
        <v>1.3964631833464163</v>
      </c>
      <c r="L44" s="10">
        <v>0.96632964961785328</v>
      </c>
      <c r="M44" s="10">
        <v>1.254917760908363</v>
      </c>
      <c r="N44" s="10">
        <v>1.1214408471570823</v>
      </c>
      <c r="O44" s="10">
        <v>0.88665486061182541</v>
      </c>
      <c r="P44" s="10">
        <v>1.4095848270689173</v>
      </c>
      <c r="Q44" s="10">
        <v>1.1044724976381177</v>
      </c>
      <c r="R44" s="10">
        <v>0.5995769675623448</v>
      </c>
      <c r="S44" s="10">
        <v>1.218715015870665</v>
      </c>
      <c r="T44" s="10">
        <v>0.97884430899425212</v>
      </c>
      <c r="U44" s="10">
        <v>0.61610121545367835</v>
      </c>
      <c r="V44" s="10">
        <v>0.66146315893988117</v>
      </c>
      <c r="W44" s="10">
        <v>0.76440329998634082</v>
      </c>
      <c r="X44" s="10">
        <v>2.5614665922101492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71.372091176539683</v>
      </c>
      <c r="U48" s="10">
        <v>115.31405948170051</v>
      </c>
      <c r="V48" s="10">
        <v>124.30314865592192</v>
      </c>
      <c r="W48" s="10">
        <v>90.099595390029094</v>
      </c>
      <c r="X48" s="10">
        <v>80.873260504251022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26.659491667634352</v>
      </c>
      <c r="D50" s="10">
        <v>35.134198960278326</v>
      </c>
      <c r="E50" s="10">
        <v>22.532963775460118</v>
      </c>
      <c r="F50" s="10">
        <v>97.452049051905277</v>
      </c>
      <c r="G50" s="10">
        <v>86.552174078296744</v>
      </c>
      <c r="H50" s="10">
        <v>51.181120102265382</v>
      </c>
      <c r="I50" s="10">
        <v>37.433237766352867</v>
      </c>
      <c r="J50" s="10">
        <v>42.06393901615899</v>
      </c>
      <c r="K50" s="10">
        <v>16.000832833005557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2.5884393878375174</v>
      </c>
      <c r="X50" s="10">
        <v>1.9625560488428389</v>
      </c>
    </row>
    <row r="51" spans="1:24" ht="11.25" customHeight="1" x14ac:dyDescent="0.2">
      <c r="A51" s="35" t="s">
        <v>89</v>
      </c>
      <c r="B51" s="36" t="s">
        <v>90</v>
      </c>
      <c r="C51" s="37">
        <v>260.33138253577687</v>
      </c>
      <c r="D51" s="37">
        <v>202.65524556565114</v>
      </c>
      <c r="E51" s="37">
        <v>156.70616254511938</v>
      </c>
      <c r="F51" s="37">
        <v>150.20630144912576</v>
      </c>
      <c r="G51" s="37">
        <v>168.75861185469418</v>
      </c>
      <c r="H51" s="37">
        <v>184.42897772039203</v>
      </c>
      <c r="I51" s="37">
        <v>174.41367616601127</v>
      </c>
      <c r="J51" s="37">
        <v>171.40567656978021</v>
      </c>
      <c r="K51" s="37">
        <v>161.10541213315568</v>
      </c>
      <c r="L51" s="37">
        <v>38.840322202744055</v>
      </c>
      <c r="M51" s="37">
        <v>63.983510098378943</v>
      </c>
      <c r="N51" s="37">
        <v>161.56654380583041</v>
      </c>
      <c r="O51" s="37">
        <v>105.09169088568333</v>
      </c>
      <c r="P51" s="37">
        <v>108.5544484644432</v>
      </c>
      <c r="Q51" s="37">
        <v>130.50951615231122</v>
      </c>
      <c r="R51" s="37">
        <v>194.4779461966541</v>
      </c>
      <c r="S51" s="37">
        <v>200.28384993362747</v>
      </c>
      <c r="T51" s="37">
        <v>176.27134866853598</v>
      </c>
      <c r="U51" s="37">
        <v>133.02931967777118</v>
      </c>
      <c r="V51" s="37">
        <v>115.22093259350943</v>
      </c>
      <c r="W51" s="37">
        <v>115.26763904738813</v>
      </c>
      <c r="X51" s="37">
        <v>88.654294120658278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0.79804517179480194</v>
      </c>
      <c r="D52" s="37">
        <f t="shared" si="10"/>
        <v>9.7178647281987764</v>
      </c>
      <c r="E52" s="37">
        <f t="shared" si="10"/>
        <v>9.7013278589364145</v>
      </c>
      <c r="F52" s="37">
        <f t="shared" si="10"/>
        <v>14.866873832793129</v>
      </c>
      <c r="G52" s="37">
        <f t="shared" si="10"/>
        <v>17.393757365520568</v>
      </c>
      <c r="H52" s="37">
        <f t="shared" si="10"/>
        <v>18.288616215612219</v>
      </c>
      <c r="I52" s="37">
        <f t="shared" si="10"/>
        <v>18.703485555635901</v>
      </c>
      <c r="J52" s="37">
        <f t="shared" si="10"/>
        <v>12.091028811764877</v>
      </c>
      <c r="K52" s="37">
        <f t="shared" si="10"/>
        <v>1.1311891178495157E-2</v>
      </c>
      <c r="L52" s="37">
        <f t="shared" si="10"/>
        <v>5.7714075490803377E-3</v>
      </c>
      <c r="M52" s="37">
        <f t="shared" si="10"/>
        <v>1.5113960650657501E-2</v>
      </c>
      <c r="N52" s="37">
        <f t="shared" si="10"/>
        <v>1.3580013293548616E-2</v>
      </c>
      <c r="O52" s="37">
        <f t="shared" si="10"/>
        <v>2.1538563236061462E-2</v>
      </c>
      <c r="P52" s="37">
        <f t="shared" si="10"/>
        <v>0.40000045707677173</v>
      </c>
      <c r="Q52" s="37">
        <f t="shared" si="10"/>
        <v>3.8331237001049825</v>
      </c>
      <c r="R52" s="37">
        <f t="shared" si="10"/>
        <v>6.6702245969939948</v>
      </c>
      <c r="S52" s="37">
        <f t="shared" si="10"/>
        <v>0.49447721906605574</v>
      </c>
      <c r="T52" s="37">
        <f t="shared" si="10"/>
        <v>7.9475447636674366</v>
      </c>
      <c r="U52" s="37">
        <f t="shared" si="10"/>
        <v>3.3581254135844953</v>
      </c>
      <c r="V52" s="37">
        <f t="shared" si="10"/>
        <v>6.880786462253023</v>
      </c>
      <c r="W52" s="37">
        <f t="shared" si="10"/>
        <v>5.8337018517323518</v>
      </c>
      <c r="X52" s="37">
        <f t="shared" si="10"/>
        <v>3.485364300480883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0.79804517179480194</v>
      </c>
      <c r="D59" s="10">
        <v>9.7178647281987764</v>
      </c>
      <c r="E59" s="10">
        <v>9.7013278589364145</v>
      </c>
      <c r="F59" s="10">
        <v>14.866873832793129</v>
      </c>
      <c r="G59" s="10">
        <v>17.393757365520568</v>
      </c>
      <c r="H59" s="10">
        <v>18.288616215612219</v>
      </c>
      <c r="I59" s="10">
        <v>18.703485555635901</v>
      </c>
      <c r="J59" s="10">
        <v>12.091028811764877</v>
      </c>
      <c r="K59" s="10">
        <v>1.1311891178495157E-2</v>
      </c>
      <c r="L59" s="10">
        <v>5.7714075490803377E-3</v>
      </c>
      <c r="M59" s="10">
        <v>1.5113960650657501E-2</v>
      </c>
      <c r="N59" s="10">
        <v>1.3580013293548616E-2</v>
      </c>
      <c r="O59" s="10">
        <v>2.1538563236061462E-2</v>
      </c>
      <c r="P59" s="10">
        <v>0.40000045707677173</v>
      </c>
      <c r="Q59" s="10">
        <v>3.8331237001049825</v>
      </c>
      <c r="R59" s="10">
        <v>6.6702245969939948</v>
      </c>
      <c r="S59" s="10">
        <v>0.49447721906605574</v>
      </c>
      <c r="T59" s="10">
        <v>7.9475447636674366</v>
      </c>
      <c r="U59" s="10">
        <v>3.3581254135844953</v>
      </c>
      <c r="V59" s="10">
        <v>6.880786462253023</v>
      </c>
      <c r="W59" s="10">
        <v>5.8337018517323518</v>
      </c>
      <c r="X59" s="10">
        <v>3.485364300480883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107.17529766314784</v>
      </c>
      <c r="D75" s="37">
        <v>117.14521028600262</v>
      </c>
      <c r="E75" s="37">
        <v>111.00476645939091</v>
      </c>
      <c r="F75" s="37">
        <v>116.34993091724765</v>
      </c>
      <c r="G75" s="37">
        <v>123.89625665361613</v>
      </c>
      <c r="H75" s="37">
        <v>128.05282421676793</v>
      </c>
      <c r="I75" s="37">
        <v>124.32755558480997</v>
      </c>
      <c r="J75" s="37">
        <v>124.06183219987402</v>
      </c>
      <c r="K75" s="37">
        <v>158.79372418732865</v>
      </c>
      <c r="L75" s="37">
        <v>74.852996823855804</v>
      </c>
      <c r="M75" s="37">
        <v>111.39146663152874</v>
      </c>
      <c r="N75" s="37">
        <v>232.49393089892158</v>
      </c>
      <c r="O75" s="37">
        <v>173.41902026311064</v>
      </c>
      <c r="P75" s="37">
        <v>163.69535265692991</v>
      </c>
      <c r="Q75" s="37">
        <v>202.42643221954987</v>
      </c>
      <c r="R75" s="37">
        <v>190.84550850425842</v>
      </c>
      <c r="S75" s="37">
        <v>165.0444884558994</v>
      </c>
      <c r="T75" s="37">
        <v>89.965354028856453</v>
      </c>
      <c r="U75" s="37">
        <v>10.688988945213941</v>
      </c>
      <c r="V75" s="37">
        <v>17.063582277597593</v>
      </c>
      <c r="W75" s="37">
        <v>17.805029770336283</v>
      </c>
      <c r="X75" s="37">
        <v>14.054287690327412</v>
      </c>
    </row>
    <row r="76" spans="1:24" ht="11.25" customHeight="1" x14ac:dyDescent="0.2">
      <c r="A76" s="38" t="s">
        <v>139</v>
      </c>
      <c r="B76" s="39" t="s">
        <v>140</v>
      </c>
      <c r="C76" s="40">
        <v>84.417608120008026</v>
      </c>
      <c r="D76" s="40">
        <v>79.614346375958675</v>
      </c>
      <c r="E76" s="40">
        <v>70.663675057486827</v>
      </c>
      <c r="F76" s="40">
        <v>68.892370764484639</v>
      </c>
      <c r="G76" s="40">
        <v>74.65963961955427</v>
      </c>
      <c r="H76" s="40">
        <v>74.272044121030703</v>
      </c>
      <c r="I76" s="40">
        <v>75.431474548116228</v>
      </c>
      <c r="J76" s="40">
        <v>76.5254104119619</v>
      </c>
      <c r="K76" s="40">
        <v>74.047196817677829</v>
      </c>
      <c r="L76" s="40">
        <v>39.295925829357785</v>
      </c>
      <c r="M76" s="40">
        <v>39.816802834563155</v>
      </c>
      <c r="N76" s="40">
        <v>55.993879295022595</v>
      </c>
      <c r="O76" s="40">
        <v>53.574897747225506</v>
      </c>
      <c r="P76" s="40">
        <v>54.908900595377297</v>
      </c>
      <c r="Q76" s="40">
        <v>64.305356559200249</v>
      </c>
      <c r="R76" s="40">
        <v>78.015353270583461</v>
      </c>
      <c r="S76" s="40">
        <v>79.244500847537779</v>
      </c>
      <c r="T76" s="40">
        <v>78.341286494568237</v>
      </c>
      <c r="U76" s="40">
        <v>63.120987105417278</v>
      </c>
      <c r="V76" s="40">
        <v>68.257905666864076</v>
      </c>
      <c r="W76" s="40">
        <v>65.541208651360549</v>
      </c>
      <c r="X76" s="40">
        <v>52.442118052959785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676.22825154751354</v>
      </c>
      <c r="D2" s="31">
        <f t="shared" ref="D2:W2" si="1">SUM(D3,D17,D22,D25,D26,D51,D52,D71,D74,D75,D76)</f>
        <v>727.77922075265212</v>
      </c>
      <c r="E2" s="31">
        <f t="shared" si="1"/>
        <v>570.93979056402554</v>
      </c>
      <c r="F2" s="31">
        <f t="shared" si="1"/>
        <v>617.58676106804035</v>
      </c>
      <c r="G2" s="31">
        <f t="shared" si="1"/>
        <v>585.70904814385767</v>
      </c>
      <c r="H2" s="31">
        <f t="shared" si="1"/>
        <v>615.02330769386242</v>
      </c>
      <c r="I2" s="31">
        <f t="shared" si="1"/>
        <v>591.6665723025485</v>
      </c>
      <c r="J2" s="31">
        <f t="shared" si="1"/>
        <v>626.39286130026971</v>
      </c>
      <c r="K2" s="31">
        <f t="shared" si="1"/>
        <v>533.18419010158868</v>
      </c>
      <c r="L2" s="31">
        <f t="shared" si="1"/>
        <v>467.23972072620887</v>
      </c>
      <c r="M2" s="31">
        <f t="shared" si="1"/>
        <v>433.16723480592458</v>
      </c>
      <c r="N2" s="31">
        <f t="shared" si="1"/>
        <v>325.52692629820103</v>
      </c>
      <c r="O2" s="31">
        <f t="shared" si="1"/>
        <v>387.64930124868982</v>
      </c>
      <c r="P2" s="31">
        <f t="shared" si="1"/>
        <v>350.97678755200548</v>
      </c>
      <c r="Q2" s="31">
        <f t="shared" si="1"/>
        <v>295.11078317130068</v>
      </c>
      <c r="R2" s="31">
        <f t="shared" si="1"/>
        <v>277.04113145531602</v>
      </c>
      <c r="S2" s="31">
        <f t="shared" si="1"/>
        <v>251.21744149720271</v>
      </c>
      <c r="T2" s="31">
        <f t="shared" si="1"/>
        <v>316.34483149787678</v>
      </c>
      <c r="U2" s="31">
        <f t="shared" si="1"/>
        <v>346.1486616682534</v>
      </c>
      <c r="V2" s="31">
        <f t="shared" si="1"/>
        <v>284.96706083185359</v>
      </c>
      <c r="W2" s="31">
        <f t="shared" si="1"/>
        <v>275.77042090497736</v>
      </c>
      <c r="X2" s="31">
        <f t="shared" ref="X2" si="2">SUM(X3,X17,X22,X25,X26,X51,X52,X71,X74,X75,X76)</f>
        <v>451.05186087631631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63.315122786742705</v>
      </c>
      <c r="D3" s="34">
        <f t="shared" ref="D3:W3" si="4">SUM(D4,D8,D11)</f>
        <v>75.935247220764552</v>
      </c>
      <c r="E3" s="34">
        <f t="shared" si="4"/>
        <v>44.824067515399747</v>
      </c>
      <c r="F3" s="34">
        <f t="shared" si="4"/>
        <v>43.841841585433215</v>
      </c>
      <c r="G3" s="34">
        <f t="shared" si="4"/>
        <v>47.701029137018601</v>
      </c>
      <c r="H3" s="34">
        <f t="shared" si="4"/>
        <v>39.442845438312482</v>
      </c>
      <c r="I3" s="34">
        <f t="shared" si="4"/>
        <v>40.752188266808773</v>
      </c>
      <c r="J3" s="34">
        <f t="shared" si="4"/>
        <v>36.744959211824472</v>
      </c>
      <c r="K3" s="34">
        <f t="shared" si="4"/>
        <v>40.125328049667189</v>
      </c>
      <c r="L3" s="34">
        <f t="shared" si="4"/>
        <v>36.609747878321834</v>
      </c>
      <c r="M3" s="34">
        <f t="shared" si="4"/>
        <v>47.264368563777545</v>
      </c>
      <c r="N3" s="34">
        <f t="shared" si="4"/>
        <v>34.001086251157631</v>
      </c>
      <c r="O3" s="34">
        <f t="shared" si="4"/>
        <v>44.129176869677671</v>
      </c>
      <c r="P3" s="34">
        <f t="shared" si="4"/>
        <v>39.483696865744733</v>
      </c>
      <c r="Q3" s="34">
        <f t="shared" si="4"/>
        <v>36.417726884722072</v>
      </c>
      <c r="R3" s="34">
        <f t="shared" si="4"/>
        <v>33.113898768063478</v>
      </c>
      <c r="S3" s="34">
        <f t="shared" si="4"/>
        <v>30.625793256748469</v>
      </c>
      <c r="T3" s="34">
        <f t="shared" si="4"/>
        <v>48.313077066914872</v>
      </c>
      <c r="U3" s="34">
        <f t="shared" si="4"/>
        <v>70.379024063150112</v>
      </c>
      <c r="V3" s="34">
        <f t="shared" si="4"/>
        <v>51.554228317789537</v>
      </c>
      <c r="W3" s="34">
        <f t="shared" si="4"/>
        <v>52.473524616468197</v>
      </c>
      <c r="X3" s="34">
        <f t="shared" ref="X3" si="5">SUM(X4,X8,X11)</f>
        <v>98.385471730804511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30.269112723878944</v>
      </c>
      <c r="D4" s="29">
        <f t="shared" ref="D4:W4" si="7">SUM(D5:D7)</f>
        <v>33.132300829661375</v>
      </c>
      <c r="E4" s="29">
        <f t="shared" si="7"/>
        <v>9.2778486702357377</v>
      </c>
      <c r="F4" s="29">
        <f t="shared" si="7"/>
        <v>13.320300504652408</v>
      </c>
      <c r="G4" s="29">
        <f t="shared" si="7"/>
        <v>39.726850523132619</v>
      </c>
      <c r="H4" s="29">
        <f t="shared" si="7"/>
        <v>37.106927766877249</v>
      </c>
      <c r="I4" s="29">
        <f t="shared" si="7"/>
        <v>40.574119670145102</v>
      </c>
      <c r="J4" s="29">
        <f t="shared" si="7"/>
        <v>36.744959211824472</v>
      </c>
      <c r="K4" s="29">
        <f t="shared" si="7"/>
        <v>40.125328049667189</v>
      </c>
      <c r="L4" s="29">
        <f t="shared" si="7"/>
        <v>36.609747878321834</v>
      </c>
      <c r="M4" s="29">
        <f t="shared" si="7"/>
        <v>47.264368563777545</v>
      </c>
      <c r="N4" s="29">
        <f t="shared" si="7"/>
        <v>34.001086251157631</v>
      </c>
      <c r="O4" s="29">
        <f t="shared" si="7"/>
        <v>43.8019784501044</v>
      </c>
      <c r="P4" s="29">
        <f t="shared" si="7"/>
        <v>39.483696865744733</v>
      </c>
      <c r="Q4" s="29">
        <f t="shared" si="7"/>
        <v>34.697312645151236</v>
      </c>
      <c r="R4" s="29">
        <f t="shared" si="7"/>
        <v>31.820015744495844</v>
      </c>
      <c r="S4" s="29">
        <f t="shared" si="7"/>
        <v>25.141663327948827</v>
      </c>
      <c r="T4" s="29">
        <f t="shared" si="7"/>
        <v>48.263646646385858</v>
      </c>
      <c r="U4" s="29">
        <f t="shared" si="7"/>
        <v>70.377625043235838</v>
      </c>
      <c r="V4" s="29">
        <f t="shared" si="7"/>
        <v>51.506777041123812</v>
      </c>
      <c r="W4" s="29">
        <f t="shared" si="7"/>
        <v>52.473524616468197</v>
      </c>
      <c r="X4" s="29">
        <f t="shared" ref="X4" si="8">SUM(X5:X7)</f>
        <v>98.238797863522095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39.726850523132619</v>
      </c>
      <c r="H5" s="10">
        <v>36.828423824985435</v>
      </c>
      <c r="I5" s="10">
        <v>40.574119670145102</v>
      </c>
      <c r="J5" s="10">
        <v>36.744959211824472</v>
      </c>
      <c r="K5" s="10">
        <v>40.125328049667189</v>
      </c>
      <c r="L5" s="10">
        <v>36.609747878321834</v>
      </c>
      <c r="M5" s="10">
        <v>47.264368563777545</v>
      </c>
      <c r="N5" s="10">
        <v>34.001086251157631</v>
      </c>
      <c r="O5" s="10">
        <v>43.8019784501044</v>
      </c>
      <c r="P5" s="10">
        <v>39.483696865744733</v>
      </c>
      <c r="Q5" s="10">
        <v>34.697312645151236</v>
      </c>
      <c r="R5" s="10">
        <v>31.820015744495844</v>
      </c>
      <c r="S5" s="10">
        <v>25.141663327948827</v>
      </c>
      <c r="T5" s="10">
        <v>35.239360714920949</v>
      </c>
      <c r="U5" s="10">
        <v>42.423198306817163</v>
      </c>
      <c r="V5" s="10">
        <v>35.654448312720646</v>
      </c>
      <c r="W5" s="10">
        <v>30.229058011499319</v>
      </c>
      <c r="X5" s="10">
        <v>52.725338668933134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30.269112723878944</v>
      </c>
      <c r="D7" s="10">
        <v>33.132300829661375</v>
      </c>
      <c r="E7" s="10">
        <v>9.2778486702357377</v>
      </c>
      <c r="F7" s="10">
        <v>13.320300504652408</v>
      </c>
      <c r="G7" s="10">
        <v>0</v>
      </c>
      <c r="H7" s="10">
        <v>0.27850394189181571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13.024285931464908</v>
      </c>
      <c r="U7" s="10">
        <v>27.954426736418672</v>
      </c>
      <c r="V7" s="10">
        <v>15.852328728403169</v>
      </c>
      <c r="W7" s="10">
        <v>22.244466604968874</v>
      </c>
      <c r="X7" s="10">
        <v>45.513459194588961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0.1780685966636725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1.2297616757826234E-3</v>
      </c>
      <c r="U8" s="29">
        <f t="shared" si="9"/>
        <v>1.3990199142798294E-3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0.1780685966636725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1.2297616757826234E-3</v>
      </c>
      <c r="U10" s="10">
        <v>1.3990199142798294E-3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33.046010062863765</v>
      </c>
      <c r="D11" s="29">
        <f t="shared" si="10"/>
        <v>42.802946391103184</v>
      </c>
      <c r="E11" s="29">
        <f t="shared" si="10"/>
        <v>35.546218845164006</v>
      </c>
      <c r="F11" s="29">
        <f t="shared" si="10"/>
        <v>30.521541080780811</v>
      </c>
      <c r="G11" s="29">
        <f t="shared" si="10"/>
        <v>7.974178613885984</v>
      </c>
      <c r="H11" s="29">
        <f t="shared" si="10"/>
        <v>2.3359176714352303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0.32719841957327472</v>
      </c>
      <c r="P11" s="29">
        <f t="shared" si="10"/>
        <v>0</v>
      </c>
      <c r="Q11" s="29">
        <f t="shared" si="10"/>
        <v>1.7204142395708371</v>
      </c>
      <c r="R11" s="29">
        <f t="shared" si="10"/>
        <v>1.2938830235676311</v>
      </c>
      <c r="S11" s="29">
        <f t="shared" si="10"/>
        <v>5.4841299287996437</v>
      </c>
      <c r="T11" s="29">
        <f t="shared" si="10"/>
        <v>4.8200658853235982E-2</v>
      </c>
      <c r="U11" s="29">
        <f t="shared" si="10"/>
        <v>0</v>
      </c>
      <c r="V11" s="29">
        <f t="shared" si="10"/>
        <v>4.745127666572644E-2</v>
      </c>
      <c r="W11" s="29">
        <f t="shared" si="10"/>
        <v>0</v>
      </c>
      <c r="X11" s="29">
        <f t="shared" si="10"/>
        <v>0.14667386728242193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33.046010062863765</v>
      </c>
      <c r="D13" s="10">
        <v>42.802946391103184</v>
      </c>
      <c r="E13" s="10">
        <v>35.546218845164006</v>
      </c>
      <c r="F13" s="10">
        <v>30.521541080780811</v>
      </c>
      <c r="G13" s="10">
        <v>7.974178613885984</v>
      </c>
      <c r="H13" s="10">
        <v>2.3359176714352303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0.32719841957327472</v>
      </c>
      <c r="P13" s="10">
        <v>0</v>
      </c>
      <c r="Q13" s="10">
        <v>1.7204142395708371</v>
      </c>
      <c r="R13" s="10">
        <v>1.2938830235676311</v>
      </c>
      <c r="S13" s="10">
        <v>5.4841299287996437</v>
      </c>
      <c r="T13" s="10">
        <v>4.8200658853235982E-2</v>
      </c>
      <c r="U13" s="10">
        <v>0</v>
      </c>
      <c r="V13" s="10">
        <v>4.745127666572644E-2</v>
      </c>
      <c r="W13" s="10">
        <v>0</v>
      </c>
      <c r="X13" s="10">
        <v>0.14667386728242193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147.0725658417841</v>
      </c>
      <c r="D26" s="37">
        <f t="shared" si="13"/>
        <v>169.74337070594822</v>
      </c>
      <c r="E26" s="37">
        <f t="shared" si="13"/>
        <v>144.86426368402411</v>
      </c>
      <c r="F26" s="37">
        <f t="shared" si="13"/>
        <v>188.05828907725009</v>
      </c>
      <c r="G26" s="37">
        <f t="shared" si="13"/>
        <v>159.80603734530456</v>
      </c>
      <c r="H26" s="37">
        <f t="shared" si="13"/>
        <v>130.58899941232355</v>
      </c>
      <c r="I26" s="37">
        <f t="shared" si="13"/>
        <v>114.72381468093326</v>
      </c>
      <c r="J26" s="37">
        <f t="shared" si="13"/>
        <v>146.36483527775346</v>
      </c>
      <c r="K26" s="37">
        <f t="shared" si="13"/>
        <v>95.344495840475489</v>
      </c>
      <c r="L26" s="37">
        <f t="shared" si="13"/>
        <v>34.364796502306397</v>
      </c>
      <c r="M26" s="37">
        <f t="shared" si="13"/>
        <v>5.2117020190014065</v>
      </c>
      <c r="N26" s="37">
        <f t="shared" si="13"/>
        <v>2.4663748842246171</v>
      </c>
      <c r="O26" s="37">
        <f t="shared" si="13"/>
        <v>1.8915532287771106</v>
      </c>
      <c r="P26" s="37">
        <f t="shared" si="13"/>
        <v>6.764176403694556</v>
      </c>
      <c r="Q26" s="37">
        <f t="shared" si="13"/>
        <v>5.0875980622234405</v>
      </c>
      <c r="R26" s="37">
        <f t="shared" si="13"/>
        <v>5.1856112742632341</v>
      </c>
      <c r="S26" s="37">
        <f t="shared" si="13"/>
        <v>11.518677982112619</v>
      </c>
      <c r="T26" s="37">
        <f t="shared" si="13"/>
        <v>61.276342345294694</v>
      </c>
      <c r="U26" s="37">
        <f t="shared" si="13"/>
        <v>111.15005564549151</v>
      </c>
      <c r="V26" s="37">
        <f t="shared" si="13"/>
        <v>100.95531818664006</v>
      </c>
      <c r="W26" s="37">
        <f t="shared" si="13"/>
        <v>87.853855593959381</v>
      </c>
      <c r="X26" s="37">
        <f t="shared" si="13"/>
        <v>150.52067222366455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147.0725658417841</v>
      </c>
      <c r="D33" s="29">
        <f t="shared" si="15"/>
        <v>169.74337070594822</v>
      </c>
      <c r="E33" s="29">
        <f t="shared" si="15"/>
        <v>144.86426368402411</v>
      </c>
      <c r="F33" s="29">
        <f t="shared" si="15"/>
        <v>188.05828907725009</v>
      </c>
      <c r="G33" s="29">
        <f t="shared" si="15"/>
        <v>159.80603734530456</v>
      </c>
      <c r="H33" s="29">
        <f t="shared" si="15"/>
        <v>130.58899941232355</v>
      </c>
      <c r="I33" s="29">
        <f t="shared" si="15"/>
        <v>114.72381468093326</v>
      </c>
      <c r="J33" s="29">
        <f t="shared" si="15"/>
        <v>146.36483527775346</v>
      </c>
      <c r="K33" s="29">
        <f t="shared" si="15"/>
        <v>95.344495840475489</v>
      </c>
      <c r="L33" s="29">
        <f t="shared" si="15"/>
        <v>34.364796502306397</v>
      </c>
      <c r="M33" s="29">
        <f t="shared" si="15"/>
        <v>5.2117020190014065</v>
      </c>
      <c r="N33" s="29">
        <f t="shared" si="15"/>
        <v>2.4663748842246171</v>
      </c>
      <c r="O33" s="29">
        <f t="shared" si="15"/>
        <v>1.8915532287771106</v>
      </c>
      <c r="P33" s="29">
        <f t="shared" si="15"/>
        <v>6.764176403694556</v>
      </c>
      <c r="Q33" s="29">
        <f t="shared" si="15"/>
        <v>5.0875980622234405</v>
      </c>
      <c r="R33" s="29">
        <f t="shared" si="15"/>
        <v>5.1856112742632341</v>
      </c>
      <c r="S33" s="29">
        <f t="shared" si="15"/>
        <v>11.518677982112619</v>
      </c>
      <c r="T33" s="29">
        <f t="shared" si="15"/>
        <v>61.276342345294694</v>
      </c>
      <c r="U33" s="29">
        <f t="shared" si="15"/>
        <v>111.15005564549151</v>
      </c>
      <c r="V33" s="29">
        <f t="shared" si="15"/>
        <v>100.95531818664006</v>
      </c>
      <c r="W33" s="29">
        <f t="shared" si="15"/>
        <v>87.853855593959381</v>
      </c>
      <c r="X33" s="29">
        <f t="shared" si="15"/>
        <v>150.52067222366455</v>
      </c>
    </row>
    <row r="34" spans="1:24" ht="11.25" customHeight="1" x14ac:dyDescent="0.2">
      <c r="A34" s="41" t="s">
        <v>55</v>
      </c>
      <c r="B34" s="9" t="s">
        <v>56</v>
      </c>
      <c r="C34" s="10">
        <v>52.084952610721523</v>
      </c>
      <c r="D34" s="10">
        <v>56.511254856735491</v>
      </c>
      <c r="E34" s="10">
        <v>40.915413752266289</v>
      </c>
      <c r="F34" s="10">
        <v>63.617157831068084</v>
      </c>
      <c r="G34" s="10">
        <v>60.647079273136988</v>
      </c>
      <c r="H34" s="10">
        <v>63.635017403514667</v>
      </c>
      <c r="I34" s="10">
        <v>66.041820806547506</v>
      </c>
      <c r="J34" s="10">
        <v>91.543221616497689</v>
      </c>
      <c r="K34" s="10">
        <v>74.459391467738499</v>
      </c>
      <c r="L34" s="10">
        <v>30.943053845992551</v>
      </c>
      <c r="M34" s="10">
        <v>2.2442887135566072</v>
      </c>
      <c r="N34" s="10">
        <v>1.3736918783508243</v>
      </c>
      <c r="O34" s="10">
        <v>0</v>
      </c>
      <c r="P34" s="10">
        <v>5.0139549370697125</v>
      </c>
      <c r="Q34" s="10">
        <v>4.03177915108125</v>
      </c>
      <c r="R34" s="10">
        <v>4.2405884786773909</v>
      </c>
      <c r="S34" s="10">
        <v>10.646237999280734</v>
      </c>
      <c r="T34" s="10">
        <v>15.679088245491311</v>
      </c>
      <c r="U34" s="10">
        <v>12.65872867596017</v>
      </c>
      <c r="V34" s="10">
        <v>14.75996242553758</v>
      </c>
      <c r="W34" s="10">
        <v>21.292115937186193</v>
      </c>
      <c r="X34" s="10">
        <v>32.986707621187563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1.4015739287858646E-2</v>
      </c>
      <c r="X35" s="10">
        <v>1.8534010641133008E-2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0.14220244158257112</v>
      </c>
      <c r="U36" s="10">
        <v>0.17602540306079809</v>
      </c>
      <c r="V36" s="10">
        <v>0.17061342539365243</v>
      </c>
      <c r="W36" s="10">
        <v>7.8744118884080519E-2</v>
      </c>
      <c r="X36" s="10">
        <v>0.14625171672100784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2.0701575566205488</v>
      </c>
      <c r="D43" s="10">
        <v>2.1945542589813076</v>
      </c>
      <c r="E43" s="10">
        <v>1.0583868492707562</v>
      </c>
      <c r="F43" s="10">
        <v>1.059105407515919</v>
      </c>
      <c r="G43" s="10">
        <v>2.5151648652832974</v>
      </c>
      <c r="H43" s="10">
        <v>1.5857991492954016</v>
      </c>
      <c r="I43" s="10">
        <v>0.51576095068169914</v>
      </c>
      <c r="J43" s="10">
        <v>1.0596274204705562</v>
      </c>
      <c r="K43" s="10">
        <v>2.482221914254529</v>
      </c>
      <c r="L43" s="10">
        <v>0.71570046833401224</v>
      </c>
      <c r="M43" s="10">
        <v>0.62034142632979872</v>
      </c>
      <c r="N43" s="10">
        <v>0.37654016418210212</v>
      </c>
      <c r="O43" s="10">
        <v>0.9731493788646044</v>
      </c>
      <c r="P43" s="10">
        <v>0.45687939286543489</v>
      </c>
      <c r="Q43" s="10">
        <v>0.36593953781373273</v>
      </c>
      <c r="R43" s="10">
        <v>0.64236312664142348</v>
      </c>
      <c r="S43" s="10">
        <v>0.30229572422236112</v>
      </c>
      <c r="T43" s="10">
        <v>0.70547191553932065</v>
      </c>
      <c r="U43" s="10">
        <v>0.94529433183814338</v>
      </c>
      <c r="V43" s="10">
        <v>0.70868255303699712</v>
      </c>
      <c r="W43" s="10">
        <v>0.61026907970568789</v>
      </c>
      <c r="X43" s="10">
        <v>0.92831426162812336</v>
      </c>
    </row>
    <row r="44" spans="1:24" ht="11.25" customHeight="1" x14ac:dyDescent="0.2">
      <c r="A44" s="41" t="s">
        <v>75</v>
      </c>
      <c r="B44" s="9" t="s">
        <v>76</v>
      </c>
      <c r="C44" s="10">
        <v>63.898186682154922</v>
      </c>
      <c r="D44" s="10">
        <v>67.229663197158786</v>
      </c>
      <c r="E44" s="10">
        <v>76.710594699801462</v>
      </c>
      <c r="F44" s="10">
        <v>8.908926478909839</v>
      </c>
      <c r="G44" s="10">
        <v>6.1087857665025496</v>
      </c>
      <c r="H44" s="10">
        <v>5.9325040086594685</v>
      </c>
      <c r="I44" s="10">
        <v>4.3895918033992052</v>
      </c>
      <c r="J44" s="10">
        <v>2.4945169999023906</v>
      </c>
      <c r="K44" s="10">
        <v>1.401567410935658</v>
      </c>
      <c r="L44" s="10">
        <v>2.7060421879798295</v>
      </c>
      <c r="M44" s="10">
        <v>2.3470718791150005</v>
      </c>
      <c r="N44" s="10">
        <v>0.7161428416916904</v>
      </c>
      <c r="O44" s="10">
        <v>0.91840384991250634</v>
      </c>
      <c r="P44" s="10">
        <v>1.2933420737594086</v>
      </c>
      <c r="Q44" s="10">
        <v>0.68987937332845761</v>
      </c>
      <c r="R44" s="10">
        <v>0.30265966894442009</v>
      </c>
      <c r="S44" s="10">
        <v>0.57014425860952378</v>
      </c>
      <c r="T44" s="10">
        <v>0.57687820269090739</v>
      </c>
      <c r="U44" s="10">
        <v>0.49385402974077969</v>
      </c>
      <c r="V44" s="10">
        <v>0.42923530502203561</v>
      </c>
      <c r="W44" s="10">
        <v>0.51320623568363788</v>
      </c>
      <c r="X44" s="10">
        <v>3.3308148351749485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44.172701539990584</v>
      </c>
      <c r="U48" s="10">
        <v>96.876153204891608</v>
      </c>
      <c r="V48" s="10">
        <v>84.886824477649796</v>
      </c>
      <c r="W48" s="10">
        <v>63.520642428170817</v>
      </c>
      <c r="X48" s="10">
        <v>110.43023298390548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29.019268992287095</v>
      </c>
      <c r="D50" s="10">
        <v>43.807898393072641</v>
      </c>
      <c r="E50" s="10">
        <v>26.179868382685619</v>
      </c>
      <c r="F50" s="10">
        <v>114.47309935975628</v>
      </c>
      <c r="G50" s="10">
        <v>90.535007440381719</v>
      </c>
      <c r="H50" s="10">
        <v>59.435678850854025</v>
      </c>
      <c r="I50" s="10">
        <v>43.776641120304852</v>
      </c>
      <c r="J50" s="10">
        <v>51.267469240882832</v>
      </c>
      <c r="K50" s="10">
        <v>17.001315047546807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1.8248620550411023</v>
      </c>
      <c r="X50" s="10">
        <v>2.6798167944063009</v>
      </c>
    </row>
    <row r="51" spans="1:24" ht="11.25" customHeight="1" x14ac:dyDescent="0.2">
      <c r="A51" s="35" t="s">
        <v>89</v>
      </c>
      <c r="B51" s="36" t="s">
        <v>90</v>
      </c>
      <c r="C51" s="37">
        <v>280.06416551387781</v>
      </c>
      <c r="D51" s="37">
        <v>250.01936586314557</v>
      </c>
      <c r="E51" s="37">
        <v>180.39659750752696</v>
      </c>
      <c r="F51" s="37">
        <v>172.84141113038447</v>
      </c>
      <c r="G51" s="37">
        <v>173.09384421193786</v>
      </c>
      <c r="H51" s="37">
        <v>209.68159936421796</v>
      </c>
      <c r="I51" s="37">
        <v>199.66062800421076</v>
      </c>
      <c r="J51" s="37">
        <v>204.16140873323951</v>
      </c>
      <c r="K51" s="37">
        <v>167.56356724324286</v>
      </c>
      <c r="L51" s="37">
        <v>113.11138038898636</v>
      </c>
      <c r="M51" s="37">
        <v>124.58725727668261</v>
      </c>
      <c r="N51" s="37">
        <v>107.1352364364832</v>
      </c>
      <c r="O51" s="37">
        <v>113.17646392698013</v>
      </c>
      <c r="P51" s="37">
        <v>103.3973776441921</v>
      </c>
      <c r="Q51" s="37">
        <v>84.743806450029425</v>
      </c>
      <c r="R51" s="37">
        <v>101.4309172922376</v>
      </c>
      <c r="S51" s="37">
        <v>96.666964786472406</v>
      </c>
      <c r="T51" s="37">
        <v>107.52863367211467</v>
      </c>
      <c r="U51" s="37">
        <v>110.59108391709218</v>
      </c>
      <c r="V51" s="37">
        <v>77.748000750905135</v>
      </c>
      <c r="W51" s="37">
        <v>80.31983058430805</v>
      </c>
      <c r="X51" s="37">
        <v>120.12620612201408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0.86868451195657503</v>
      </c>
      <c r="D52" s="37">
        <f t="shared" si="16"/>
        <v>12.1169471116123</v>
      </c>
      <c r="E52" s="37">
        <f t="shared" si="16"/>
        <v>11.271463843599525</v>
      </c>
      <c r="F52" s="37">
        <f t="shared" si="16"/>
        <v>17.463533522253986</v>
      </c>
      <c r="G52" s="37">
        <f t="shared" si="16"/>
        <v>18.194158255101193</v>
      </c>
      <c r="H52" s="37">
        <f t="shared" si="16"/>
        <v>21.238228429657525</v>
      </c>
      <c r="I52" s="37">
        <f t="shared" si="16"/>
        <v>21.872961670546189</v>
      </c>
      <c r="J52" s="37">
        <f t="shared" si="16"/>
        <v>14.736528774912312</v>
      </c>
      <c r="K52" s="37">
        <f t="shared" si="16"/>
        <v>1.2019188483268309E-2</v>
      </c>
      <c r="L52" s="37">
        <f t="shared" si="16"/>
        <v>1.7204337938371853E-2</v>
      </c>
      <c r="M52" s="37">
        <f t="shared" si="16"/>
        <v>2.9947549013307265E-2</v>
      </c>
      <c r="N52" s="37">
        <f t="shared" si="16"/>
        <v>9.1651988907655736E-3</v>
      </c>
      <c r="O52" s="37">
        <f t="shared" si="16"/>
        <v>2.3604475122460153E-2</v>
      </c>
      <c r="P52" s="37">
        <f t="shared" si="16"/>
        <v>0.38791406958556546</v>
      </c>
      <c r="Q52" s="37">
        <f t="shared" si="16"/>
        <v>2.5311196429253999</v>
      </c>
      <c r="R52" s="37">
        <f t="shared" si="16"/>
        <v>3.5386653892250415</v>
      </c>
      <c r="S52" s="37">
        <f t="shared" si="16"/>
        <v>0.24270126963216213</v>
      </c>
      <c r="T52" s="37">
        <f t="shared" si="16"/>
        <v>4.9187927246356633</v>
      </c>
      <c r="U52" s="37">
        <f t="shared" si="16"/>
        <v>2.8211848018348364</v>
      </c>
      <c r="V52" s="37">
        <f t="shared" si="16"/>
        <v>4.6989003818901622</v>
      </c>
      <c r="W52" s="37">
        <f t="shared" si="16"/>
        <v>4.1127874964625759</v>
      </c>
      <c r="X52" s="37">
        <f t="shared" si="16"/>
        <v>4.7591699572401822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0.86868451195657503</v>
      </c>
      <c r="D59" s="10">
        <v>12.1169471116123</v>
      </c>
      <c r="E59" s="10">
        <v>11.271463843599525</v>
      </c>
      <c r="F59" s="10">
        <v>17.463533522253986</v>
      </c>
      <c r="G59" s="10">
        <v>18.194158255101193</v>
      </c>
      <c r="H59" s="10">
        <v>21.238228429657525</v>
      </c>
      <c r="I59" s="10">
        <v>21.872961670546189</v>
      </c>
      <c r="J59" s="10">
        <v>14.736528774912312</v>
      </c>
      <c r="K59" s="10">
        <v>1.2019188483268309E-2</v>
      </c>
      <c r="L59" s="10">
        <v>1.7204337938371853E-2</v>
      </c>
      <c r="M59" s="10">
        <v>2.9947549013307265E-2</v>
      </c>
      <c r="N59" s="10">
        <v>9.1651988907655736E-3</v>
      </c>
      <c r="O59" s="10">
        <v>2.3604475122460153E-2</v>
      </c>
      <c r="P59" s="10">
        <v>0.38791406958556546</v>
      </c>
      <c r="Q59" s="10">
        <v>2.5311196429253999</v>
      </c>
      <c r="R59" s="10">
        <v>3.5386653892250415</v>
      </c>
      <c r="S59" s="10">
        <v>0.24270126963216213</v>
      </c>
      <c r="T59" s="10">
        <v>4.9187927246356633</v>
      </c>
      <c r="U59" s="10">
        <v>2.8211848018348364</v>
      </c>
      <c r="V59" s="10">
        <v>4.6989003818901622</v>
      </c>
      <c r="W59" s="10">
        <v>4.1127874964625759</v>
      </c>
      <c r="X59" s="10">
        <v>4.7591699572401822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116.66196906489282</v>
      </c>
      <c r="D75" s="37">
        <v>146.06524757391759</v>
      </c>
      <c r="E75" s="37">
        <v>128.97061410636675</v>
      </c>
      <c r="F75" s="37">
        <v>136.67169989721694</v>
      </c>
      <c r="G75" s="37">
        <v>129.59753625395373</v>
      </c>
      <c r="H75" s="37">
        <v>148.70535308499055</v>
      </c>
      <c r="I75" s="37">
        <v>145.39599315913674</v>
      </c>
      <c r="J75" s="37">
        <v>151.20638520874772</v>
      </c>
      <c r="K75" s="37">
        <v>168.7226009206999</v>
      </c>
      <c r="L75" s="37">
        <v>223.13382690548301</v>
      </c>
      <c r="M75" s="37">
        <v>220.71656025297168</v>
      </c>
      <c r="N75" s="37">
        <v>156.91097435057864</v>
      </c>
      <c r="O75" s="37">
        <v>190.05283243352221</v>
      </c>
      <c r="P75" s="37">
        <v>158.74914465211853</v>
      </c>
      <c r="Q75" s="37">
        <v>133.667880017589</v>
      </c>
      <c r="R75" s="37">
        <v>101.246725025934</v>
      </c>
      <c r="S75" s="37">
        <v>81.007790348146415</v>
      </c>
      <c r="T75" s="37">
        <v>55.680205903264053</v>
      </c>
      <c r="U75" s="37">
        <v>8.9798948655195527</v>
      </c>
      <c r="V75" s="37">
        <v>11.652748377016724</v>
      </c>
      <c r="W75" s="37">
        <v>12.552630503706217</v>
      </c>
      <c r="X75" s="37">
        <v>19.19074678563392</v>
      </c>
    </row>
    <row r="76" spans="1:24" ht="11.25" customHeight="1" x14ac:dyDescent="0.2">
      <c r="A76" s="38" t="s">
        <v>139</v>
      </c>
      <c r="B76" s="39" t="s">
        <v>140</v>
      </c>
      <c r="C76" s="40">
        <v>68.245743828259435</v>
      </c>
      <c r="D76" s="40">
        <v>73.899042277263931</v>
      </c>
      <c r="E76" s="40">
        <v>60.612783907108479</v>
      </c>
      <c r="F76" s="40">
        <v>58.709985855501586</v>
      </c>
      <c r="G76" s="40">
        <v>57.316442940541684</v>
      </c>
      <c r="H76" s="40">
        <v>65.36628196436034</v>
      </c>
      <c r="I76" s="40">
        <v>69.260986520912724</v>
      </c>
      <c r="J76" s="40">
        <v>73.178744093792275</v>
      </c>
      <c r="K76" s="40">
        <v>61.416178859019922</v>
      </c>
      <c r="L76" s="40">
        <v>60.002764713172901</v>
      </c>
      <c r="M76" s="40">
        <v>35.357399144478066</v>
      </c>
      <c r="N76" s="40">
        <v>25.004089176866138</v>
      </c>
      <c r="O76" s="40">
        <v>38.375670314610218</v>
      </c>
      <c r="P76" s="40">
        <v>42.194477916669939</v>
      </c>
      <c r="Q76" s="40">
        <v>32.662652113811276</v>
      </c>
      <c r="R76" s="40">
        <v>32.525313705592701</v>
      </c>
      <c r="S76" s="40">
        <v>31.15551385409066</v>
      </c>
      <c r="T76" s="40">
        <v>38.627779785652827</v>
      </c>
      <c r="U76" s="40">
        <v>42.227418375165222</v>
      </c>
      <c r="V76" s="40">
        <v>38.357864817611983</v>
      </c>
      <c r="W76" s="40">
        <v>38.457792110072958</v>
      </c>
      <c r="X76" s="40">
        <v>58.069594056959076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27.410237026084527</v>
      </c>
      <c r="D2" s="31">
        <f t="shared" ref="D2:W2" si="1">SUM(D3,D17,D22,D25,D26,D51,D52,D71,D74,D75,D76)</f>
        <v>34.222814046775191</v>
      </c>
      <c r="E2" s="31">
        <f t="shared" si="1"/>
        <v>31.884846216873875</v>
      </c>
      <c r="F2" s="31">
        <f t="shared" si="1"/>
        <v>32.243889711742682</v>
      </c>
      <c r="G2" s="31">
        <f t="shared" si="1"/>
        <v>27.324534845302718</v>
      </c>
      <c r="H2" s="31">
        <f t="shared" si="1"/>
        <v>29.833604245913037</v>
      </c>
      <c r="I2" s="31">
        <f t="shared" si="1"/>
        <v>30.364218557057626</v>
      </c>
      <c r="J2" s="31">
        <f t="shared" si="1"/>
        <v>33.763015061717461</v>
      </c>
      <c r="K2" s="31">
        <f t="shared" si="1"/>
        <v>30.380746558020036</v>
      </c>
      <c r="L2" s="31">
        <f t="shared" si="1"/>
        <v>29.925666433163311</v>
      </c>
      <c r="M2" s="31">
        <f t="shared" si="1"/>
        <v>46.639047961980992</v>
      </c>
      <c r="N2" s="31">
        <f t="shared" si="1"/>
        <v>48.543206276123293</v>
      </c>
      <c r="O2" s="31">
        <f t="shared" si="1"/>
        <v>51.883023855852976</v>
      </c>
      <c r="P2" s="31">
        <f t="shared" si="1"/>
        <v>52.076468302132405</v>
      </c>
      <c r="Q2" s="31">
        <f t="shared" si="1"/>
        <v>58.252125728467107</v>
      </c>
      <c r="R2" s="31">
        <f t="shared" si="1"/>
        <v>58.839686634159555</v>
      </c>
      <c r="S2" s="31">
        <f t="shared" si="1"/>
        <v>65.897582879504455</v>
      </c>
      <c r="T2" s="31">
        <f t="shared" si="1"/>
        <v>63.669150663977668</v>
      </c>
      <c r="U2" s="31">
        <f t="shared" si="1"/>
        <v>62.823636189901777</v>
      </c>
      <c r="V2" s="31">
        <f t="shared" si="1"/>
        <v>75.021496130682465</v>
      </c>
      <c r="W2" s="31">
        <f t="shared" si="1"/>
        <v>87.556128785696629</v>
      </c>
      <c r="X2" s="31">
        <f t="shared" ref="X2" si="2">SUM(X3,X17,X22,X25,X26,X51,X52,X71,X74,X75,X76)</f>
        <v>33.492673674746882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2.1494531466944098</v>
      </c>
      <c r="D3" s="34">
        <f t="shared" ref="D3:W3" si="4">SUM(D4,D8,D11)</f>
        <v>3.0144094193550868</v>
      </c>
      <c r="E3" s="34">
        <f t="shared" si="4"/>
        <v>2.1152523702199644</v>
      </c>
      <c r="F3" s="34">
        <f t="shared" si="4"/>
        <v>1.9829326575891189</v>
      </c>
      <c r="G3" s="34">
        <f t="shared" si="4"/>
        <v>1.9167569690116733</v>
      </c>
      <c r="H3" s="34">
        <f t="shared" si="4"/>
        <v>1.6317057928471901</v>
      </c>
      <c r="I3" s="34">
        <f t="shared" si="4"/>
        <v>1.7754375453003957</v>
      </c>
      <c r="J3" s="34">
        <f t="shared" si="4"/>
        <v>1.6875916230979111</v>
      </c>
      <c r="K3" s="34">
        <f t="shared" si="4"/>
        <v>1.9493845987400413</v>
      </c>
      <c r="L3" s="34">
        <f t="shared" si="4"/>
        <v>2.0174862007437611</v>
      </c>
      <c r="M3" s="34">
        <f t="shared" si="4"/>
        <v>4.4203314647642262</v>
      </c>
      <c r="N3" s="34">
        <f t="shared" si="4"/>
        <v>4.3799923789277146</v>
      </c>
      <c r="O3" s="34">
        <f t="shared" si="4"/>
        <v>5.0783587554762102</v>
      </c>
      <c r="P3" s="34">
        <f t="shared" si="4"/>
        <v>4.9820923842868625</v>
      </c>
      <c r="Q3" s="34">
        <f t="shared" si="4"/>
        <v>6.1443854988170568</v>
      </c>
      <c r="R3" s="34">
        <f t="shared" si="4"/>
        <v>5.8137457283988709</v>
      </c>
      <c r="S3" s="34">
        <f t="shared" si="4"/>
        <v>6.547362098399172</v>
      </c>
      <c r="T3" s="34">
        <f t="shared" si="4"/>
        <v>8.208911743662787</v>
      </c>
      <c r="U3" s="34">
        <f t="shared" si="4"/>
        <v>10.516320344869019</v>
      </c>
      <c r="V3" s="34">
        <f t="shared" si="4"/>
        <v>11.74403009025685</v>
      </c>
      <c r="W3" s="34">
        <f t="shared" si="4"/>
        <v>14.333856650168473</v>
      </c>
      <c r="X3" s="34">
        <f t="shared" ref="X3" si="5">SUM(X4,X8,X11)</f>
        <v>6.3082895587319197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1.0275908302528391</v>
      </c>
      <c r="D4" s="29">
        <f t="shared" ref="D4:W4" si="7">SUM(D5:D7)</f>
        <v>1.3152563975392824</v>
      </c>
      <c r="E4" s="29">
        <f t="shared" si="7"/>
        <v>0.43782263587560261</v>
      </c>
      <c r="F4" s="29">
        <f t="shared" si="7"/>
        <v>0.60246691116077766</v>
      </c>
      <c r="G4" s="29">
        <f t="shared" si="7"/>
        <v>1.5963328040234142</v>
      </c>
      <c r="H4" s="29">
        <f t="shared" si="7"/>
        <v>1.535071527399579</v>
      </c>
      <c r="I4" s="29">
        <f t="shared" si="7"/>
        <v>1.7676796877324592</v>
      </c>
      <c r="J4" s="29">
        <f t="shared" si="7"/>
        <v>1.6875916230979111</v>
      </c>
      <c r="K4" s="29">
        <f t="shared" si="7"/>
        <v>1.9493845987400413</v>
      </c>
      <c r="L4" s="29">
        <f t="shared" si="7"/>
        <v>2.0174862007437611</v>
      </c>
      <c r="M4" s="29">
        <f t="shared" si="7"/>
        <v>4.4203314647642262</v>
      </c>
      <c r="N4" s="29">
        <f t="shared" si="7"/>
        <v>4.3799923789277146</v>
      </c>
      <c r="O4" s="29">
        <f t="shared" si="7"/>
        <v>5.0407049609419259</v>
      </c>
      <c r="P4" s="29">
        <f t="shared" si="7"/>
        <v>4.9820923842868625</v>
      </c>
      <c r="Q4" s="29">
        <f t="shared" si="7"/>
        <v>5.8541178404582892</v>
      </c>
      <c r="R4" s="29">
        <f t="shared" si="7"/>
        <v>5.5865810881370308</v>
      </c>
      <c r="S4" s="29">
        <f t="shared" si="7"/>
        <v>5.37493256694182</v>
      </c>
      <c r="T4" s="29">
        <f t="shared" si="7"/>
        <v>8.200512983239955</v>
      </c>
      <c r="U4" s="29">
        <f t="shared" si="7"/>
        <v>10.516111297616897</v>
      </c>
      <c r="V4" s="29">
        <f t="shared" si="7"/>
        <v>11.733220710712882</v>
      </c>
      <c r="W4" s="29">
        <f t="shared" si="7"/>
        <v>14.333856650168473</v>
      </c>
      <c r="X4" s="29">
        <f t="shared" ref="X4" si="8">SUM(X5:X7)</f>
        <v>6.2988851089768971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1.5963328040234142</v>
      </c>
      <c r="H5" s="10">
        <v>1.5235501351099081</v>
      </c>
      <c r="I5" s="10">
        <v>1.7676796877324592</v>
      </c>
      <c r="J5" s="10">
        <v>1.6875916230979111</v>
      </c>
      <c r="K5" s="10">
        <v>1.9493845987400413</v>
      </c>
      <c r="L5" s="10">
        <v>2.0174862007437611</v>
      </c>
      <c r="M5" s="10">
        <v>4.4203314647642262</v>
      </c>
      <c r="N5" s="10">
        <v>4.3799923789277146</v>
      </c>
      <c r="O5" s="10">
        <v>5.0407049609419259</v>
      </c>
      <c r="P5" s="10">
        <v>4.9820923842868625</v>
      </c>
      <c r="Q5" s="10">
        <v>5.8541178404582892</v>
      </c>
      <c r="R5" s="10">
        <v>5.5865810881370308</v>
      </c>
      <c r="S5" s="10">
        <v>5.37493256694182</v>
      </c>
      <c r="T5" s="10">
        <v>5.9875466348630146</v>
      </c>
      <c r="U5" s="10">
        <v>6.3390470298093744</v>
      </c>
      <c r="V5" s="10">
        <v>8.1220673356798354</v>
      </c>
      <c r="W5" s="10">
        <v>8.2574781734877458</v>
      </c>
      <c r="X5" s="10">
        <v>3.3806485607538739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1.0275908302528391</v>
      </c>
      <c r="D7" s="10">
        <v>1.3152563975392824</v>
      </c>
      <c r="E7" s="10">
        <v>0.43782263587560261</v>
      </c>
      <c r="F7" s="10">
        <v>0.60246691116077766</v>
      </c>
      <c r="G7" s="10">
        <v>0</v>
      </c>
      <c r="H7" s="10">
        <v>1.152139228967086E-2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2.2129663483769404</v>
      </c>
      <c r="U7" s="10">
        <v>4.1770642678075225</v>
      </c>
      <c r="V7" s="10">
        <v>3.6111533750330462</v>
      </c>
      <c r="W7" s="10">
        <v>6.0763784766807269</v>
      </c>
      <c r="X7" s="10">
        <v>2.9182365482230237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7.7578575679365354E-3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2.0894974352920147E-4</v>
      </c>
      <c r="U8" s="29">
        <f t="shared" si="9"/>
        <v>2.0904725212183282E-4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7.7578575679365354E-3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2.0894974352920147E-4</v>
      </c>
      <c r="U10" s="10">
        <v>2.0904725212183282E-4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1.1218623164415706</v>
      </c>
      <c r="D11" s="29">
        <f t="shared" si="10"/>
        <v>1.6991530218158044</v>
      </c>
      <c r="E11" s="29">
        <f t="shared" si="10"/>
        <v>1.6774297343443618</v>
      </c>
      <c r="F11" s="29">
        <f t="shared" si="10"/>
        <v>1.3804657464283412</v>
      </c>
      <c r="G11" s="29">
        <f t="shared" si="10"/>
        <v>0.32042416498825915</v>
      </c>
      <c r="H11" s="29">
        <f t="shared" si="10"/>
        <v>9.6634265447611084E-2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3.7653794534283934E-2</v>
      </c>
      <c r="P11" s="29">
        <f t="shared" si="10"/>
        <v>0</v>
      </c>
      <c r="Q11" s="29">
        <f t="shared" si="10"/>
        <v>0.290267658358768</v>
      </c>
      <c r="R11" s="29">
        <f t="shared" si="10"/>
        <v>0.22716464026184013</v>
      </c>
      <c r="S11" s="29">
        <f t="shared" si="10"/>
        <v>1.1724295314573518</v>
      </c>
      <c r="T11" s="29">
        <f t="shared" si="10"/>
        <v>8.1898106793030882E-3</v>
      </c>
      <c r="U11" s="29">
        <f t="shared" si="10"/>
        <v>0</v>
      </c>
      <c r="V11" s="29">
        <f t="shared" si="10"/>
        <v>1.0809379543968467E-2</v>
      </c>
      <c r="W11" s="29">
        <f t="shared" si="10"/>
        <v>0</v>
      </c>
      <c r="X11" s="29">
        <f t="shared" si="10"/>
        <v>9.40444975502246E-3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1.1218623164415706</v>
      </c>
      <c r="D13" s="10">
        <v>1.6991530218158044</v>
      </c>
      <c r="E13" s="10">
        <v>1.6774297343443618</v>
      </c>
      <c r="F13" s="10">
        <v>1.3804657464283412</v>
      </c>
      <c r="G13" s="10">
        <v>0.32042416498825915</v>
      </c>
      <c r="H13" s="10">
        <v>9.6634265447611084E-2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3.7653794534283934E-2</v>
      </c>
      <c r="P13" s="10">
        <v>0</v>
      </c>
      <c r="Q13" s="10">
        <v>0.290267658358768</v>
      </c>
      <c r="R13" s="10">
        <v>0.22716464026184013</v>
      </c>
      <c r="S13" s="10">
        <v>1.1724295314573518</v>
      </c>
      <c r="T13" s="10">
        <v>8.1898106793030882E-3</v>
      </c>
      <c r="U13" s="10">
        <v>0</v>
      </c>
      <c r="V13" s="10">
        <v>1.0809379543968467E-2</v>
      </c>
      <c r="W13" s="10">
        <v>0</v>
      </c>
      <c r="X13" s="10">
        <v>9.40444975502246E-3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4.9580740982188054</v>
      </c>
      <c r="D26" s="37">
        <f t="shared" si="13"/>
        <v>6.6829469801079986</v>
      </c>
      <c r="E26" s="37">
        <f t="shared" si="13"/>
        <v>6.7900203858434711</v>
      </c>
      <c r="F26" s="37">
        <f t="shared" si="13"/>
        <v>8.3447497198082186</v>
      </c>
      <c r="G26" s="37">
        <f t="shared" si="13"/>
        <v>6.3106303622512758</v>
      </c>
      <c r="H26" s="37">
        <f t="shared" si="13"/>
        <v>5.3114039656239687</v>
      </c>
      <c r="I26" s="37">
        <f t="shared" si="13"/>
        <v>4.9098844395377528</v>
      </c>
      <c r="J26" s="37">
        <f t="shared" si="13"/>
        <v>6.5979842444122774</v>
      </c>
      <c r="K26" s="37">
        <f t="shared" si="13"/>
        <v>4.5562536815799781</v>
      </c>
      <c r="L26" s="37">
        <f t="shared" si="13"/>
        <v>1.8611501415929441</v>
      </c>
      <c r="M26" s="37">
        <f t="shared" si="13"/>
        <v>0.48891526010125164</v>
      </c>
      <c r="N26" s="37">
        <f t="shared" si="13"/>
        <v>0.31881599655622883</v>
      </c>
      <c r="O26" s="37">
        <f t="shared" si="13"/>
        <v>0.22817390763176765</v>
      </c>
      <c r="P26" s="37">
        <f t="shared" si="13"/>
        <v>0.84682470441945457</v>
      </c>
      <c r="Q26" s="37">
        <f t="shared" si="13"/>
        <v>0.85134161655582474</v>
      </c>
      <c r="R26" s="37">
        <f t="shared" si="13"/>
        <v>0.90694742378353799</v>
      </c>
      <c r="S26" s="37">
        <f t="shared" si="13"/>
        <v>2.430490298673043</v>
      </c>
      <c r="T26" s="37">
        <f t="shared" si="13"/>
        <v>10.252964841231943</v>
      </c>
      <c r="U26" s="37">
        <f t="shared" si="13"/>
        <v>16.360948353338379</v>
      </c>
      <c r="V26" s="37">
        <f t="shared" si="13"/>
        <v>22.620096224479632</v>
      </c>
      <c r="W26" s="37">
        <f t="shared" si="13"/>
        <v>23.6216625722194</v>
      </c>
      <c r="X26" s="37">
        <f t="shared" si="13"/>
        <v>9.502020748290338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4.9580740982188054</v>
      </c>
      <c r="D33" s="29">
        <f t="shared" si="15"/>
        <v>6.6829469801079986</v>
      </c>
      <c r="E33" s="29">
        <f t="shared" si="15"/>
        <v>6.7900203858434711</v>
      </c>
      <c r="F33" s="29">
        <f t="shared" si="15"/>
        <v>8.3447497198082186</v>
      </c>
      <c r="G33" s="29">
        <f t="shared" si="15"/>
        <v>6.3106303622512758</v>
      </c>
      <c r="H33" s="29">
        <f t="shared" si="15"/>
        <v>5.3114039656239687</v>
      </c>
      <c r="I33" s="29">
        <f t="shared" si="15"/>
        <v>4.9098844395377528</v>
      </c>
      <c r="J33" s="29">
        <f t="shared" si="15"/>
        <v>6.5979842444122774</v>
      </c>
      <c r="K33" s="29">
        <f t="shared" si="15"/>
        <v>4.5562536815799781</v>
      </c>
      <c r="L33" s="29">
        <f t="shared" si="15"/>
        <v>1.8611501415929441</v>
      </c>
      <c r="M33" s="29">
        <f t="shared" si="15"/>
        <v>0.48891526010125164</v>
      </c>
      <c r="N33" s="29">
        <f t="shared" si="15"/>
        <v>0.31881599655622883</v>
      </c>
      <c r="O33" s="29">
        <f t="shared" si="15"/>
        <v>0.22817390763176765</v>
      </c>
      <c r="P33" s="29">
        <f t="shared" si="15"/>
        <v>0.84682470441945457</v>
      </c>
      <c r="Q33" s="29">
        <f t="shared" si="15"/>
        <v>0.85134161655582474</v>
      </c>
      <c r="R33" s="29">
        <f t="shared" si="15"/>
        <v>0.90694742378353799</v>
      </c>
      <c r="S33" s="29">
        <f t="shared" si="15"/>
        <v>2.430490298673043</v>
      </c>
      <c r="T33" s="29">
        <f t="shared" si="15"/>
        <v>10.252964841231943</v>
      </c>
      <c r="U33" s="29">
        <f t="shared" si="15"/>
        <v>16.360948353338379</v>
      </c>
      <c r="V33" s="29">
        <f t="shared" si="15"/>
        <v>22.620096224479632</v>
      </c>
      <c r="W33" s="29">
        <f t="shared" si="15"/>
        <v>23.6216625722194</v>
      </c>
      <c r="X33" s="29">
        <f t="shared" si="15"/>
        <v>9.502020748290338</v>
      </c>
    </row>
    <row r="34" spans="1:24" ht="11.25" customHeight="1" x14ac:dyDescent="0.2">
      <c r="A34" s="41" t="s">
        <v>55</v>
      </c>
      <c r="B34" s="9" t="s">
        <v>56</v>
      </c>
      <c r="C34" s="10">
        <v>1.7422163448166823</v>
      </c>
      <c r="D34" s="10">
        <v>2.207650185484471</v>
      </c>
      <c r="E34" s="10">
        <v>1.8997205479974568</v>
      </c>
      <c r="F34" s="10">
        <v>2.8182378424081937</v>
      </c>
      <c r="G34" s="10">
        <v>2.388800670793342</v>
      </c>
      <c r="H34" s="10">
        <v>2.5826986896480451</v>
      </c>
      <c r="I34" s="10">
        <v>2.8230450967385163</v>
      </c>
      <c r="J34" s="10">
        <v>4.1221919945887002</v>
      </c>
      <c r="K34" s="10">
        <v>3.5473911997872491</v>
      </c>
      <c r="L34" s="10">
        <v>1.668978142135966</v>
      </c>
      <c r="M34" s="10">
        <v>0.20577840018546628</v>
      </c>
      <c r="N34" s="10">
        <v>0.17363525450341813</v>
      </c>
      <c r="O34" s="10">
        <v>0</v>
      </c>
      <c r="P34" s="10">
        <v>0.62076952605677094</v>
      </c>
      <c r="Q34" s="10">
        <v>0.66740181208391913</v>
      </c>
      <c r="R34" s="10">
        <v>0.73195771536204879</v>
      </c>
      <c r="S34" s="10">
        <v>2.238972048072513</v>
      </c>
      <c r="T34" s="10">
        <v>2.6198238139214785</v>
      </c>
      <c r="U34" s="10">
        <v>1.8614104661731043</v>
      </c>
      <c r="V34" s="10">
        <v>3.3040823759580489</v>
      </c>
      <c r="W34" s="10">
        <v>5.7198321184890704</v>
      </c>
      <c r="X34" s="10">
        <v>2.0799924300280184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3.7651342863041625E-3</v>
      </c>
      <c r="X35" s="10">
        <v>1.1686707953495216E-3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2.4161725221266923E-2</v>
      </c>
      <c r="U36" s="10">
        <v>2.6302432465688034E-2</v>
      </c>
      <c r="V36" s="10">
        <v>3.886566178963527E-2</v>
      </c>
      <c r="W36" s="10">
        <v>2.1510026634917589E-2</v>
      </c>
      <c r="X36" s="10">
        <v>9.3773822629229387E-3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7.5930024129478857E-2</v>
      </c>
      <c r="D43" s="10">
        <v>9.5088831321904321E-2</v>
      </c>
      <c r="E43" s="10">
        <v>5.4776225922843702E-2</v>
      </c>
      <c r="F43" s="10">
        <v>5.2413754847674139E-2</v>
      </c>
      <c r="G43" s="10">
        <v>0.11031917899450583</v>
      </c>
      <c r="H43" s="10">
        <v>7.1020496225236665E-2</v>
      </c>
      <c r="I43" s="10">
        <v>2.4308898541366371E-2</v>
      </c>
      <c r="J43" s="10">
        <v>5.2651622244549966E-2</v>
      </c>
      <c r="K43" s="10">
        <v>0.1307950408920005</v>
      </c>
      <c r="L43" s="10">
        <v>4.3047706358185819E-2</v>
      </c>
      <c r="M43" s="10">
        <v>6.3630369242673956E-2</v>
      </c>
      <c r="N43" s="10">
        <v>5.2927801494876449E-2</v>
      </c>
      <c r="O43" s="10">
        <v>0.1224845528078624</v>
      </c>
      <c r="P43" s="10">
        <v>6.2859981168653462E-2</v>
      </c>
      <c r="Q43" s="10">
        <v>6.7543610090244011E-2</v>
      </c>
      <c r="R43" s="10">
        <v>0.1218523122541354</v>
      </c>
      <c r="S43" s="10">
        <v>6.9629459732481858E-2</v>
      </c>
      <c r="T43" s="10">
        <v>0.13013081577324279</v>
      </c>
      <c r="U43" s="10">
        <v>0.15422883790489542</v>
      </c>
      <c r="V43" s="10">
        <v>0.17708031736958718</v>
      </c>
      <c r="W43" s="10">
        <v>0.18220108009930411</v>
      </c>
      <c r="X43" s="10">
        <v>6.5709129755707224E-2</v>
      </c>
    </row>
    <row r="44" spans="1:24" ht="11.25" customHeight="1" x14ac:dyDescent="0.2">
      <c r="A44" s="41" t="s">
        <v>75</v>
      </c>
      <c r="B44" s="9" t="s">
        <v>76</v>
      </c>
      <c r="C44" s="10">
        <v>2.1692472885922136</v>
      </c>
      <c r="D44" s="10">
        <v>2.6688229434797774</v>
      </c>
      <c r="E44" s="10">
        <v>3.6199808775495739</v>
      </c>
      <c r="F44" s="10">
        <v>0.40294386869369897</v>
      </c>
      <c r="G44" s="10">
        <v>0.24546761153746707</v>
      </c>
      <c r="H44" s="10">
        <v>0.24542096416847614</v>
      </c>
      <c r="I44" s="10">
        <v>0.19123994140568185</v>
      </c>
      <c r="J44" s="10">
        <v>0.11456608152543335</v>
      </c>
      <c r="K44" s="10">
        <v>6.8091503740281278E-2</v>
      </c>
      <c r="L44" s="10">
        <v>0.14912429309879247</v>
      </c>
      <c r="M44" s="10">
        <v>0.2195064906731114</v>
      </c>
      <c r="N44" s="10">
        <v>9.2252940557934246E-2</v>
      </c>
      <c r="O44" s="10">
        <v>0.10568935482390525</v>
      </c>
      <c r="P44" s="10">
        <v>0.16319519719403025</v>
      </c>
      <c r="Q44" s="10">
        <v>0.11639619438166159</v>
      </c>
      <c r="R44" s="10">
        <v>5.3137396167353808E-2</v>
      </c>
      <c r="S44" s="10">
        <v>0.12188879086804801</v>
      </c>
      <c r="T44" s="10">
        <v>9.8017815056027649E-2</v>
      </c>
      <c r="U44" s="10">
        <v>7.3793679999006948E-2</v>
      </c>
      <c r="V44" s="10">
        <v>9.7779609984772226E-2</v>
      </c>
      <c r="W44" s="10">
        <v>0.14018926054670203</v>
      </c>
      <c r="X44" s="10">
        <v>0.2135655201643428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7.3808306712599272</v>
      </c>
      <c r="U48" s="10">
        <v>14.245212936795683</v>
      </c>
      <c r="V48" s="10">
        <v>19.002288259377586</v>
      </c>
      <c r="W48" s="10">
        <v>17.063941029607498</v>
      </c>
      <c r="X48" s="10">
        <v>6.9632305015253992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0.97068044068043025</v>
      </c>
      <c r="D50" s="10">
        <v>1.7113850198218463</v>
      </c>
      <c r="E50" s="10">
        <v>1.2155427343735963</v>
      </c>
      <c r="F50" s="10">
        <v>5.0711542538586514</v>
      </c>
      <c r="G50" s="10">
        <v>3.5660429009259609</v>
      </c>
      <c r="H50" s="10">
        <v>2.4122638155822109</v>
      </c>
      <c r="I50" s="10">
        <v>1.8712905028521885</v>
      </c>
      <c r="J50" s="10">
        <v>2.3085745460535936</v>
      </c>
      <c r="K50" s="10">
        <v>0.80997593716044691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0.49022392255560243</v>
      </c>
      <c r="X50" s="10">
        <v>0.16897711375859889</v>
      </c>
    </row>
    <row r="51" spans="1:24" ht="11.25" customHeight="1" x14ac:dyDescent="0.2">
      <c r="A51" s="35" t="s">
        <v>89</v>
      </c>
      <c r="B51" s="36" t="s">
        <v>90</v>
      </c>
      <c r="C51" s="37">
        <v>12.456902509244644</v>
      </c>
      <c r="D51" s="37">
        <v>13.389876963292714</v>
      </c>
      <c r="E51" s="37">
        <v>11.631031864808458</v>
      </c>
      <c r="F51" s="37">
        <v>10.618151564943789</v>
      </c>
      <c r="G51" s="37">
        <v>9.3963831423102135</v>
      </c>
      <c r="H51" s="37">
        <v>11.435424635080482</v>
      </c>
      <c r="I51" s="37">
        <v>11.436185941557858</v>
      </c>
      <c r="J51" s="37">
        <v>12.33515029457263</v>
      </c>
      <c r="K51" s="37">
        <v>10.800926040626358</v>
      </c>
      <c r="L51" s="37">
        <v>8.4084865742196921</v>
      </c>
      <c r="M51" s="37">
        <v>15.92433150713965</v>
      </c>
      <c r="N51" s="37">
        <v>18.593146670842021</v>
      </c>
      <c r="O51" s="37">
        <v>17.674063588024364</v>
      </c>
      <c r="P51" s="37">
        <v>17.54353072713419</v>
      </c>
      <c r="Q51" s="37">
        <v>19.401793476765143</v>
      </c>
      <c r="R51" s="37">
        <v>23.334730664160691</v>
      </c>
      <c r="S51" s="37">
        <v>26.844456131146988</v>
      </c>
      <c r="T51" s="37">
        <v>24.270095045419872</v>
      </c>
      <c r="U51" s="37">
        <v>22.313732260682507</v>
      </c>
      <c r="V51" s="37">
        <v>24.221694342601737</v>
      </c>
      <c r="W51" s="37">
        <v>29.703587977934117</v>
      </c>
      <c r="X51" s="37">
        <v>10.713738794300948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2.9057074632113829E-2</v>
      </c>
      <c r="D52" s="37">
        <f t="shared" si="16"/>
        <v>0.47335668985358115</v>
      </c>
      <c r="E52" s="37">
        <f t="shared" si="16"/>
        <v>0.52333899393869321</v>
      </c>
      <c r="F52" s="37">
        <f t="shared" si="16"/>
        <v>0.7736339175238176</v>
      </c>
      <c r="G52" s="37">
        <f t="shared" si="16"/>
        <v>0.71664155908588201</v>
      </c>
      <c r="H52" s="37">
        <f t="shared" si="16"/>
        <v>0.86197736676807735</v>
      </c>
      <c r="I52" s="37">
        <f t="shared" si="16"/>
        <v>0.9349887153484282</v>
      </c>
      <c r="J52" s="37">
        <f t="shared" si="16"/>
        <v>0.66358600747586038</v>
      </c>
      <c r="K52" s="37">
        <f t="shared" si="16"/>
        <v>5.7261767271632544E-4</v>
      </c>
      <c r="L52" s="37">
        <f t="shared" si="16"/>
        <v>9.2795184702759671E-4</v>
      </c>
      <c r="M52" s="37">
        <f t="shared" si="16"/>
        <v>2.7458850049948227E-3</v>
      </c>
      <c r="N52" s="37">
        <f t="shared" si="16"/>
        <v>1.1584851501656047E-3</v>
      </c>
      <c r="O52" s="37">
        <f t="shared" si="16"/>
        <v>2.6643563104379784E-3</v>
      </c>
      <c r="P52" s="37">
        <f t="shared" si="16"/>
        <v>4.8027003862168252E-2</v>
      </c>
      <c r="Q52" s="37">
        <f t="shared" si="16"/>
        <v>0.41898967502636691</v>
      </c>
      <c r="R52" s="37">
        <f t="shared" si="16"/>
        <v>0.61080046949893319</v>
      </c>
      <c r="S52" s="37">
        <f t="shared" si="16"/>
        <v>5.1041631680114045E-2</v>
      </c>
      <c r="T52" s="37">
        <f t="shared" si="16"/>
        <v>0.82188263207523171</v>
      </c>
      <c r="U52" s="37">
        <f t="shared" si="16"/>
        <v>0.41484283703122649</v>
      </c>
      <c r="V52" s="37">
        <f t="shared" si="16"/>
        <v>1.0518694757192353</v>
      </c>
      <c r="W52" s="37">
        <f t="shared" si="16"/>
        <v>1.1048434119082535</v>
      </c>
      <c r="X52" s="37">
        <f t="shared" si="16"/>
        <v>0.30009170960481463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2.9057074632113829E-2</v>
      </c>
      <c r="D59" s="10">
        <v>0.47335668985358115</v>
      </c>
      <c r="E59" s="10">
        <v>0.52333899393869321</v>
      </c>
      <c r="F59" s="10">
        <v>0.7736339175238176</v>
      </c>
      <c r="G59" s="10">
        <v>0.71664155908588201</v>
      </c>
      <c r="H59" s="10">
        <v>0.86197736676807735</v>
      </c>
      <c r="I59" s="10">
        <v>0.9349887153484282</v>
      </c>
      <c r="J59" s="10">
        <v>0.66358600747586038</v>
      </c>
      <c r="K59" s="10">
        <v>5.7261767271632544E-4</v>
      </c>
      <c r="L59" s="10">
        <v>9.2795184702759671E-4</v>
      </c>
      <c r="M59" s="10">
        <v>2.7458850049948227E-3</v>
      </c>
      <c r="N59" s="10">
        <v>1.1584851501656047E-3</v>
      </c>
      <c r="O59" s="10">
        <v>2.6643563104379784E-3</v>
      </c>
      <c r="P59" s="10">
        <v>4.8027003862168252E-2</v>
      </c>
      <c r="Q59" s="10">
        <v>0.41898967502636691</v>
      </c>
      <c r="R59" s="10">
        <v>0.61080046949893319</v>
      </c>
      <c r="S59" s="10">
        <v>5.1041631680114045E-2</v>
      </c>
      <c r="T59" s="10">
        <v>0.82188263207523171</v>
      </c>
      <c r="U59" s="10">
        <v>0.41484283703122649</v>
      </c>
      <c r="V59" s="10">
        <v>1.0518694757192353</v>
      </c>
      <c r="W59" s="10">
        <v>1.1048434119082535</v>
      </c>
      <c r="X59" s="10">
        <v>0.30009170960481463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3.9022861524408072</v>
      </c>
      <c r="D75" s="37">
        <v>5.7061371529774236</v>
      </c>
      <c r="E75" s="37">
        <v>5.988161996581173</v>
      </c>
      <c r="F75" s="37">
        <v>6.0545514727237544</v>
      </c>
      <c r="G75" s="37">
        <v>5.104659371019963</v>
      </c>
      <c r="H75" s="37">
        <v>6.0353738590325694</v>
      </c>
      <c r="I75" s="37">
        <v>6.215144291306915</v>
      </c>
      <c r="J75" s="37">
        <v>6.8088247237943547</v>
      </c>
      <c r="K75" s="37">
        <v>8.0382750639405049</v>
      </c>
      <c r="L75" s="37">
        <v>12.035188308494368</v>
      </c>
      <c r="M75" s="37">
        <v>20.237458928053371</v>
      </c>
      <c r="N75" s="37">
        <v>19.833615816707862</v>
      </c>
      <c r="O75" s="37">
        <v>21.452222969747215</v>
      </c>
      <c r="P75" s="37">
        <v>19.654470876678161</v>
      </c>
      <c r="Q75" s="37">
        <v>22.126753970943636</v>
      </c>
      <c r="R75" s="37">
        <v>17.475952196376792</v>
      </c>
      <c r="S75" s="37">
        <v>17.036457223469164</v>
      </c>
      <c r="T75" s="37">
        <v>9.3036232149129958</v>
      </c>
      <c r="U75" s="37">
        <v>1.3204541084410557</v>
      </c>
      <c r="V75" s="37">
        <v>2.6085188724708046</v>
      </c>
      <c r="W75" s="37">
        <v>3.3720903708414101</v>
      </c>
      <c r="X75" s="37">
        <v>1.2100816031444248</v>
      </c>
    </row>
    <row r="76" spans="1:24" ht="11.25" customHeight="1" x14ac:dyDescent="0.2">
      <c r="A76" s="38" t="s">
        <v>139</v>
      </c>
      <c r="B76" s="39" t="s">
        <v>140</v>
      </c>
      <c r="C76" s="40">
        <v>3.9144640448537449</v>
      </c>
      <c r="D76" s="40">
        <v>4.9560868411883865</v>
      </c>
      <c r="E76" s="40">
        <v>4.8370406054821125</v>
      </c>
      <c r="F76" s="40">
        <v>4.4698703791539875</v>
      </c>
      <c r="G76" s="40">
        <v>3.8794634416237082</v>
      </c>
      <c r="H76" s="40">
        <v>4.5577186265607486</v>
      </c>
      <c r="I76" s="40">
        <v>5.0925776240062746</v>
      </c>
      <c r="J76" s="40">
        <v>5.6698781683644253</v>
      </c>
      <c r="K76" s="40">
        <v>5.0353345554604383</v>
      </c>
      <c r="L76" s="40">
        <v>5.6024272562655169</v>
      </c>
      <c r="M76" s="40">
        <v>5.565264916917501</v>
      </c>
      <c r="N76" s="40">
        <v>5.4164769279393008</v>
      </c>
      <c r="O76" s="40">
        <v>7.4475402786629825</v>
      </c>
      <c r="P76" s="40">
        <v>9.0015226057515658</v>
      </c>
      <c r="Q76" s="40">
        <v>9.3088614903590798</v>
      </c>
      <c r="R76" s="40">
        <v>10.697510151940728</v>
      </c>
      <c r="S76" s="40">
        <v>12.987775496135974</v>
      </c>
      <c r="T76" s="40">
        <v>10.811673186674838</v>
      </c>
      <c r="U76" s="40">
        <v>11.897338285539595</v>
      </c>
      <c r="V76" s="40">
        <v>12.775287125154209</v>
      </c>
      <c r="W76" s="40">
        <v>15.420087802624989</v>
      </c>
      <c r="X76" s="40">
        <v>5.4584512606744369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507.63748925193465</v>
      </c>
      <c r="D2" s="31">
        <f t="shared" ref="D2:W2" si="1">SUM(D3,D17,D22,D25,D26,D51,D52,D71,D74,D75,D76)</f>
        <v>509.53413585554603</v>
      </c>
      <c r="E2" s="31">
        <f t="shared" si="1"/>
        <v>555.62416165090269</v>
      </c>
      <c r="F2" s="31">
        <f t="shared" si="1"/>
        <v>560.47953568357696</v>
      </c>
      <c r="G2" s="31">
        <f t="shared" si="1"/>
        <v>593.20722269991404</v>
      </c>
      <c r="H2" s="31">
        <f t="shared" si="1"/>
        <v>614.17308684436784</v>
      </c>
      <c r="I2" s="31">
        <f t="shared" si="1"/>
        <v>673.59518486672391</v>
      </c>
      <c r="J2" s="31">
        <f t="shared" si="1"/>
        <v>773.88366294067066</v>
      </c>
      <c r="K2" s="31">
        <f t="shared" si="1"/>
        <v>699.14290627687001</v>
      </c>
      <c r="L2" s="31">
        <f t="shared" si="1"/>
        <v>515.8373172828891</v>
      </c>
      <c r="M2" s="31">
        <f t="shared" si="1"/>
        <v>595.61143594153066</v>
      </c>
      <c r="N2" s="31">
        <f t="shared" si="1"/>
        <v>509.21951848667248</v>
      </c>
      <c r="O2" s="31">
        <f t="shared" si="1"/>
        <v>485.53559759243336</v>
      </c>
      <c r="P2" s="31">
        <f t="shared" si="1"/>
        <v>504.94969905417031</v>
      </c>
      <c r="Q2" s="31">
        <f t="shared" si="1"/>
        <v>520.00042992261388</v>
      </c>
      <c r="R2" s="31">
        <f t="shared" si="1"/>
        <v>533.96620808254511</v>
      </c>
      <c r="S2" s="31">
        <f t="shared" si="1"/>
        <v>559.36225279449707</v>
      </c>
      <c r="T2" s="31">
        <f t="shared" si="1"/>
        <v>571.46491831470337</v>
      </c>
      <c r="U2" s="31">
        <f t="shared" si="1"/>
        <v>571.78134135855544</v>
      </c>
      <c r="V2" s="31">
        <f t="shared" si="1"/>
        <v>560.37454858125523</v>
      </c>
      <c r="W2" s="31">
        <f t="shared" si="1"/>
        <v>560.84909716251059</v>
      </c>
      <c r="X2" s="31">
        <f t="shared" ref="X2" si="2">SUM(X3,X17,X22,X25,X26,X51,X52,X71,X74,X75,X76)</f>
        <v>599.43671539122954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93.839380911435924</v>
      </c>
      <c r="D3" s="34">
        <f t="shared" ref="D3:W3" si="4">SUM(D4,D8,D11)</f>
        <v>160.84789337919176</v>
      </c>
      <c r="E3" s="34">
        <f t="shared" si="4"/>
        <v>124.58521066208084</v>
      </c>
      <c r="F3" s="34">
        <f t="shared" si="4"/>
        <v>153.68813413585556</v>
      </c>
      <c r="G3" s="34">
        <f t="shared" si="4"/>
        <v>178.1614789337919</v>
      </c>
      <c r="H3" s="34">
        <f t="shared" si="4"/>
        <v>140.41384350816853</v>
      </c>
      <c r="I3" s="34">
        <f t="shared" si="4"/>
        <v>101.70877042132415</v>
      </c>
      <c r="J3" s="34">
        <f t="shared" si="4"/>
        <v>167.86466036113504</v>
      </c>
      <c r="K3" s="34">
        <f t="shared" si="4"/>
        <v>151.58675838349095</v>
      </c>
      <c r="L3" s="34">
        <f t="shared" si="4"/>
        <v>82.442992261392945</v>
      </c>
      <c r="M3" s="34">
        <f t="shared" si="4"/>
        <v>120.60911435941529</v>
      </c>
      <c r="N3" s="34">
        <f t="shared" si="4"/>
        <v>100.20842648323301</v>
      </c>
      <c r="O3" s="34">
        <f t="shared" si="4"/>
        <v>75.164316423043843</v>
      </c>
      <c r="P3" s="34">
        <f t="shared" si="4"/>
        <v>69.877472055030097</v>
      </c>
      <c r="Q3" s="34">
        <f t="shared" si="4"/>
        <v>71.754858125537396</v>
      </c>
      <c r="R3" s="34">
        <f t="shared" si="4"/>
        <v>73.568013757523644</v>
      </c>
      <c r="S3" s="34">
        <f t="shared" si="4"/>
        <v>61.290541702493542</v>
      </c>
      <c r="T3" s="34">
        <f t="shared" si="4"/>
        <v>55.02871883061048</v>
      </c>
      <c r="U3" s="34">
        <f t="shared" si="4"/>
        <v>54.457179707652614</v>
      </c>
      <c r="V3" s="34">
        <f t="shared" si="4"/>
        <v>48.275322441960448</v>
      </c>
      <c r="W3" s="34">
        <f t="shared" si="4"/>
        <v>31.05021496130696</v>
      </c>
      <c r="X3" s="34">
        <f t="shared" ref="X3" si="5">SUM(X4,X8,X11)</f>
        <v>62.572398968185716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90.505588993981064</v>
      </c>
      <c r="D4" s="29">
        <f t="shared" ref="D4:W4" si="7">SUM(D5:D7)</f>
        <v>156.9384350816853</v>
      </c>
      <c r="E4" s="29">
        <f t="shared" si="7"/>
        <v>108.53594153052451</v>
      </c>
      <c r="F4" s="29">
        <f t="shared" si="7"/>
        <v>145.19217540842649</v>
      </c>
      <c r="G4" s="29">
        <f t="shared" si="7"/>
        <v>154.61461736887358</v>
      </c>
      <c r="H4" s="29">
        <f t="shared" si="7"/>
        <v>118.58478073946689</v>
      </c>
      <c r="I4" s="29">
        <f t="shared" si="7"/>
        <v>86.714273430782441</v>
      </c>
      <c r="J4" s="29">
        <f t="shared" si="7"/>
        <v>152.92080825451421</v>
      </c>
      <c r="K4" s="29">
        <f t="shared" si="7"/>
        <v>138.68873602751503</v>
      </c>
      <c r="L4" s="29">
        <f t="shared" si="7"/>
        <v>79.102665520206358</v>
      </c>
      <c r="M4" s="29">
        <f t="shared" si="7"/>
        <v>117.75563198624246</v>
      </c>
      <c r="N4" s="29">
        <f t="shared" si="7"/>
        <v>97.143336199484082</v>
      </c>
      <c r="O4" s="29">
        <f t="shared" si="7"/>
        <v>70.808254514187439</v>
      </c>
      <c r="P4" s="29">
        <f t="shared" si="7"/>
        <v>66.42106620808255</v>
      </c>
      <c r="Q4" s="29">
        <f t="shared" si="7"/>
        <v>65.516680997420451</v>
      </c>
      <c r="R4" s="29">
        <f t="shared" si="7"/>
        <v>68.58091143594153</v>
      </c>
      <c r="S4" s="29">
        <f t="shared" si="7"/>
        <v>59.011951848667231</v>
      </c>
      <c r="T4" s="29">
        <f t="shared" si="7"/>
        <v>54.702407566637994</v>
      </c>
      <c r="U4" s="29">
        <f t="shared" si="7"/>
        <v>54.307222699914007</v>
      </c>
      <c r="V4" s="29">
        <f t="shared" si="7"/>
        <v>47.754084264832329</v>
      </c>
      <c r="W4" s="29">
        <f t="shared" si="7"/>
        <v>30.911435941530517</v>
      </c>
      <c r="X4" s="29">
        <f t="shared" ref="X4" si="8">SUM(X5:X7)</f>
        <v>62.161822871883047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60.041272570937224</v>
      </c>
      <c r="H5" s="10">
        <f>FC_IND_NMM_CM_E!H5+FC_IND_NMM_CR_E!H5+FC_IND_NMM_GL_E!H5</f>
        <v>45.743766122098023</v>
      </c>
      <c r="I5" s="10">
        <f>FC_IND_NMM_CM_E!I5+FC_IND_NMM_CR_E!I5+FC_IND_NMM_GL_E!I5</f>
        <v>41.225279449699052</v>
      </c>
      <c r="J5" s="10">
        <f>FC_IND_NMM_CM_E!J5+FC_IND_NMM_CR_E!J5+FC_IND_NMM_GL_E!J5</f>
        <v>79.235683576956148</v>
      </c>
      <c r="K5" s="10">
        <f>FC_IND_NMM_CM_E!K5+FC_IND_NMM_CR_E!K5+FC_IND_NMM_GL_E!K5</f>
        <v>61.031814273430783</v>
      </c>
      <c r="L5" s="10">
        <f>FC_IND_NMM_CM_E!L5+FC_IND_NMM_CR_E!L5+FC_IND_NMM_GL_E!L5</f>
        <v>42.538435081685286</v>
      </c>
      <c r="M5" s="10">
        <f>FC_IND_NMM_CM_E!M5+FC_IND_NMM_CR_E!M5+FC_IND_NMM_GL_E!M5</f>
        <v>58.729406706792773</v>
      </c>
      <c r="N5" s="10">
        <f>FC_IND_NMM_CM_E!N5+FC_IND_NMM_CR_E!N5+FC_IND_NMM_GL_E!N5</f>
        <v>52.650128976784167</v>
      </c>
      <c r="O5" s="10">
        <f>FC_IND_NMM_CM_E!O5+FC_IND_NMM_CR_E!O5+FC_IND_NMM_GL_E!O5</f>
        <v>30.598538263112641</v>
      </c>
      <c r="P5" s="10">
        <f>FC_IND_NMM_CM_E!P5+FC_IND_NMM_CR_E!P5+FC_IND_NMM_GL_E!P5</f>
        <v>37.099226139294927</v>
      </c>
      <c r="Q5" s="10">
        <f>FC_IND_NMM_CM_E!Q5+FC_IND_NMM_CR_E!Q5+FC_IND_NMM_GL_E!Q5</f>
        <v>19.220120378331899</v>
      </c>
      <c r="R5" s="10">
        <f>FC_IND_NMM_CM_E!R5+FC_IND_NMM_CR_E!R5+FC_IND_NMM_GL_E!R5</f>
        <v>9.1312123817712791</v>
      </c>
      <c r="S5" s="10">
        <f>FC_IND_NMM_CM_E!S5+FC_IND_NMM_CR_E!S5+FC_IND_NMM_GL_E!S5</f>
        <v>11.424849527085122</v>
      </c>
      <c r="T5" s="10">
        <f>FC_IND_NMM_CM_E!T5+FC_IND_NMM_CR_E!T5+FC_IND_NMM_GL_E!T5</f>
        <v>8.62158211521926</v>
      </c>
      <c r="U5" s="10">
        <f>FC_IND_NMM_CM_E!U5+FC_IND_NMM_CR_E!U5+FC_IND_NMM_GL_E!U5</f>
        <v>8.9184006878761828</v>
      </c>
      <c r="V5" s="10">
        <f>FC_IND_NMM_CM_E!V5+FC_IND_NMM_CR_E!V5+FC_IND_NMM_GL_E!V5</f>
        <v>9.150816852966468</v>
      </c>
      <c r="W5" s="10">
        <f>FC_IND_NMM_CM_E!W5+FC_IND_NMM_CR_E!W5+FC_IND_NMM_GL_E!W5</f>
        <v>8.0543422184006879</v>
      </c>
      <c r="X5" s="10">
        <f>FC_IND_NMM_CM_E!X5+FC_IND_NMM_CR_E!X5+FC_IND_NMM_GL_E!X5</f>
        <v>42.422012037833177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90.505588993981064</v>
      </c>
      <c r="D7" s="10">
        <f>FC_IND_NMM_CM_E!D7+FC_IND_NMM_CR_E!D7+FC_IND_NMM_GL_E!D7</f>
        <v>156.9384350816853</v>
      </c>
      <c r="E7" s="10">
        <f>FC_IND_NMM_CM_E!E7+FC_IND_NMM_CR_E!E7+FC_IND_NMM_GL_E!E7</f>
        <v>108.53594153052451</v>
      </c>
      <c r="F7" s="10">
        <f>FC_IND_NMM_CM_E!F7+FC_IND_NMM_CR_E!F7+FC_IND_NMM_GL_E!F7</f>
        <v>145.19217540842649</v>
      </c>
      <c r="G7" s="10">
        <f>FC_IND_NMM_CM_E!G7+FC_IND_NMM_CR_E!G7+FC_IND_NMM_GL_E!G7</f>
        <v>94.573344797936358</v>
      </c>
      <c r="H7" s="10">
        <f>FC_IND_NMM_CM_E!H7+FC_IND_NMM_CR_E!H7+FC_IND_NMM_GL_E!H7</f>
        <v>72.84101461736887</v>
      </c>
      <c r="I7" s="10">
        <f>FC_IND_NMM_CM_E!I7+FC_IND_NMM_CR_E!I7+FC_IND_NMM_GL_E!I7</f>
        <v>45.488993981083389</v>
      </c>
      <c r="J7" s="10">
        <f>FC_IND_NMM_CM_E!J7+FC_IND_NMM_CR_E!J7+FC_IND_NMM_GL_E!J7</f>
        <v>73.685124677558051</v>
      </c>
      <c r="K7" s="10">
        <f>FC_IND_NMM_CM_E!K7+FC_IND_NMM_CR_E!K7+FC_IND_NMM_GL_E!K7</f>
        <v>77.656921754084252</v>
      </c>
      <c r="L7" s="10">
        <f>FC_IND_NMM_CM_E!L7+FC_IND_NMM_CR_E!L7+FC_IND_NMM_GL_E!L7</f>
        <v>36.564230438521072</v>
      </c>
      <c r="M7" s="10">
        <f>FC_IND_NMM_CM_E!M7+FC_IND_NMM_CR_E!M7+FC_IND_NMM_GL_E!M7</f>
        <v>59.02622527944969</v>
      </c>
      <c r="N7" s="10">
        <f>FC_IND_NMM_CM_E!N7+FC_IND_NMM_CR_E!N7+FC_IND_NMM_GL_E!N7</f>
        <v>44.493207222699922</v>
      </c>
      <c r="O7" s="10">
        <f>FC_IND_NMM_CM_E!O7+FC_IND_NMM_CR_E!O7+FC_IND_NMM_GL_E!O7</f>
        <v>40.209716251074802</v>
      </c>
      <c r="P7" s="10">
        <f>FC_IND_NMM_CM_E!P7+FC_IND_NMM_CR_E!P7+FC_IND_NMM_GL_E!P7</f>
        <v>29.321840068787619</v>
      </c>
      <c r="Q7" s="10">
        <f>FC_IND_NMM_CM_E!Q7+FC_IND_NMM_CR_E!Q7+FC_IND_NMM_GL_E!Q7</f>
        <v>46.296560619088559</v>
      </c>
      <c r="R7" s="10">
        <f>FC_IND_NMM_CM_E!R7+FC_IND_NMM_CR_E!R7+FC_IND_NMM_GL_E!R7</f>
        <v>59.449699054170246</v>
      </c>
      <c r="S7" s="10">
        <f>FC_IND_NMM_CM_E!S7+FC_IND_NMM_CR_E!S7+FC_IND_NMM_GL_E!S7</f>
        <v>47.587102321582108</v>
      </c>
      <c r="T7" s="10">
        <f>FC_IND_NMM_CM_E!T7+FC_IND_NMM_CR_E!T7+FC_IND_NMM_GL_E!T7</f>
        <v>46.080825451418733</v>
      </c>
      <c r="U7" s="10">
        <f>FC_IND_NMM_CM_E!U7+FC_IND_NMM_CR_E!U7+FC_IND_NMM_GL_E!U7</f>
        <v>45.388822012037828</v>
      </c>
      <c r="V7" s="10">
        <f>FC_IND_NMM_CM_E!V7+FC_IND_NMM_CR_E!V7+FC_IND_NMM_GL_E!V7</f>
        <v>38.603267411865858</v>
      </c>
      <c r="W7" s="10">
        <f>FC_IND_NMM_CM_E!W7+FC_IND_NMM_CR_E!W7+FC_IND_NMM_GL_E!W7</f>
        <v>22.857093723129829</v>
      </c>
      <c r="X7" s="10">
        <f>FC_IND_NMM_CM_E!X7+FC_IND_NMM_CR_E!X7+FC_IND_NMM_GL_E!X7</f>
        <v>19.739810834049869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3.333791917454858</v>
      </c>
      <c r="D8" s="29">
        <f t="shared" ref="D8:W8" si="10">SUM(D9:D10)</f>
        <v>3.029062768701634</v>
      </c>
      <c r="E8" s="29">
        <f t="shared" si="10"/>
        <v>15.176268271711091</v>
      </c>
      <c r="F8" s="29">
        <f t="shared" si="10"/>
        <v>7.6355116079105745</v>
      </c>
      <c r="G8" s="29">
        <f t="shared" si="10"/>
        <v>22.242734307824595</v>
      </c>
      <c r="H8" s="29">
        <f t="shared" si="10"/>
        <v>21.40421324161651</v>
      </c>
      <c r="I8" s="29">
        <f t="shared" si="10"/>
        <v>14.564746345657779</v>
      </c>
      <c r="J8" s="29">
        <f t="shared" si="10"/>
        <v>14.501719690455722</v>
      </c>
      <c r="K8" s="29">
        <f t="shared" si="10"/>
        <v>12.898022355975918</v>
      </c>
      <c r="L8" s="29">
        <f t="shared" si="10"/>
        <v>3.340326741186586</v>
      </c>
      <c r="M8" s="29">
        <f t="shared" si="10"/>
        <v>2.8534823731728292</v>
      </c>
      <c r="N8" s="29">
        <f t="shared" si="10"/>
        <v>3.0650902837489249</v>
      </c>
      <c r="O8" s="29">
        <f t="shared" si="10"/>
        <v>4.3560619088564057</v>
      </c>
      <c r="P8" s="29">
        <f t="shared" si="10"/>
        <v>3.4564058469475496</v>
      </c>
      <c r="Q8" s="29">
        <f t="shared" si="10"/>
        <v>6.2381771281169378</v>
      </c>
      <c r="R8" s="29">
        <f t="shared" si="10"/>
        <v>4.9871023215821149</v>
      </c>
      <c r="S8" s="29">
        <f t="shared" si="10"/>
        <v>2.2785898538263112</v>
      </c>
      <c r="T8" s="29">
        <f t="shared" si="10"/>
        <v>0.21470335339638863</v>
      </c>
      <c r="U8" s="29">
        <f t="shared" si="10"/>
        <v>6.964746345657781E-3</v>
      </c>
      <c r="V8" s="29">
        <f t="shared" si="10"/>
        <v>0.32519346517626824</v>
      </c>
      <c r="W8" s="29">
        <f t="shared" si="10"/>
        <v>4.2820292347377477E-2</v>
      </c>
      <c r="X8" s="29">
        <f t="shared" ref="X8" si="11">SUM(X9:X10)</f>
        <v>0.21246775580395527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3.333791917454858</v>
      </c>
      <c r="D10" s="10">
        <f>FC_IND_NMM_CM_E!D10+FC_IND_NMM_CR_E!D10+FC_IND_NMM_GL_E!D10</f>
        <v>3.029062768701634</v>
      </c>
      <c r="E10" s="10">
        <f>FC_IND_NMM_CM_E!E10+FC_IND_NMM_CR_E!E10+FC_IND_NMM_GL_E!E10</f>
        <v>15.176268271711091</v>
      </c>
      <c r="F10" s="10">
        <f>FC_IND_NMM_CM_E!F10+FC_IND_NMM_CR_E!F10+FC_IND_NMM_GL_E!F10</f>
        <v>7.6355116079105745</v>
      </c>
      <c r="G10" s="10">
        <f>FC_IND_NMM_CM_E!G10+FC_IND_NMM_CR_E!G10+FC_IND_NMM_GL_E!G10</f>
        <v>22.242734307824595</v>
      </c>
      <c r="H10" s="10">
        <f>FC_IND_NMM_CM_E!H10+FC_IND_NMM_CR_E!H10+FC_IND_NMM_GL_E!H10</f>
        <v>21.40421324161651</v>
      </c>
      <c r="I10" s="10">
        <f>FC_IND_NMM_CM_E!I10+FC_IND_NMM_CR_E!I10+FC_IND_NMM_GL_E!I10</f>
        <v>14.564746345657779</v>
      </c>
      <c r="J10" s="10">
        <f>FC_IND_NMM_CM_E!J10+FC_IND_NMM_CR_E!J10+FC_IND_NMM_GL_E!J10</f>
        <v>14.501719690455722</v>
      </c>
      <c r="K10" s="10">
        <f>FC_IND_NMM_CM_E!K10+FC_IND_NMM_CR_E!K10+FC_IND_NMM_GL_E!K10</f>
        <v>12.898022355975918</v>
      </c>
      <c r="L10" s="10">
        <f>FC_IND_NMM_CM_E!L10+FC_IND_NMM_CR_E!L10+FC_IND_NMM_GL_E!L10</f>
        <v>3.340326741186586</v>
      </c>
      <c r="M10" s="10">
        <f>FC_IND_NMM_CM_E!M10+FC_IND_NMM_CR_E!M10+FC_IND_NMM_GL_E!M10</f>
        <v>2.8534823731728292</v>
      </c>
      <c r="N10" s="10">
        <f>FC_IND_NMM_CM_E!N10+FC_IND_NMM_CR_E!N10+FC_IND_NMM_GL_E!N10</f>
        <v>3.0650902837489249</v>
      </c>
      <c r="O10" s="10">
        <f>FC_IND_NMM_CM_E!O10+FC_IND_NMM_CR_E!O10+FC_IND_NMM_GL_E!O10</f>
        <v>4.3560619088564057</v>
      </c>
      <c r="P10" s="10">
        <f>FC_IND_NMM_CM_E!P10+FC_IND_NMM_CR_E!P10+FC_IND_NMM_GL_E!P10</f>
        <v>3.4564058469475496</v>
      </c>
      <c r="Q10" s="10">
        <f>FC_IND_NMM_CM_E!Q10+FC_IND_NMM_CR_E!Q10+FC_IND_NMM_GL_E!Q10</f>
        <v>6.2381771281169378</v>
      </c>
      <c r="R10" s="10">
        <f>FC_IND_NMM_CM_E!R10+FC_IND_NMM_CR_E!R10+FC_IND_NMM_GL_E!R10</f>
        <v>4.9871023215821149</v>
      </c>
      <c r="S10" s="10">
        <f>FC_IND_NMM_CM_E!S10+FC_IND_NMM_CR_E!S10+FC_IND_NMM_GL_E!S10</f>
        <v>2.2785898538263112</v>
      </c>
      <c r="T10" s="10">
        <f>FC_IND_NMM_CM_E!T10+FC_IND_NMM_CR_E!T10+FC_IND_NMM_GL_E!T10</f>
        <v>0.21470335339638863</v>
      </c>
      <c r="U10" s="10">
        <f>FC_IND_NMM_CM_E!U10+FC_IND_NMM_CR_E!U10+FC_IND_NMM_GL_E!U10</f>
        <v>6.964746345657781E-3</v>
      </c>
      <c r="V10" s="10">
        <f>FC_IND_NMM_CM_E!V10+FC_IND_NMM_CR_E!V10+FC_IND_NMM_GL_E!V10</f>
        <v>0.32519346517626824</v>
      </c>
      <c r="W10" s="10">
        <f>FC_IND_NMM_CM_E!W10+FC_IND_NMM_CR_E!W10+FC_IND_NMM_GL_E!W10</f>
        <v>4.2820292347377477E-2</v>
      </c>
      <c r="X10" s="10">
        <f>FC_IND_NMM_CM_E!X10+FC_IND_NMM_CR_E!X10+FC_IND_NMM_GL_E!X10</f>
        <v>0.21246775580395527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0.88039552880481509</v>
      </c>
      <c r="E11" s="29">
        <f t="shared" si="13"/>
        <v>0.87300085984522779</v>
      </c>
      <c r="F11" s="29">
        <f t="shared" si="13"/>
        <v>0.86044711951848651</v>
      </c>
      <c r="G11" s="29">
        <f t="shared" si="13"/>
        <v>1.304127257093723</v>
      </c>
      <c r="H11" s="29">
        <f t="shared" si="13"/>
        <v>0.42484952708512463</v>
      </c>
      <c r="I11" s="29">
        <f t="shared" si="13"/>
        <v>0.4297506448839209</v>
      </c>
      <c r="J11" s="29">
        <f t="shared" si="13"/>
        <v>0.44213241616509036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0.11160791057609631</v>
      </c>
      <c r="U11" s="29">
        <f t="shared" si="13"/>
        <v>0.14299226139294927</v>
      </c>
      <c r="V11" s="29">
        <f t="shared" si="13"/>
        <v>0.19604471195184864</v>
      </c>
      <c r="W11" s="29">
        <f t="shared" si="13"/>
        <v>9.5958727429062765E-2</v>
      </c>
      <c r="X11" s="29">
        <f t="shared" ref="X11" si="14">SUM(X12:X16)</f>
        <v>0.19810834049871018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0.11160791057609631</v>
      </c>
      <c r="U13" s="10">
        <f>FC_IND_NMM_CM_E!U13+FC_IND_NMM_CR_E!U13+FC_IND_NMM_GL_E!U13</f>
        <v>0.14299226139294927</v>
      </c>
      <c r="V13" s="10">
        <f>FC_IND_NMM_CM_E!V13+FC_IND_NMM_CR_E!V13+FC_IND_NMM_GL_E!V13</f>
        <v>0.19604471195184864</v>
      </c>
      <c r="W13" s="10">
        <f>FC_IND_NMM_CM_E!W13+FC_IND_NMM_CR_E!W13+FC_IND_NMM_GL_E!W13</f>
        <v>9.5958727429062765E-2</v>
      </c>
      <c r="X13" s="10">
        <f>FC_IND_NMM_CM_E!X13+FC_IND_NMM_CR_E!X13+FC_IND_NMM_GL_E!X13</f>
        <v>0.19810834049871018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0.88039552880481509</v>
      </c>
      <c r="E16" s="10">
        <f>FC_IND_NMM_CM_E!E16+FC_IND_NMM_CR_E!E16+FC_IND_NMM_GL_E!E16</f>
        <v>0.87300085984522779</v>
      </c>
      <c r="F16" s="10">
        <f>FC_IND_NMM_CM_E!F16+FC_IND_NMM_CR_E!F16+FC_IND_NMM_GL_E!F16</f>
        <v>0.86044711951848651</v>
      </c>
      <c r="G16" s="10">
        <f>FC_IND_NMM_CM_E!G16+FC_IND_NMM_CR_E!G16+FC_IND_NMM_GL_E!G16</f>
        <v>1.304127257093723</v>
      </c>
      <c r="H16" s="10">
        <f>FC_IND_NMM_CM_E!H16+FC_IND_NMM_CR_E!H16+FC_IND_NMM_GL_E!H16</f>
        <v>0.42484952708512463</v>
      </c>
      <c r="I16" s="10">
        <f>FC_IND_NMM_CM_E!I16+FC_IND_NMM_CR_E!I16+FC_IND_NMM_GL_E!I16</f>
        <v>0.4297506448839209</v>
      </c>
      <c r="J16" s="10">
        <f>FC_IND_NMM_CM_E!J16+FC_IND_NMM_CR_E!J16+FC_IND_NMM_GL_E!J16</f>
        <v>0.44213241616509036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145.347377472055</v>
      </c>
      <c r="D26" s="37">
        <f t="shared" ref="D26:W26" si="22">SUM(D27,D33)</f>
        <v>143.42699914015475</v>
      </c>
      <c r="E26" s="37">
        <f t="shared" si="22"/>
        <v>222.73336199484086</v>
      </c>
      <c r="F26" s="37">
        <f t="shared" si="22"/>
        <v>225.42029234737748</v>
      </c>
      <c r="G26" s="37">
        <f t="shared" si="22"/>
        <v>214.45253654342221</v>
      </c>
      <c r="H26" s="37">
        <f t="shared" si="22"/>
        <v>252.62373172828885</v>
      </c>
      <c r="I26" s="37">
        <f t="shared" si="22"/>
        <v>308.58555460017192</v>
      </c>
      <c r="J26" s="37">
        <f t="shared" si="22"/>
        <v>310.75288048151327</v>
      </c>
      <c r="K26" s="37">
        <f t="shared" si="22"/>
        <v>238.99157351676689</v>
      </c>
      <c r="L26" s="37">
        <f t="shared" si="22"/>
        <v>169.88392089423903</v>
      </c>
      <c r="M26" s="37">
        <f t="shared" si="22"/>
        <v>199.70146173688738</v>
      </c>
      <c r="N26" s="37">
        <f t="shared" si="22"/>
        <v>103.57558039552882</v>
      </c>
      <c r="O26" s="37">
        <f t="shared" si="22"/>
        <v>121.29312123817714</v>
      </c>
      <c r="P26" s="37">
        <f t="shared" si="22"/>
        <v>120.47145313843509</v>
      </c>
      <c r="Q26" s="37">
        <f t="shared" si="22"/>
        <v>106.33181427343075</v>
      </c>
      <c r="R26" s="37">
        <f t="shared" si="22"/>
        <v>91.048065348237316</v>
      </c>
      <c r="S26" s="37">
        <f t="shared" si="22"/>
        <v>94.592519346517633</v>
      </c>
      <c r="T26" s="37">
        <f t="shared" si="22"/>
        <v>86.852020636285459</v>
      </c>
      <c r="U26" s="37">
        <f t="shared" si="22"/>
        <v>79.608856405846936</v>
      </c>
      <c r="V26" s="37">
        <f t="shared" si="22"/>
        <v>64.609974204643152</v>
      </c>
      <c r="W26" s="37">
        <f t="shared" si="22"/>
        <v>63.354686156491823</v>
      </c>
      <c r="X26" s="37">
        <f t="shared" ref="X26" si="23">SUM(X27,X33)</f>
        <v>26.109802235597595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145.347377472055</v>
      </c>
      <c r="D33" s="29">
        <f t="shared" ref="D33:W33" si="28">SUM(D34:D50)</f>
        <v>143.42699914015475</v>
      </c>
      <c r="E33" s="29">
        <f t="shared" si="28"/>
        <v>222.73336199484086</v>
      </c>
      <c r="F33" s="29">
        <f t="shared" si="28"/>
        <v>225.42029234737748</v>
      </c>
      <c r="G33" s="29">
        <f t="shared" si="28"/>
        <v>214.45253654342221</v>
      </c>
      <c r="H33" s="29">
        <f t="shared" si="28"/>
        <v>252.62373172828885</v>
      </c>
      <c r="I33" s="29">
        <f t="shared" si="28"/>
        <v>308.58555460017192</v>
      </c>
      <c r="J33" s="29">
        <f t="shared" si="28"/>
        <v>310.75288048151327</v>
      </c>
      <c r="K33" s="29">
        <f t="shared" si="28"/>
        <v>238.99157351676689</v>
      </c>
      <c r="L33" s="29">
        <f t="shared" si="28"/>
        <v>169.88392089423903</v>
      </c>
      <c r="M33" s="29">
        <f t="shared" si="28"/>
        <v>199.70146173688738</v>
      </c>
      <c r="N33" s="29">
        <f t="shared" si="28"/>
        <v>103.57558039552882</v>
      </c>
      <c r="O33" s="29">
        <f t="shared" si="28"/>
        <v>121.29312123817714</v>
      </c>
      <c r="P33" s="29">
        <f t="shared" si="28"/>
        <v>120.47145313843509</v>
      </c>
      <c r="Q33" s="29">
        <f t="shared" si="28"/>
        <v>106.33181427343075</v>
      </c>
      <c r="R33" s="29">
        <f t="shared" si="28"/>
        <v>91.048065348237316</v>
      </c>
      <c r="S33" s="29">
        <f t="shared" si="28"/>
        <v>94.592519346517633</v>
      </c>
      <c r="T33" s="29">
        <f t="shared" si="28"/>
        <v>86.852020636285459</v>
      </c>
      <c r="U33" s="29">
        <f t="shared" si="28"/>
        <v>79.608856405846936</v>
      </c>
      <c r="V33" s="29">
        <f t="shared" si="28"/>
        <v>64.609974204643152</v>
      </c>
      <c r="W33" s="29">
        <f t="shared" si="28"/>
        <v>63.354686156491823</v>
      </c>
      <c r="X33" s="29">
        <f t="shared" ref="X33" si="29">SUM(X34:X50)</f>
        <v>26.109802235597595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3.3892519346517624</v>
      </c>
      <c r="D36" s="10">
        <f>FC_IND_NMM_CM_E!D36+FC_IND_NMM_CR_E!D36+FC_IND_NMM_GL_E!D36</f>
        <v>1.1297506448839212</v>
      </c>
      <c r="E36" s="10">
        <f>FC_IND_NMM_CM_E!E36+FC_IND_NMM_CR_E!E36+FC_IND_NMM_GL_E!E36</f>
        <v>1.129750644883921</v>
      </c>
      <c r="F36" s="10">
        <f>FC_IND_NMM_CM_E!F36+FC_IND_NMM_CR_E!F36+FC_IND_NMM_GL_E!F36</f>
        <v>1.129750644883921</v>
      </c>
      <c r="G36" s="10">
        <f>FC_IND_NMM_CM_E!G36+FC_IND_NMM_CR_E!G36+FC_IND_NMM_GL_E!G36</f>
        <v>2.4959587274290636</v>
      </c>
      <c r="H36" s="10">
        <f>FC_IND_NMM_CM_E!H36+FC_IND_NMM_CR_E!H36+FC_IND_NMM_GL_E!H36</f>
        <v>1.2479793637145309</v>
      </c>
      <c r="I36" s="10">
        <f>FC_IND_NMM_CM_E!I36+FC_IND_NMM_CR_E!I36+FC_IND_NMM_GL_E!I36</f>
        <v>1.2479793637145311</v>
      </c>
      <c r="J36" s="10">
        <f>FC_IND_NMM_CM_E!J36+FC_IND_NMM_CR_E!J36+FC_IND_NMM_GL_E!J36</f>
        <v>0</v>
      </c>
      <c r="K36" s="10">
        <f>FC_IND_NMM_CM_E!K36+FC_IND_NMM_CR_E!K36+FC_IND_NMM_GL_E!K36</f>
        <v>1.098710232158211</v>
      </c>
      <c r="L36" s="10">
        <f>FC_IND_NMM_CM_E!L36+FC_IND_NMM_CR_E!L36+FC_IND_NMM_GL_E!L36</f>
        <v>1.0987102321582112</v>
      </c>
      <c r="M36" s="10">
        <f>FC_IND_NMM_CM_E!M36+FC_IND_NMM_CR_E!M36+FC_IND_NMM_GL_E!M36</f>
        <v>1.098710232158211</v>
      </c>
      <c r="N36" s="10">
        <f>FC_IND_NMM_CM_E!N36+FC_IND_NMM_CR_E!N36+FC_IND_NMM_GL_E!N36</f>
        <v>1.098710232158211</v>
      </c>
      <c r="O36" s="10">
        <f>FC_IND_NMM_CM_E!O36+FC_IND_NMM_CR_E!O36+FC_IND_NMM_GL_E!O36</f>
        <v>1.0987102321582112</v>
      </c>
      <c r="P36" s="10">
        <f>FC_IND_NMM_CM_E!P36+FC_IND_NMM_CR_E!P36+FC_IND_NMM_GL_E!P36</f>
        <v>1.098710232158211</v>
      </c>
      <c r="Q36" s="10">
        <f>FC_IND_NMM_CM_E!Q36+FC_IND_NMM_CR_E!Q36+FC_IND_NMM_GL_E!Q36</f>
        <v>1.098710232158211</v>
      </c>
      <c r="R36" s="10">
        <f>FC_IND_NMM_CM_E!R36+FC_IND_NMM_CR_E!R36+FC_IND_NMM_GL_E!R36</f>
        <v>1.0987102321582112</v>
      </c>
      <c r="S36" s="10">
        <f>FC_IND_NMM_CM_E!S36+FC_IND_NMM_CR_E!S36+FC_IND_NMM_GL_E!S36</f>
        <v>1.098710232158211</v>
      </c>
      <c r="T36" s="10">
        <f>FC_IND_NMM_CM_E!T36+FC_IND_NMM_CR_E!T36+FC_IND_NMM_GL_E!T36</f>
        <v>1.256921754084265</v>
      </c>
      <c r="U36" s="10">
        <f>FC_IND_NMM_CM_E!U36+FC_IND_NMM_CR_E!U36+FC_IND_NMM_GL_E!U36</f>
        <v>1.563456577815993</v>
      </c>
      <c r="V36" s="10">
        <f>FC_IND_NMM_CM_E!V36+FC_IND_NMM_CR_E!V36+FC_IND_NMM_GL_E!V36</f>
        <v>1.7128976784178849</v>
      </c>
      <c r="W36" s="10">
        <f>FC_IND_NMM_CM_E!W36+FC_IND_NMM_CR_E!W36+FC_IND_NMM_GL_E!W36</f>
        <v>1.7095442820292348</v>
      </c>
      <c r="X36" s="10">
        <f>FC_IND_NMM_CM_E!X36+FC_IND_NMM_CR_E!X36+FC_IND_NMM_GL_E!X36</f>
        <v>1.9380911435941532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6.1622527944969896</v>
      </c>
      <c r="D43" s="10">
        <f>FC_IND_NMM_CM_E!D43+FC_IND_NMM_CR_E!D43+FC_IND_NMM_GL_E!D43</f>
        <v>2.0540842648323299</v>
      </c>
      <c r="E43" s="10">
        <f>FC_IND_NMM_CM_E!E43+FC_IND_NMM_CR_E!E43+FC_IND_NMM_GL_E!E43</f>
        <v>2.0540842648323299</v>
      </c>
      <c r="F43" s="10">
        <f>FC_IND_NMM_CM_E!F43+FC_IND_NMM_CR_E!F43+FC_IND_NMM_GL_E!F43</f>
        <v>1.026999140154772</v>
      </c>
      <c r="G43" s="10">
        <f>FC_IND_NMM_CM_E!G43+FC_IND_NMM_CR_E!G43+FC_IND_NMM_GL_E!G43</f>
        <v>2.0540842648323299</v>
      </c>
      <c r="H43" s="10">
        <f>FC_IND_NMM_CM_E!H43+FC_IND_NMM_CR_E!H43+FC_IND_NMM_GL_E!H43</f>
        <v>2.0540842648323299</v>
      </c>
      <c r="I43" s="10">
        <f>FC_IND_NMM_CM_E!I43+FC_IND_NMM_CR_E!I43+FC_IND_NMM_GL_E!I43</f>
        <v>3</v>
      </c>
      <c r="J43" s="10">
        <f>FC_IND_NMM_CM_E!J43+FC_IND_NMM_CR_E!J43+FC_IND_NMM_GL_E!J43</f>
        <v>2.020636285468616</v>
      </c>
      <c r="K43" s="10">
        <f>FC_IND_NMM_CM_E!K43+FC_IND_NMM_CR_E!K43+FC_IND_NMM_GL_E!K43</f>
        <v>5.0515907136715388</v>
      </c>
      <c r="L43" s="10">
        <f>FC_IND_NMM_CM_E!L43+FC_IND_NMM_CR_E!L43+FC_IND_NMM_GL_E!L43</f>
        <v>3.0309544282029224</v>
      </c>
      <c r="M43" s="10">
        <f>FC_IND_NMM_CM_E!M43+FC_IND_NMM_CR_E!M43+FC_IND_NMM_GL_E!M43</f>
        <v>1.010318142734308</v>
      </c>
      <c r="N43" s="10">
        <f>FC_IND_NMM_CM_E!N43+FC_IND_NMM_CR_E!N43+FC_IND_NMM_GL_E!N43</f>
        <v>1.0103181427343078</v>
      </c>
      <c r="O43" s="10">
        <f>FC_IND_NMM_CM_E!O43+FC_IND_NMM_CR_E!O43+FC_IND_NMM_GL_E!O43</f>
        <v>1.010318142734308</v>
      </c>
      <c r="P43" s="10">
        <f>FC_IND_NMM_CM_E!P43+FC_IND_NMM_CR_E!P43+FC_IND_NMM_GL_E!P43</f>
        <v>1.010318142734308</v>
      </c>
      <c r="Q43" s="10">
        <f>FC_IND_NMM_CM_E!Q43+FC_IND_NMM_CR_E!Q43+FC_IND_NMM_GL_E!Q43</f>
        <v>3.0309544282029228</v>
      </c>
      <c r="R43" s="10">
        <f>FC_IND_NMM_CM_E!R43+FC_IND_NMM_CR_E!R43+FC_IND_NMM_GL_E!R43</f>
        <v>4.041272570937231</v>
      </c>
      <c r="S43" s="10">
        <f>FC_IND_NMM_CM_E!S43+FC_IND_NMM_CR_E!S43+FC_IND_NMM_GL_E!S43</f>
        <v>4.0412725709372319</v>
      </c>
      <c r="T43" s="10">
        <f>FC_IND_NMM_CM_E!T43+FC_IND_NMM_CR_E!T43+FC_IND_NMM_GL_E!T43</f>
        <v>3.543164230438522</v>
      </c>
      <c r="U43" s="10">
        <f>FC_IND_NMM_CM_E!U43+FC_IND_NMM_CR_E!U43+FC_IND_NMM_GL_E!U43</f>
        <v>4.1716251074806534</v>
      </c>
      <c r="V43" s="10">
        <f>FC_IND_NMM_CM_E!V43+FC_IND_NMM_CR_E!V43+FC_IND_NMM_GL_E!V43</f>
        <v>3.8472914875322441</v>
      </c>
      <c r="W43" s="10">
        <f>FC_IND_NMM_CM_E!W43+FC_IND_NMM_CR_E!W43+FC_IND_NMM_GL_E!W43</f>
        <v>5.5184006878761824</v>
      </c>
      <c r="X43" s="10">
        <f>FC_IND_NMM_CM_E!X43+FC_IND_NMM_CR_E!X43+FC_IND_NMM_GL_E!X43</f>
        <v>3.5422184006878759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43.422184006878751</v>
      </c>
      <c r="D44" s="10">
        <f>FC_IND_NMM_CM_E!D44+FC_IND_NMM_CR_E!D44+FC_IND_NMM_GL_E!D44</f>
        <v>46.317024935511597</v>
      </c>
      <c r="E44" s="10">
        <f>FC_IND_NMM_CM_E!E44+FC_IND_NMM_CR_E!E44+FC_IND_NMM_GL_E!E44</f>
        <v>23.158469475494407</v>
      </c>
      <c r="F44" s="10">
        <f>FC_IND_NMM_CM_E!F44+FC_IND_NMM_CR_E!F44+FC_IND_NMM_GL_E!F44</f>
        <v>18.33379191745486</v>
      </c>
      <c r="G44" s="10">
        <f>FC_IND_NMM_CM_E!G44+FC_IND_NMM_CR_E!G44+FC_IND_NMM_GL_E!G44</f>
        <v>23.15846947549441</v>
      </c>
      <c r="H44" s="10">
        <f>FC_IND_NMM_CM_E!H44+FC_IND_NMM_CR_E!H44+FC_IND_NMM_GL_E!H44</f>
        <v>11.579277730008599</v>
      </c>
      <c r="I44" s="10">
        <f>FC_IND_NMM_CM_E!I44+FC_IND_NMM_CR_E!I44+FC_IND_NMM_GL_E!I44</f>
        <v>17.096732588134135</v>
      </c>
      <c r="J44" s="10">
        <f>FC_IND_NMM_CM_E!J44+FC_IND_NMM_CR_E!J44+FC_IND_NMM_GL_E!J44</f>
        <v>16.241530524505588</v>
      </c>
      <c r="K44" s="10">
        <f>FC_IND_NMM_CM_E!K44+FC_IND_NMM_CR_E!K44+FC_IND_NMM_GL_E!K44</f>
        <v>8.5984522785898534</v>
      </c>
      <c r="L44" s="10">
        <f>FC_IND_NMM_CM_E!L44+FC_IND_NMM_CR_E!L44+FC_IND_NMM_GL_E!L44</f>
        <v>10.50920034393809</v>
      </c>
      <c r="M44" s="10">
        <f>FC_IND_NMM_CM_E!M44+FC_IND_NMM_CR_E!M44+FC_IND_NMM_GL_E!M44</f>
        <v>8.5984522785898534</v>
      </c>
      <c r="N44" s="10">
        <f>FC_IND_NMM_CM_E!N44+FC_IND_NMM_CR_E!N44+FC_IND_NMM_GL_E!N44</f>
        <v>7.7195184866723991</v>
      </c>
      <c r="O44" s="10">
        <f>FC_IND_NMM_CM_E!O44+FC_IND_NMM_CR_E!O44+FC_IND_NMM_GL_E!O44</f>
        <v>6.6877042132416147</v>
      </c>
      <c r="P44" s="10">
        <f>FC_IND_NMM_CM_E!P44+FC_IND_NMM_CR_E!P44+FC_IND_NMM_GL_E!P44</f>
        <v>2.8661220980223558</v>
      </c>
      <c r="Q44" s="10">
        <f>FC_IND_NMM_CM_E!Q44+FC_IND_NMM_CR_E!Q44+FC_IND_NMM_GL_E!Q44</f>
        <v>0.9553740326741188</v>
      </c>
      <c r="R44" s="10">
        <f>FC_IND_NMM_CM_E!R44+FC_IND_NMM_CR_E!R44+FC_IND_NMM_GL_E!R44</f>
        <v>1.9107480653482367</v>
      </c>
      <c r="S44" s="10">
        <f>FC_IND_NMM_CM_E!S44+FC_IND_NMM_CR_E!S44+FC_IND_NMM_GL_E!S44</f>
        <v>0.9553740326741188</v>
      </c>
      <c r="T44" s="10">
        <f>FC_IND_NMM_CM_E!T44+FC_IND_NMM_CR_E!T44+FC_IND_NMM_GL_E!T44</f>
        <v>0.1012897678417885</v>
      </c>
      <c r="U44" s="10">
        <f>FC_IND_NMM_CM_E!U44+FC_IND_NMM_CR_E!U44+FC_IND_NMM_GL_E!U44</f>
        <v>0.5579535683576955</v>
      </c>
      <c r="V44" s="10">
        <f>FC_IND_NMM_CM_E!V44+FC_IND_NMM_CR_E!V44+FC_IND_NMM_GL_E!V44</f>
        <v>1.4856405846947551</v>
      </c>
      <c r="W44" s="10">
        <f>FC_IND_NMM_CM_E!W44+FC_IND_NMM_CR_E!W44+FC_IND_NMM_GL_E!W44</f>
        <v>1.1024935511607907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92.373688736027503</v>
      </c>
      <c r="D48" s="10">
        <f>FC_IND_NMM_CM_E!D48+FC_IND_NMM_CR_E!D48+FC_IND_NMM_GL_E!D48</f>
        <v>93.926139294926912</v>
      </c>
      <c r="E48" s="10">
        <f>FC_IND_NMM_CM_E!E48+FC_IND_NMM_CR_E!E48+FC_IND_NMM_GL_E!E48</f>
        <v>196.3910576096302</v>
      </c>
      <c r="F48" s="10">
        <f>FC_IND_NMM_CM_E!F48+FC_IND_NMM_CR_E!F48+FC_IND_NMM_GL_E!F48</f>
        <v>204.92975064488394</v>
      </c>
      <c r="G48" s="10">
        <f>FC_IND_NMM_CM_E!G48+FC_IND_NMM_CR_E!G48+FC_IND_NMM_GL_E!G48</f>
        <v>186.7440240756664</v>
      </c>
      <c r="H48" s="10">
        <f>FC_IND_NMM_CM_E!H48+FC_IND_NMM_CR_E!H48+FC_IND_NMM_GL_E!H48</f>
        <v>237.74239036973339</v>
      </c>
      <c r="I48" s="10">
        <f>FC_IND_NMM_CM_E!I48+FC_IND_NMM_CR_E!I48+FC_IND_NMM_GL_E!I48</f>
        <v>287.24084264832322</v>
      </c>
      <c r="J48" s="10">
        <f>FC_IND_NMM_CM_E!J48+FC_IND_NMM_CR_E!J48+FC_IND_NMM_GL_E!J48</f>
        <v>292.49071367153908</v>
      </c>
      <c r="K48" s="10">
        <f>FC_IND_NMM_CM_E!K48+FC_IND_NMM_CR_E!K48+FC_IND_NMM_GL_E!K48</f>
        <v>224.24282029234729</v>
      </c>
      <c r="L48" s="10">
        <f>FC_IND_NMM_CM_E!L48+FC_IND_NMM_CR_E!L48+FC_IND_NMM_GL_E!L48</f>
        <v>155.24505588993981</v>
      </c>
      <c r="M48" s="10">
        <f>FC_IND_NMM_CM_E!M48+FC_IND_NMM_CR_E!M48+FC_IND_NMM_GL_E!M48</f>
        <v>188.993981083405</v>
      </c>
      <c r="N48" s="10">
        <f>FC_IND_NMM_CM_E!N48+FC_IND_NMM_CR_E!N48+FC_IND_NMM_GL_E!N48</f>
        <v>93.747033533963901</v>
      </c>
      <c r="O48" s="10">
        <f>FC_IND_NMM_CM_E!O48+FC_IND_NMM_CR_E!O48+FC_IND_NMM_GL_E!O48</f>
        <v>112.496388650043</v>
      </c>
      <c r="P48" s="10">
        <f>FC_IND_NMM_CM_E!P48+FC_IND_NMM_CR_E!P48+FC_IND_NMM_GL_E!P48</f>
        <v>115.49630266552022</v>
      </c>
      <c r="Q48" s="10">
        <f>FC_IND_NMM_CM_E!Q48+FC_IND_NMM_CR_E!Q48+FC_IND_NMM_GL_E!Q48</f>
        <v>101.24677558039549</v>
      </c>
      <c r="R48" s="10">
        <f>FC_IND_NMM_CM_E!R48+FC_IND_NMM_CR_E!R48+FC_IND_NMM_GL_E!R48</f>
        <v>83.997334479793636</v>
      </c>
      <c r="S48" s="10">
        <f>FC_IND_NMM_CM_E!S48+FC_IND_NMM_CR_E!S48+FC_IND_NMM_GL_E!S48</f>
        <v>88.497162510748069</v>
      </c>
      <c r="T48" s="10">
        <f>FC_IND_NMM_CM_E!T48+FC_IND_NMM_CR_E!T48+FC_IND_NMM_GL_E!T48</f>
        <v>81.950644883920887</v>
      </c>
      <c r="U48" s="10">
        <f>FC_IND_NMM_CM_E!U48+FC_IND_NMM_CR_E!U48+FC_IND_NMM_GL_E!U48</f>
        <v>73.315821152192598</v>
      </c>
      <c r="V48" s="10">
        <f>FC_IND_NMM_CM_E!V48+FC_IND_NMM_CR_E!V48+FC_IND_NMM_GL_E!V48</f>
        <v>57.564144453998267</v>
      </c>
      <c r="W48" s="10">
        <f>FC_IND_NMM_CM_E!W48+FC_IND_NMM_CR_E!W48+FC_IND_NMM_GL_E!W48</f>
        <v>55.024247635425617</v>
      </c>
      <c r="X48" s="10">
        <f>FC_IND_NMM_CM_E!X48+FC_IND_NMM_CR_E!X48+FC_IND_NMM_GL_E!X48</f>
        <v>20.360619088564061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0.26887360275150463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214.05597592433358</v>
      </c>
      <c r="D51" s="37">
        <f>FC_IND_NMM_CM_E!D51+FC_IND_NMM_CR_E!D51+FC_IND_NMM_GL_E!D51</f>
        <v>149.1638865004299</v>
      </c>
      <c r="E51" s="37">
        <f>FC_IND_NMM_CM_E!E51+FC_IND_NMM_CR_E!E51+FC_IND_NMM_GL_E!E51</f>
        <v>154.83757523645741</v>
      </c>
      <c r="F51" s="37">
        <f>FC_IND_NMM_CM_E!F51+FC_IND_NMM_CR_E!F51+FC_IND_NMM_GL_E!F51</f>
        <v>126.01143594153049</v>
      </c>
      <c r="G51" s="37">
        <f>FC_IND_NMM_CM_E!G51+FC_IND_NMM_CR_E!G51+FC_IND_NMM_GL_E!G51</f>
        <v>140.45657781599311</v>
      </c>
      <c r="H51" s="37">
        <f>FC_IND_NMM_CM_E!H51+FC_IND_NMM_CR_E!H51+FC_IND_NMM_GL_E!H51</f>
        <v>152.51504729148749</v>
      </c>
      <c r="I51" s="37">
        <f>FC_IND_NMM_CM_E!I51+FC_IND_NMM_CR_E!I51+FC_IND_NMM_GL_E!I51</f>
        <v>187.29527085124681</v>
      </c>
      <c r="J51" s="37">
        <f>FC_IND_NMM_CM_E!J51+FC_IND_NMM_CR_E!J51+FC_IND_NMM_GL_E!J51</f>
        <v>210.385124677558</v>
      </c>
      <c r="K51" s="37">
        <f>FC_IND_NMM_CM_E!K51+FC_IND_NMM_CR_E!K51+FC_IND_NMM_GL_E!K51</f>
        <v>221.9065348237317</v>
      </c>
      <c r="L51" s="37">
        <f>FC_IND_NMM_CM_E!L51+FC_IND_NMM_CR_E!L51+FC_IND_NMM_GL_E!L51</f>
        <v>193.27059329320721</v>
      </c>
      <c r="M51" s="37">
        <f>FC_IND_NMM_CM_E!M51+FC_IND_NMM_CR_E!M51+FC_IND_NMM_GL_E!M51</f>
        <v>200.73319002579544</v>
      </c>
      <c r="N51" s="37">
        <f>FC_IND_NMM_CM_E!N51+FC_IND_NMM_CR_E!N51+FC_IND_NMM_GL_E!N51</f>
        <v>226.13860705073091</v>
      </c>
      <c r="O51" s="37">
        <f>FC_IND_NMM_CM_E!O51+FC_IND_NMM_CR_E!O51+FC_IND_NMM_GL_E!O51</f>
        <v>209.5663800515907</v>
      </c>
      <c r="P51" s="37">
        <f>FC_IND_NMM_CM_E!P51+FC_IND_NMM_CR_E!P51+FC_IND_NMM_GL_E!P51</f>
        <v>216.51152192605335</v>
      </c>
      <c r="Q51" s="37">
        <f>FC_IND_NMM_CM_E!Q51+FC_IND_NMM_CR_E!Q51+FC_IND_NMM_GL_E!Q51</f>
        <v>240.30868443680134</v>
      </c>
      <c r="R51" s="37">
        <f>FC_IND_NMM_CM_E!R51+FC_IND_NMM_CR_E!R51+FC_IND_NMM_GL_E!R51</f>
        <v>252.54015477214102</v>
      </c>
      <c r="S51" s="37">
        <f>FC_IND_NMM_CM_E!S51+FC_IND_NMM_CR_E!S51+FC_IND_NMM_GL_E!S51</f>
        <v>267.04565778159929</v>
      </c>
      <c r="T51" s="37">
        <f>FC_IND_NMM_CM_E!T51+FC_IND_NMM_CR_E!T51+FC_IND_NMM_GL_E!T51</f>
        <v>278.2236457437661</v>
      </c>
      <c r="U51" s="37">
        <f>FC_IND_NMM_CM_E!U51+FC_IND_NMM_CR_E!U51+FC_IND_NMM_GL_E!U51</f>
        <v>273.18968185726573</v>
      </c>
      <c r="V51" s="37">
        <f>FC_IND_NMM_CM_E!V51+FC_IND_NMM_CR_E!V51+FC_IND_NMM_GL_E!V51</f>
        <v>260.11126397248489</v>
      </c>
      <c r="W51" s="37">
        <f>FC_IND_NMM_CM_E!W51+FC_IND_NMM_CR_E!W51+FC_IND_NMM_GL_E!W51</f>
        <v>283.13439380911427</v>
      </c>
      <c r="X51" s="37">
        <f>FC_IND_NMM_CM_E!X51+FC_IND_NMM_CR_E!X51+FC_IND_NMM_GL_E!X51</f>
        <v>313.49208942390368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0.14333619948409282</v>
      </c>
      <c r="D52" s="37">
        <f t="shared" ref="D52:W52" si="31">SUM(D53:D70)</f>
        <v>9.5528804815133289E-2</v>
      </c>
      <c r="E52" s="37">
        <f t="shared" si="31"/>
        <v>7.1625107480653483E-2</v>
      </c>
      <c r="F52" s="37">
        <f t="shared" si="31"/>
        <v>0.1194325021496131</v>
      </c>
      <c r="G52" s="37">
        <f t="shared" si="31"/>
        <v>0</v>
      </c>
      <c r="H52" s="37">
        <f t="shared" si="31"/>
        <v>0.35829750644883918</v>
      </c>
      <c r="I52" s="37">
        <f t="shared" si="31"/>
        <v>0.33439380911435934</v>
      </c>
      <c r="J52" s="37">
        <f t="shared" si="31"/>
        <v>0.16715391229578669</v>
      </c>
      <c r="K52" s="37">
        <f t="shared" si="31"/>
        <v>0.69269131556319852</v>
      </c>
      <c r="L52" s="37">
        <f t="shared" si="31"/>
        <v>3.0572656921754078</v>
      </c>
      <c r="M52" s="37">
        <f t="shared" si="31"/>
        <v>6.1383490971625108</v>
      </c>
      <c r="N52" s="37">
        <f t="shared" si="31"/>
        <v>5.1829750644883923</v>
      </c>
      <c r="O52" s="37">
        <f t="shared" si="31"/>
        <v>7.5952708512467737</v>
      </c>
      <c r="P52" s="37">
        <f t="shared" si="31"/>
        <v>20.946775580395524</v>
      </c>
      <c r="Q52" s="37">
        <f t="shared" si="31"/>
        <v>15.739982803095444</v>
      </c>
      <c r="R52" s="37">
        <f t="shared" si="31"/>
        <v>22.260447119518485</v>
      </c>
      <c r="S52" s="37">
        <f t="shared" si="31"/>
        <v>28.136027515047289</v>
      </c>
      <c r="T52" s="37">
        <f t="shared" si="31"/>
        <v>32.370077386070506</v>
      </c>
      <c r="U52" s="37">
        <f t="shared" si="31"/>
        <v>39.579879621668098</v>
      </c>
      <c r="V52" s="37">
        <f t="shared" si="31"/>
        <v>47.578503869303518</v>
      </c>
      <c r="W52" s="37">
        <f t="shared" si="31"/>
        <v>44.125881341358543</v>
      </c>
      <c r="X52" s="37">
        <f t="shared" ref="X52" si="32">SUM(X53:X70)</f>
        <v>44.615219260533095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0.14333619948409282</v>
      </c>
      <c r="D59" s="10">
        <f>FC_IND_NMM_CM_E!D59+FC_IND_NMM_CR_E!D59+FC_IND_NMM_GL_E!D59</f>
        <v>9.5528804815133289E-2</v>
      </c>
      <c r="E59" s="10">
        <f>FC_IND_NMM_CM_E!E59+FC_IND_NMM_CR_E!E59+FC_IND_NMM_GL_E!E59</f>
        <v>7.1625107480653483E-2</v>
      </c>
      <c r="F59" s="10">
        <f>FC_IND_NMM_CM_E!F59+FC_IND_NMM_CR_E!F59+FC_IND_NMM_GL_E!F59</f>
        <v>0.1194325021496131</v>
      </c>
      <c r="G59" s="10">
        <f>FC_IND_NMM_CM_E!G59+FC_IND_NMM_CR_E!G59+FC_IND_NMM_GL_E!G59</f>
        <v>0</v>
      </c>
      <c r="H59" s="10">
        <f>FC_IND_NMM_CM_E!H59+FC_IND_NMM_CR_E!H59+FC_IND_NMM_GL_E!H59</f>
        <v>0.35829750644883918</v>
      </c>
      <c r="I59" s="10">
        <f>FC_IND_NMM_CM_E!I59+FC_IND_NMM_CR_E!I59+FC_IND_NMM_GL_E!I59</f>
        <v>0.33439380911435934</v>
      </c>
      <c r="J59" s="10">
        <f>FC_IND_NMM_CM_E!J59+FC_IND_NMM_CR_E!J59+FC_IND_NMM_GL_E!J59</f>
        <v>0.16715391229578669</v>
      </c>
      <c r="K59" s="10">
        <f>FC_IND_NMM_CM_E!K59+FC_IND_NMM_CR_E!K59+FC_IND_NMM_GL_E!K59</f>
        <v>0.69269131556319852</v>
      </c>
      <c r="L59" s="10">
        <f>FC_IND_NMM_CM_E!L59+FC_IND_NMM_CR_E!L59+FC_IND_NMM_GL_E!L59</f>
        <v>3.0572656921754078</v>
      </c>
      <c r="M59" s="10">
        <f>FC_IND_NMM_CM_E!M59+FC_IND_NMM_CR_E!M59+FC_IND_NMM_GL_E!M59</f>
        <v>6.1383490971625108</v>
      </c>
      <c r="N59" s="10">
        <f>FC_IND_NMM_CM_E!N59+FC_IND_NMM_CR_E!N59+FC_IND_NMM_GL_E!N59</f>
        <v>4.9441100601891659</v>
      </c>
      <c r="O59" s="10">
        <f>FC_IND_NMM_CM_E!O59+FC_IND_NMM_CR_E!O59+FC_IND_NMM_GL_E!O59</f>
        <v>5.7084264832330174</v>
      </c>
      <c r="P59" s="10">
        <f>FC_IND_NMM_CM_E!P59+FC_IND_NMM_CR_E!P59+FC_IND_NMM_GL_E!P59</f>
        <v>3.558813413585554</v>
      </c>
      <c r="Q59" s="10">
        <f>FC_IND_NMM_CM_E!Q59+FC_IND_NMM_CR_E!Q59+FC_IND_NMM_GL_E!Q59</f>
        <v>4.5380911435941531</v>
      </c>
      <c r="R59" s="10">
        <f>FC_IND_NMM_CM_E!R59+FC_IND_NMM_CR_E!R59+FC_IND_NMM_GL_E!R59</f>
        <v>7.1892519346517636</v>
      </c>
      <c r="S59" s="10">
        <f>FC_IND_NMM_CM_E!S59+FC_IND_NMM_CR_E!S59+FC_IND_NMM_GL_E!S59</f>
        <v>2.7944969905417016</v>
      </c>
      <c r="T59" s="10">
        <f>FC_IND_NMM_CM_E!T59+FC_IND_NMM_CR_E!T59+FC_IND_NMM_GL_E!T59</f>
        <v>2.7613069647463448</v>
      </c>
      <c r="U59" s="10">
        <f>FC_IND_NMM_CM_E!U59+FC_IND_NMM_CR_E!U59+FC_IND_NMM_GL_E!U59</f>
        <v>3.2653482373172835</v>
      </c>
      <c r="V59" s="10">
        <f>FC_IND_NMM_CM_E!V59+FC_IND_NMM_CR_E!V59+FC_IND_NMM_GL_E!V59</f>
        <v>2.3316423043852099</v>
      </c>
      <c r="W59" s="10">
        <f>FC_IND_NMM_CM_E!W59+FC_IND_NMM_CR_E!W59+FC_IND_NMM_GL_E!W59</f>
        <v>2.6048151332760101</v>
      </c>
      <c r="X59" s="10">
        <f>FC_IND_NMM_CM_E!X59+FC_IND_NMM_CR_E!X59+FC_IND_NMM_GL_E!X59</f>
        <v>2.1346517626827168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0.23886500429922608</v>
      </c>
      <c r="O62" s="10">
        <f>FC_IND_NMM_CM_E!O62+FC_IND_NMM_CR_E!O62+FC_IND_NMM_GL_E!O62</f>
        <v>1.8868443680137568</v>
      </c>
      <c r="P62" s="10">
        <f>FC_IND_NMM_CM_E!P62+FC_IND_NMM_CR_E!P62+FC_IND_NMM_GL_E!P62</f>
        <v>17.38796216680997</v>
      </c>
      <c r="Q62" s="10">
        <f>FC_IND_NMM_CM_E!Q62+FC_IND_NMM_CR_E!Q62+FC_IND_NMM_GL_E!Q62</f>
        <v>11.201891659501291</v>
      </c>
      <c r="R62" s="10">
        <f>FC_IND_NMM_CM_E!R62+FC_IND_NMM_CR_E!R62+FC_IND_NMM_GL_E!R62</f>
        <v>15.07119518486672</v>
      </c>
      <c r="S62" s="10">
        <f>FC_IND_NMM_CM_E!S62+FC_IND_NMM_CR_E!S62+FC_IND_NMM_GL_E!S62</f>
        <v>25.341530524505586</v>
      </c>
      <c r="T62" s="10">
        <f>FC_IND_NMM_CM_E!T62+FC_IND_NMM_CR_E!T62+FC_IND_NMM_GL_E!T62</f>
        <v>29.608770421324159</v>
      </c>
      <c r="U62" s="10">
        <f>FC_IND_NMM_CM_E!U62+FC_IND_NMM_CR_E!U62+FC_IND_NMM_GL_E!U62</f>
        <v>36.314531384350815</v>
      </c>
      <c r="V62" s="10">
        <f>FC_IND_NMM_CM_E!V62+FC_IND_NMM_CR_E!V62+FC_IND_NMM_GL_E!V62</f>
        <v>45.246861564918305</v>
      </c>
      <c r="W62" s="10">
        <f>FC_IND_NMM_CM_E!W62+FC_IND_NMM_CR_E!W62+FC_IND_NMM_GL_E!W62</f>
        <v>41.52106620808253</v>
      </c>
      <c r="X62" s="10">
        <f>FC_IND_NMM_CM_E!X62+FC_IND_NMM_CR_E!X62+FC_IND_NMM_GL_E!X62</f>
        <v>42.48056749785038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1.8868443680137568</v>
      </c>
      <c r="L71" s="37">
        <f t="shared" si="34"/>
        <v>4.4902837489251937</v>
      </c>
      <c r="M71" s="37">
        <f t="shared" si="34"/>
        <v>3.3915735167669823</v>
      </c>
      <c r="N71" s="37">
        <f t="shared" si="34"/>
        <v>9.0761822871883044</v>
      </c>
      <c r="O71" s="37">
        <f t="shared" si="34"/>
        <v>7.308684436801375</v>
      </c>
      <c r="P71" s="37">
        <f t="shared" si="34"/>
        <v>13.447033533963889</v>
      </c>
      <c r="Q71" s="37">
        <f t="shared" si="34"/>
        <v>13.088736027515051</v>
      </c>
      <c r="R71" s="37">
        <f t="shared" si="34"/>
        <v>18.271711092003443</v>
      </c>
      <c r="S71" s="37">
        <f t="shared" si="34"/>
        <v>31.503783319002576</v>
      </c>
      <c r="T71" s="37">
        <f t="shared" si="34"/>
        <v>38.629234737747197</v>
      </c>
      <c r="U71" s="37">
        <f t="shared" si="34"/>
        <v>43.64213241616509</v>
      </c>
      <c r="V71" s="37">
        <f t="shared" si="34"/>
        <v>57.242218400687861</v>
      </c>
      <c r="W71" s="37">
        <f t="shared" si="34"/>
        <v>58.501203783318999</v>
      </c>
      <c r="X71" s="37">
        <f t="shared" ref="X71" si="35">SUM(X72:X73)</f>
        <v>67.548495270851248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1.8868443680137568</v>
      </c>
      <c r="L72" s="10">
        <f>FC_IND_NMM_CM_E!L72+FC_IND_NMM_CR_E!L72+FC_IND_NMM_GL_E!L72</f>
        <v>4.4902837489251937</v>
      </c>
      <c r="M72" s="10">
        <f>FC_IND_NMM_CM_E!M72+FC_IND_NMM_CR_E!M72+FC_IND_NMM_GL_E!M72</f>
        <v>3.3915735167669823</v>
      </c>
      <c r="N72" s="10">
        <f>FC_IND_NMM_CM_E!N72+FC_IND_NMM_CR_E!N72+FC_IND_NMM_GL_E!N72</f>
        <v>9.0761822871883044</v>
      </c>
      <c r="O72" s="10">
        <f>FC_IND_NMM_CM_E!O72+FC_IND_NMM_CR_E!O72+FC_IND_NMM_GL_E!O72</f>
        <v>7.308684436801375</v>
      </c>
      <c r="P72" s="10">
        <f>FC_IND_NMM_CM_E!P72+FC_IND_NMM_CR_E!P72+FC_IND_NMM_GL_E!P72</f>
        <v>13.447033533963889</v>
      </c>
      <c r="Q72" s="10">
        <f>FC_IND_NMM_CM_E!Q72+FC_IND_NMM_CR_E!Q72+FC_IND_NMM_GL_E!Q72</f>
        <v>13.088736027515051</v>
      </c>
      <c r="R72" s="10">
        <f>FC_IND_NMM_CM_E!R72+FC_IND_NMM_CR_E!R72+FC_IND_NMM_GL_E!R72</f>
        <v>18.271711092003443</v>
      </c>
      <c r="S72" s="10">
        <f>FC_IND_NMM_CM_E!S72+FC_IND_NMM_CR_E!S72+FC_IND_NMM_GL_E!S72</f>
        <v>31.503783319002576</v>
      </c>
      <c r="T72" s="10">
        <f>FC_IND_NMM_CM_E!T72+FC_IND_NMM_CR_E!T72+FC_IND_NMM_GL_E!T72</f>
        <v>38.629234737747197</v>
      </c>
      <c r="U72" s="10">
        <f>FC_IND_NMM_CM_E!U72+FC_IND_NMM_CR_E!U72+FC_IND_NMM_GL_E!U72</f>
        <v>43.64213241616509</v>
      </c>
      <c r="V72" s="10">
        <f>FC_IND_NMM_CM_E!V72+FC_IND_NMM_CR_E!V72+FC_IND_NMM_GL_E!V72</f>
        <v>57.242218400687861</v>
      </c>
      <c r="W72" s="10">
        <f>FC_IND_NMM_CM_E!W72+FC_IND_NMM_CR_E!W72+FC_IND_NMM_GL_E!W72</f>
        <v>58.501203783318999</v>
      </c>
      <c r="X72" s="10">
        <f>FC_IND_NMM_CM_E!X72+FC_IND_NMM_CR_E!X72+FC_IND_NMM_GL_E!X72</f>
        <v>67.548495270851248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0.59707652622527929</v>
      </c>
      <c r="D75" s="37">
        <f>FC_IND_NMM_CM_E!D75+FC_IND_NMM_CR_E!D75+FC_IND_NMM_GL_E!D75</f>
        <v>1.7435941530524499</v>
      </c>
      <c r="E75" s="37">
        <f>FC_IND_NMM_CM_E!E75+FC_IND_NMM_CR_E!E75+FC_IND_NMM_GL_E!E75</f>
        <v>1.2897678417884779</v>
      </c>
      <c r="F75" s="37">
        <f>FC_IND_NMM_CM_E!F75+FC_IND_NMM_CR_E!F75+FC_IND_NMM_GL_E!F75</f>
        <v>0.38211521926053305</v>
      </c>
      <c r="G75" s="37">
        <f>FC_IND_NMM_CM_E!G75+FC_IND_NMM_CR_E!G75+FC_IND_NMM_GL_E!G75</f>
        <v>0.1194325021496131</v>
      </c>
      <c r="H75" s="37">
        <f>FC_IND_NMM_CM_E!H75+FC_IND_NMM_CR_E!H75+FC_IND_NMM_GL_E!H75</f>
        <v>0.33439380911435945</v>
      </c>
      <c r="I75" s="37">
        <f>FC_IND_NMM_CM_E!I75+FC_IND_NMM_CR_E!I75+FC_IND_NMM_GL_E!I75</f>
        <v>0.26276870163370586</v>
      </c>
      <c r="J75" s="37">
        <f>FC_IND_NMM_CM_E!J75+FC_IND_NMM_CR_E!J75+FC_IND_NMM_GL_E!J75</f>
        <v>0.19105760963026658</v>
      </c>
      <c r="K75" s="37">
        <f>FC_IND_NMM_CM_E!K75+FC_IND_NMM_CR_E!K75+FC_IND_NMM_GL_E!K75</f>
        <v>7.1625107480653469E-2</v>
      </c>
      <c r="L75" s="37">
        <f>FC_IND_NMM_CM_E!L75+FC_IND_NMM_CR_E!L75+FC_IND_NMM_GL_E!L75</f>
        <v>9.5528804815133275E-2</v>
      </c>
      <c r="M75" s="37">
        <f>FC_IND_NMM_CM_E!M75+FC_IND_NMM_CR_E!M75+FC_IND_NMM_GL_E!M75</f>
        <v>0.11943250214961311</v>
      </c>
      <c r="N75" s="37">
        <f>FC_IND_NMM_CM_E!N75+FC_IND_NMM_CR_E!N75+FC_IND_NMM_GL_E!N75</f>
        <v>0.11943250214961307</v>
      </c>
      <c r="O75" s="37">
        <f>FC_IND_NMM_CM_E!O75+FC_IND_NMM_CR_E!O75+FC_IND_NMM_GL_E!O75</f>
        <v>0.1194325021496131</v>
      </c>
      <c r="P75" s="37">
        <f>FC_IND_NMM_CM_E!P75+FC_IND_NMM_CR_E!P75+FC_IND_NMM_GL_E!P75</f>
        <v>0.23886500429922614</v>
      </c>
      <c r="Q75" s="37">
        <f>FC_IND_NMM_CM_E!Q75+FC_IND_NMM_CR_E!Q75+FC_IND_NMM_GL_E!Q75</f>
        <v>0.11943250214961311</v>
      </c>
      <c r="R75" s="37">
        <f>FC_IND_NMM_CM_E!R75+FC_IND_NMM_CR_E!R75+FC_IND_NMM_GL_E!R75</f>
        <v>9.5528804815133275E-2</v>
      </c>
      <c r="S75" s="37">
        <f>FC_IND_NMM_CM_E!S75+FC_IND_NMM_CR_E!S75+FC_IND_NMM_GL_E!S75</f>
        <v>9.5528804815133275E-2</v>
      </c>
      <c r="T75" s="37">
        <f>FC_IND_NMM_CM_E!T75+FC_IND_NMM_CR_E!T75+FC_IND_NMM_GL_E!T75</f>
        <v>3.9724849527085132E-2</v>
      </c>
      <c r="U75" s="37">
        <f>FC_IND_NMM_CM_E!U75+FC_IND_NMM_CR_E!U75+FC_IND_NMM_GL_E!U75</f>
        <v>8.3748925193465162E-2</v>
      </c>
      <c r="V75" s="37">
        <f>FC_IND_NMM_CM_E!V75+FC_IND_NMM_CR_E!V75+FC_IND_NMM_GL_E!V75</f>
        <v>9.5958727429062765E-2</v>
      </c>
      <c r="W75" s="37">
        <f>FC_IND_NMM_CM_E!W75+FC_IND_NMM_CR_E!W75+FC_IND_NMM_GL_E!W75</f>
        <v>2.5021496130696472E-2</v>
      </c>
      <c r="X75" s="37">
        <f>FC_IND_NMM_CM_E!X75+FC_IND_NMM_CR_E!X75+FC_IND_NMM_GL_E!X75</f>
        <v>3.0180567497850381E-2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53.6543422184007</v>
      </c>
      <c r="D76" s="40">
        <f>FC_IND_NMM_CM_E!D76+FC_IND_NMM_CR_E!D76+FC_IND_NMM_GL_E!D76</f>
        <v>54.256233877901977</v>
      </c>
      <c r="E76" s="40">
        <f>FC_IND_NMM_CM_E!E76+FC_IND_NMM_CR_E!E76+FC_IND_NMM_GL_E!E76</f>
        <v>52.106620808254519</v>
      </c>
      <c r="F76" s="40">
        <f>FC_IND_NMM_CM_E!F76+FC_IND_NMM_CR_E!F76+FC_IND_NMM_GL_E!F76</f>
        <v>54.858125537403261</v>
      </c>
      <c r="G76" s="40">
        <f>FC_IND_NMM_CM_E!G76+FC_IND_NMM_CR_E!G76+FC_IND_NMM_GL_E!G76</f>
        <v>60.017196904557167</v>
      </c>
      <c r="H76" s="40">
        <f>FC_IND_NMM_CM_E!H76+FC_IND_NMM_CR_E!H76+FC_IND_NMM_GL_E!H76</f>
        <v>67.927773000859844</v>
      </c>
      <c r="I76" s="40">
        <f>FC_IND_NMM_CM_E!I76+FC_IND_NMM_CR_E!I76+FC_IND_NMM_GL_E!I76</f>
        <v>75.408426483233029</v>
      </c>
      <c r="J76" s="40">
        <f>FC_IND_NMM_CM_E!J76+FC_IND_NMM_CR_E!J76+FC_IND_NMM_GL_E!J76</f>
        <v>84.522785898538274</v>
      </c>
      <c r="K76" s="40">
        <f>FC_IND_NMM_CM_E!K76+FC_IND_NMM_CR_E!K76+FC_IND_NMM_GL_E!K76</f>
        <v>84.006878761822861</v>
      </c>
      <c r="L76" s="40">
        <f>FC_IND_NMM_CM_E!L76+FC_IND_NMM_CR_E!L76+FC_IND_NMM_GL_E!L76</f>
        <v>62.596732588134124</v>
      </c>
      <c r="M76" s="40">
        <f>FC_IND_NMM_CM_E!M76+FC_IND_NMM_CR_E!M76+FC_IND_NMM_GL_E!M76</f>
        <v>64.918314703353388</v>
      </c>
      <c r="N76" s="40">
        <f>FC_IND_NMM_CM_E!N76+FC_IND_NMM_CR_E!N76+FC_IND_NMM_GL_E!N76</f>
        <v>64.918314703353403</v>
      </c>
      <c r="O76" s="40">
        <f>FC_IND_NMM_CM_E!O76+FC_IND_NMM_CR_E!O76+FC_IND_NMM_GL_E!O76</f>
        <v>64.488392089423897</v>
      </c>
      <c r="P76" s="40">
        <f>FC_IND_NMM_CM_E!P76+FC_IND_NMM_CR_E!P76+FC_IND_NMM_GL_E!P76</f>
        <v>63.4565778159931</v>
      </c>
      <c r="Q76" s="40">
        <f>FC_IND_NMM_CM_E!Q76+FC_IND_NMM_CR_E!Q76+FC_IND_NMM_GL_E!Q76</f>
        <v>72.656921754084266</v>
      </c>
      <c r="R76" s="40">
        <f>FC_IND_NMM_CM_E!R76+FC_IND_NMM_CR_E!R76+FC_IND_NMM_GL_E!R76</f>
        <v>76.182287188306105</v>
      </c>
      <c r="S76" s="40">
        <f>FC_IND_NMM_CM_E!S76+FC_IND_NMM_CR_E!S76+FC_IND_NMM_GL_E!S76</f>
        <v>76.69819432502149</v>
      </c>
      <c r="T76" s="40">
        <f>FC_IND_NMM_CM_E!T76+FC_IND_NMM_CR_E!T76+FC_IND_NMM_GL_E!T76</f>
        <v>80.321496130696474</v>
      </c>
      <c r="U76" s="40">
        <f>FC_IND_NMM_CM_E!U76+FC_IND_NMM_CR_E!U76+FC_IND_NMM_GL_E!U76</f>
        <v>81.219862424763548</v>
      </c>
      <c r="V76" s="40">
        <f>FC_IND_NMM_CM_E!V76+FC_IND_NMM_CR_E!V76+FC_IND_NMM_GL_E!V76</f>
        <v>82.461306964746342</v>
      </c>
      <c r="W76" s="40">
        <f>FC_IND_NMM_CM_E!W76+FC_IND_NMM_CR_E!W76+FC_IND_NMM_GL_E!W76</f>
        <v>80.657695614789333</v>
      </c>
      <c r="X76" s="40">
        <f>FC_IND_NMM_CM_E!X76+FC_IND_NMM_CR_E!X76+FC_IND_NMM_GL_E!X76</f>
        <v>85.06852966466036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261.27723235799232</v>
      </c>
      <c r="D2" s="31">
        <f t="shared" ref="D2:W2" si="1">SUM(D3,D17,D22,D25,D26,D51,D52,D71,D74,D75,D76)</f>
        <v>242.35139846002042</v>
      </c>
      <c r="E2" s="31">
        <f t="shared" si="1"/>
        <v>248.71543419891864</v>
      </c>
      <c r="F2" s="31">
        <f t="shared" si="1"/>
        <v>243.44240942004743</v>
      </c>
      <c r="G2" s="31">
        <f t="shared" si="1"/>
        <v>344.11355151851512</v>
      </c>
      <c r="H2" s="31">
        <f t="shared" si="1"/>
        <v>411.92659741233916</v>
      </c>
      <c r="I2" s="31">
        <f t="shared" si="1"/>
        <v>440.61563001584329</v>
      </c>
      <c r="J2" s="31">
        <f t="shared" si="1"/>
        <v>483.45926169833257</v>
      </c>
      <c r="K2" s="31">
        <f t="shared" si="1"/>
        <v>356.12978858861726</v>
      </c>
      <c r="L2" s="31">
        <f t="shared" si="1"/>
        <v>260.31857539091652</v>
      </c>
      <c r="M2" s="31">
        <f t="shared" si="1"/>
        <v>204.60592872120074</v>
      </c>
      <c r="N2" s="31">
        <f t="shared" si="1"/>
        <v>190.52641721816556</v>
      </c>
      <c r="O2" s="31">
        <f t="shared" si="1"/>
        <v>176.57643309265933</v>
      </c>
      <c r="P2" s="31">
        <f t="shared" si="1"/>
        <v>178.97030799751781</v>
      </c>
      <c r="Q2" s="31">
        <f t="shared" si="1"/>
        <v>169.64729086737285</v>
      </c>
      <c r="R2" s="31">
        <f t="shared" si="1"/>
        <v>190.9608489188148</v>
      </c>
      <c r="S2" s="31">
        <f t="shared" si="1"/>
        <v>196.83137554889095</v>
      </c>
      <c r="T2" s="31">
        <f t="shared" si="1"/>
        <v>211.11577665203694</v>
      </c>
      <c r="U2" s="31">
        <f t="shared" si="1"/>
        <v>219.1289829378884</v>
      </c>
      <c r="V2" s="31">
        <f t="shared" si="1"/>
        <v>231.91571008982413</v>
      </c>
      <c r="W2" s="31">
        <f t="shared" si="1"/>
        <v>210.02849580996761</v>
      </c>
      <c r="X2" s="31">
        <f t="shared" ref="X2" si="2">SUM(X3,X17,X22,X25,X26,X51,X52,X71,X74,X75,X76)</f>
        <v>212.57826130008198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47.890172761286621</v>
      </c>
      <c r="D3" s="34">
        <f t="shared" ref="D3:W3" si="4">SUM(D4,D8,D11)</f>
        <v>75.402267876010754</v>
      </c>
      <c r="E3" s="34">
        <f t="shared" si="4"/>
        <v>49.803972861317654</v>
      </c>
      <c r="F3" s="34">
        <f t="shared" si="4"/>
        <v>59.185993128560426</v>
      </c>
      <c r="G3" s="34">
        <f t="shared" si="4"/>
        <v>96.472232994080983</v>
      </c>
      <c r="H3" s="34">
        <f t="shared" si="4"/>
        <v>85.79491261019345</v>
      </c>
      <c r="I3" s="34">
        <f t="shared" si="4"/>
        <v>58.527315840913275</v>
      </c>
      <c r="J3" s="34">
        <f t="shared" si="4"/>
        <v>95.113296201532918</v>
      </c>
      <c r="K3" s="34">
        <f t="shared" si="4"/>
        <v>70.299975441313052</v>
      </c>
      <c r="L3" s="34">
        <f t="shared" si="4"/>
        <v>38.222916931280409</v>
      </c>
      <c r="M3" s="34">
        <f t="shared" si="4"/>
        <v>36.294490391954945</v>
      </c>
      <c r="N3" s="34">
        <f t="shared" si="4"/>
        <v>35.573470635903419</v>
      </c>
      <c r="O3" s="34">
        <f t="shared" si="4"/>
        <v>24.944890086060681</v>
      </c>
      <c r="P3" s="34">
        <f t="shared" si="4"/>
        <v>21.820005122010027</v>
      </c>
      <c r="Q3" s="34">
        <f t="shared" si="4"/>
        <v>21.541333161058301</v>
      </c>
      <c r="R3" s="34">
        <f t="shared" si="4"/>
        <v>24.688752806028123</v>
      </c>
      <c r="S3" s="34">
        <f t="shared" si="4"/>
        <v>19.328519171579188</v>
      </c>
      <c r="T3" s="34">
        <f t="shared" si="4"/>
        <v>18.474404221142951</v>
      </c>
      <c r="U3" s="34">
        <f t="shared" si="4"/>
        <v>18.86798809718616</v>
      </c>
      <c r="V3" s="34">
        <f t="shared" si="4"/>
        <v>17.841686016547516</v>
      </c>
      <c r="W3" s="34">
        <f t="shared" si="4"/>
        <v>10.361232056180341</v>
      </c>
      <c r="X3" s="34">
        <f t="shared" ref="X3" si="5">SUM(X4,X8,X11)</f>
        <v>20.927341234549303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46.188798888969892</v>
      </c>
      <c r="D4" s="29">
        <f t="shared" ref="D4:W4" si="7">SUM(D5:D7)</f>
        <v>73.569592199595533</v>
      </c>
      <c r="E4" s="29">
        <f t="shared" si="7"/>
        <v>43.388144208588997</v>
      </c>
      <c r="F4" s="29">
        <f t="shared" si="7"/>
        <v>55.914161131318188</v>
      </c>
      <c r="G4" s="29">
        <f t="shared" si="7"/>
        <v>83.721899258838789</v>
      </c>
      <c r="H4" s="29">
        <f t="shared" si="7"/>
        <v>72.457035903654656</v>
      </c>
      <c r="I4" s="29">
        <f t="shared" si="7"/>
        <v>49.898879398257549</v>
      </c>
      <c r="J4" s="29">
        <f t="shared" si="7"/>
        <v>86.646004582492367</v>
      </c>
      <c r="K4" s="29">
        <f t="shared" si="7"/>
        <v>64.318380053062015</v>
      </c>
      <c r="L4" s="29">
        <f t="shared" si="7"/>
        <v>36.674246413028257</v>
      </c>
      <c r="M4" s="29">
        <f t="shared" si="7"/>
        <v>35.43580165083619</v>
      </c>
      <c r="N4" s="29">
        <f t="shared" si="7"/>
        <v>34.485379513910011</v>
      </c>
      <c r="O4" s="29">
        <f t="shared" si="7"/>
        <v>23.499237538475146</v>
      </c>
      <c r="P4" s="29">
        <f t="shared" si="7"/>
        <v>20.74070458256368</v>
      </c>
      <c r="Q4" s="29">
        <f t="shared" si="7"/>
        <v>19.668586766669769</v>
      </c>
      <c r="R4" s="29">
        <f t="shared" si="7"/>
        <v>23.015126862534196</v>
      </c>
      <c r="S4" s="29">
        <f t="shared" si="7"/>
        <v>18.609945531169416</v>
      </c>
      <c r="T4" s="29">
        <f t="shared" si="7"/>
        <v>18.364854038608328</v>
      </c>
      <c r="U4" s="29">
        <f t="shared" si="7"/>
        <v>18.816031917077478</v>
      </c>
      <c r="V4" s="29">
        <f t="shared" si="7"/>
        <v>17.649045813940102</v>
      </c>
      <c r="W4" s="29">
        <f t="shared" si="7"/>
        <v>10.314922501472756</v>
      </c>
      <c r="X4" s="29">
        <f t="shared" ref="X4" si="8">SUM(X5:X7)</f>
        <v>20.790024043395359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32.511605041610103</v>
      </c>
      <c r="H5" s="10">
        <v>27.95011032283449</v>
      </c>
      <c r="I5" s="10">
        <v>23.722683314206908</v>
      </c>
      <c r="J5" s="10">
        <v>44.895495130259292</v>
      </c>
      <c r="K5" s="10">
        <v>28.304154599747928</v>
      </c>
      <c r="L5" s="10">
        <v>19.722028833678451</v>
      </c>
      <c r="M5" s="10">
        <v>17.673240523870124</v>
      </c>
      <c r="N5" s="10">
        <v>18.690522173257985</v>
      </c>
      <c r="O5" s="10">
        <v>10.154781019647</v>
      </c>
      <c r="P5" s="10">
        <v>11.584639234580779</v>
      </c>
      <c r="Q5" s="10">
        <v>5.7700206965908833</v>
      </c>
      <c r="R5" s="10">
        <v>3.0643513912979516</v>
      </c>
      <c r="S5" s="10">
        <v>3.6029282330145911</v>
      </c>
      <c r="T5" s="10">
        <v>2.8944630441538894</v>
      </c>
      <c r="U5" s="10">
        <v>3.089992521245791</v>
      </c>
      <c r="V5" s="10">
        <v>3.3819763976066151</v>
      </c>
      <c r="W5" s="10">
        <v>2.6876757178246353</v>
      </c>
      <c r="X5" s="10">
        <v>14.188043552929393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46.188798888969892</v>
      </c>
      <c r="D7" s="10">
        <v>73.569592199595533</v>
      </c>
      <c r="E7" s="10">
        <v>43.388144208588997</v>
      </c>
      <c r="F7" s="10">
        <v>55.914161131318188</v>
      </c>
      <c r="G7" s="10">
        <v>51.210294217228693</v>
      </c>
      <c r="H7" s="10">
        <v>44.506925580820166</v>
      </c>
      <c r="I7" s="10">
        <v>26.176196084050638</v>
      </c>
      <c r="J7" s="10">
        <v>41.750509452233068</v>
      </c>
      <c r="K7" s="10">
        <v>36.014225453314083</v>
      </c>
      <c r="L7" s="10">
        <v>16.952217579349806</v>
      </c>
      <c r="M7" s="10">
        <v>17.762561126966066</v>
      </c>
      <c r="N7" s="10">
        <v>15.794857340652024</v>
      </c>
      <c r="O7" s="10">
        <v>13.344456518828146</v>
      </c>
      <c r="P7" s="10">
        <v>9.1560653479829028</v>
      </c>
      <c r="Q7" s="10">
        <v>13.898566070078884</v>
      </c>
      <c r="R7" s="10">
        <v>19.950775471236245</v>
      </c>
      <c r="S7" s="10">
        <v>15.007017298154826</v>
      </c>
      <c r="T7" s="10">
        <v>15.470390994454441</v>
      </c>
      <c r="U7" s="10">
        <v>15.726039395831686</v>
      </c>
      <c r="V7" s="10">
        <v>14.267069416333488</v>
      </c>
      <c r="W7" s="10">
        <v>7.627246783648121</v>
      </c>
      <c r="X7" s="10">
        <v>6.6019804904659667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1.7013738723167275</v>
      </c>
      <c r="D8" s="29">
        <f t="shared" si="9"/>
        <v>1.4199639019234951</v>
      </c>
      <c r="E8" s="29">
        <f t="shared" si="9"/>
        <v>6.0668393071989639</v>
      </c>
      <c r="F8" s="29">
        <f t="shared" si="9"/>
        <v>2.9404699334781399</v>
      </c>
      <c r="G8" s="29">
        <f t="shared" si="9"/>
        <v>12.044164986794449</v>
      </c>
      <c r="H8" s="29">
        <f t="shared" si="9"/>
        <v>13.078287430025398</v>
      </c>
      <c r="I8" s="29">
        <f t="shared" si="9"/>
        <v>8.3811406428759607</v>
      </c>
      <c r="J8" s="29">
        <f t="shared" si="9"/>
        <v>8.2167762850295691</v>
      </c>
      <c r="K8" s="29">
        <f t="shared" si="9"/>
        <v>5.981595388251038</v>
      </c>
      <c r="L8" s="29">
        <f t="shared" si="9"/>
        <v>1.5486705182521507</v>
      </c>
      <c r="M8" s="29">
        <f t="shared" si="9"/>
        <v>0.85868874111875304</v>
      </c>
      <c r="N8" s="29">
        <f t="shared" si="9"/>
        <v>1.0880911219934111</v>
      </c>
      <c r="O8" s="29">
        <f t="shared" si="9"/>
        <v>1.4456525475855366</v>
      </c>
      <c r="P8" s="29">
        <f t="shared" si="9"/>
        <v>1.0793005394463457</v>
      </c>
      <c r="Q8" s="29">
        <f t="shared" si="9"/>
        <v>1.8727463943885321</v>
      </c>
      <c r="R8" s="29">
        <f t="shared" si="9"/>
        <v>1.6736259434939282</v>
      </c>
      <c r="S8" s="29">
        <f t="shared" si="9"/>
        <v>0.71857364040977112</v>
      </c>
      <c r="T8" s="29">
        <f t="shared" si="9"/>
        <v>7.2080844740171554E-2</v>
      </c>
      <c r="U8" s="29">
        <f t="shared" si="9"/>
        <v>2.4131024018367456E-3</v>
      </c>
      <c r="V8" s="29">
        <f t="shared" si="9"/>
        <v>0.12018562293982762</v>
      </c>
      <c r="W8" s="29">
        <f t="shared" si="9"/>
        <v>1.4288821712749469E-2</v>
      </c>
      <c r="X8" s="29">
        <f t="shared" si="9"/>
        <v>7.1059849076730838E-2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1.7013738723167275</v>
      </c>
      <c r="D10" s="10">
        <v>1.4199639019234951</v>
      </c>
      <c r="E10" s="10">
        <v>6.0668393071989639</v>
      </c>
      <c r="F10" s="10">
        <v>2.9404699334781399</v>
      </c>
      <c r="G10" s="10">
        <v>12.044164986794449</v>
      </c>
      <c r="H10" s="10">
        <v>13.078287430025398</v>
      </c>
      <c r="I10" s="10">
        <v>8.3811406428759607</v>
      </c>
      <c r="J10" s="10">
        <v>8.2167762850295691</v>
      </c>
      <c r="K10" s="10">
        <v>5.981595388251038</v>
      </c>
      <c r="L10" s="10">
        <v>1.5486705182521507</v>
      </c>
      <c r="M10" s="10">
        <v>0.85868874111875304</v>
      </c>
      <c r="N10" s="10">
        <v>1.0880911219934111</v>
      </c>
      <c r="O10" s="10">
        <v>1.4456525475855366</v>
      </c>
      <c r="P10" s="10">
        <v>1.0793005394463457</v>
      </c>
      <c r="Q10" s="10">
        <v>1.8727463943885321</v>
      </c>
      <c r="R10" s="10">
        <v>1.6736259434939282</v>
      </c>
      <c r="S10" s="10">
        <v>0.71857364040977112</v>
      </c>
      <c r="T10" s="10">
        <v>7.2080844740171554E-2</v>
      </c>
      <c r="U10" s="10">
        <v>2.4131024018367456E-3</v>
      </c>
      <c r="V10" s="10">
        <v>0.12018562293982762</v>
      </c>
      <c r="W10" s="10">
        <v>1.4288821712749469E-2</v>
      </c>
      <c r="X10" s="10">
        <v>7.1059849076730838E-2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0.41271177449172997</v>
      </c>
      <c r="E11" s="29">
        <f t="shared" si="10"/>
        <v>0.34898934552969452</v>
      </c>
      <c r="F11" s="29">
        <f t="shared" si="10"/>
        <v>0.33136206376409894</v>
      </c>
      <c r="G11" s="29">
        <f t="shared" si="10"/>
        <v>0.70616874844775801</v>
      </c>
      <c r="H11" s="29">
        <f t="shared" si="10"/>
        <v>0.2595892765133932</v>
      </c>
      <c r="I11" s="29">
        <f t="shared" si="10"/>
        <v>0.24729579977976043</v>
      </c>
      <c r="J11" s="29">
        <f t="shared" si="10"/>
        <v>0.25051533401098125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3.7469337794450421E-2</v>
      </c>
      <c r="U11" s="29">
        <f t="shared" si="10"/>
        <v>4.9543077706845781E-2</v>
      </c>
      <c r="V11" s="29">
        <f t="shared" si="10"/>
        <v>7.2454579667585131E-2</v>
      </c>
      <c r="W11" s="29">
        <f t="shared" si="10"/>
        <v>3.2020732994836161E-2</v>
      </c>
      <c r="X11" s="29">
        <f t="shared" si="10"/>
        <v>6.6257342077210776E-2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3.7469337794450421E-2</v>
      </c>
      <c r="U13" s="10">
        <v>4.9543077706845781E-2</v>
      </c>
      <c r="V13" s="10">
        <v>7.2454579667585131E-2</v>
      </c>
      <c r="W13" s="10">
        <v>3.2020732994836161E-2</v>
      </c>
      <c r="X13" s="10">
        <v>6.6257342077210776E-2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0.41271177449172997</v>
      </c>
      <c r="E16" s="10">
        <v>0.34898934552969452</v>
      </c>
      <c r="F16" s="10">
        <v>0.33136206376409894</v>
      </c>
      <c r="G16" s="10">
        <v>0.70616874844775801</v>
      </c>
      <c r="H16" s="10">
        <v>0.2595892765133932</v>
      </c>
      <c r="I16" s="10">
        <v>0.24729579977976043</v>
      </c>
      <c r="J16" s="10">
        <v>0.25051533401098125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86.689618968273834</v>
      </c>
      <c r="D26" s="37">
        <f t="shared" si="13"/>
        <v>81.410030254684557</v>
      </c>
      <c r="E26" s="37">
        <f t="shared" si="13"/>
        <v>123.24950292250713</v>
      </c>
      <c r="F26" s="37">
        <f t="shared" si="13"/>
        <v>121.66961765085412</v>
      </c>
      <c r="G26" s="37">
        <f t="shared" si="13"/>
        <v>149.26633149292428</v>
      </c>
      <c r="H26" s="37">
        <f t="shared" si="13"/>
        <v>201.31150539782092</v>
      </c>
      <c r="I26" s="37">
        <f t="shared" si="13"/>
        <v>240.76709848480237</v>
      </c>
      <c r="J26" s="37">
        <f t="shared" si="13"/>
        <v>233.97161516989669</v>
      </c>
      <c r="K26" s="37">
        <f t="shared" si="13"/>
        <v>155.29372687359677</v>
      </c>
      <c r="L26" s="37">
        <f t="shared" si="13"/>
        <v>108.33901810754797</v>
      </c>
      <c r="M26" s="37">
        <f t="shared" si="13"/>
        <v>91.400820316941093</v>
      </c>
      <c r="N26" s="37">
        <f t="shared" si="13"/>
        <v>54.038988812718841</v>
      </c>
      <c r="O26" s="37">
        <f t="shared" si="13"/>
        <v>61.779669902843523</v>
      </c>
      <c r="P26" s="37">
        <f t="shared" si="13"/>
        <v>60.233108815183925</v>
      </c>
      <c r="Q26" s="37">
        <f t="shared" si="13"/>
        <v>49.750382756771266</v>
      </c>
      <c r="R26" s="37">
        <f t="shared" si="13"/>
        <v>45.865014832623153</v>
      </c>
      <c r="S26" s="37">
        <f t="shared" si="13"/>
        <v>48.164887065753504</v>
      </c>
      <c r="T26" s="37">
        <f t="shared" si="13"/>
        <v>45.411765501222888</v>
      </c>
      <c r="U26" s="37">
        <f t="shared" si="13"/>
        <v>42.76326650701656</v>
      </c>
      <c r="V26" s="37">
        <f t="shared" si="13"/>
        <v>36.866572864254486</v>
      </c>
      <c r="W26" s="37">
        <f t="shared" si="13"/>
        <v>32.923090573948294</v>
      </c>
      <c r="X26" s="37">
        <f t="shared" si="13"/>
        <v>12.536575445336856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86.689618968273834</v>
      </c>
      <c r="D33" s="29">
        <f t="shared" si="15"/>
        <v>81.410030254684557</v>
      </c>
      <c r="E33" s="29">
        <f t="shared" si="15"/>
        <v>123.24950292250713</v>
      </c>
      <c r="F33" s="29">
        <f t="shared" si="15"/>
        <v>121.66961765085412</v>
      </c>
      <c r="G33" s="29">
        <f t="shared" si="15"/>
        <v>149.26633149292428</v>
      </c>
      <c r="H33" s="29">
        <f t="shared" si="15"/>
        <v>201.31150539782092</v>
      </c>
      <c r="I33" s="29">
        <f t="shared" si="15"/>
        <v>240.76709848480237</v>
      </c>
      <c r="J33" s="29">
        <f t="shared" si="15"/>
        <v>233.97161516989669</v>
      </c>
      <c r="K33" s="29">
        <f t="shared" si="15"/>
        <v>155.29372687359677</v>
      </c>
      <c r="L33" s="29">
        <f t="shared" si="15"/>
        <v>108.33901810754797</v>
      </c>
      <c r="M33" s="29">
        <f t="shared" si="15"/>
        <v>91.400820316941093</v>
      </c>
      <c r="N33" s="29">
        <f t="shared" si="15"/>
        <v>54.038988812718841</v>
      </c>
      <c r="O33" s="29">
        <f t="shared" si="15"/>
        <v>61.779669902843523</v>
      </c>
      <c r="P33" s="29">
        <f t="shared" si="15"/>
        <v>60.233108815183925</v>
      </c>
      <c r="Q33" s="29">
        <f t="shared" si="15"/>
        <v>49.750382756771266</v>
      </c>
      <c r="R33" s="29">
        <f t="shared" si="15"/>
        <v>45.865014832623153</v>
      </c>
      <c r="S33" s="29">
        <f t="shared" si="15"/>
        <v>48.164887065753504</v>
      </c>
      <c r="T33" s="29">
        <f t="shared" si="15"/>
        <v>45.411765501222888</v>
      </c>
      <c r="U33" s="29">
        <f t="shared" si="15"/>
        <v>42.76326650701656</v>
      </c>
      <c r="V33" s="29">
        <f t="shared" si="15"/>
        <v>36.866572864254486</v>
      </c>
      <c r="W33" s="29">
        <f t="shared" si="15"/>
        <v>32.923090573948294</v>
      </c>
      <c r="X33" s="29">
        <f t="shared" si="15"/>
        <v>12.536575445336856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1.7296774457110402</v>
      </c>
      <c r="D36" s="10">
        <v>0.52960445405282175</v>
      </c>
      <c r="E36" s="10">
        <v>0.45162720485715108</v>
      </c>
      <c r="F36" s="10">
        <v>0.43507206513405577</v>
      </c>
      <c r="G36" s="10">
        <v>1.3515307199803208</v>
      </c>
      <c r="H36" s="10">
        <v>0.76253364892033759</v>
      </c>
      <c r="I36" s="10">
        <v>0.71813750260172904</v>
      </c>
      <c r="J36" s="10">
        <v>0</v>
      </c>
      <c r="K36" s="10">
        <v>0.50953858477821767</v>
      </c>
      <c r="L36" s="10">
        <v>0.50939332481018285</v>
      </c>
      <c r="M36" s="10">
        <v>0.33063113162223273</v>
      </c>
      <c r="N36" s="10">
        <v>0.39003642261149046</v>
      </c>
      <c r="O36" s="10">
        <v>0.36463054920052862</v>
      </c>
      <c r="P36" s="10">
        <v>0.34308429009018843</v>
      </c>
      <c r="Q36" s="10">
        <v>0.32984084669189051</v>
      </c>
      <c r="R36" s="10">
        <v>0.36871710872354169</v>
      </c>
      <c r="S36" s="10">
        <v>0.34648807460966219</v>
      </c>
      <c r="T36" s="10">
        <v>0.42197748835075199</v>
      </c>
      <c r="U36" s="10">
        <v>0.54169680213083382</v>
      </c>
      <c r="V36" s="10">
        <v>0.63305600068331758</v>
      </c>
      <c r="W36" s="10">
        <v>0.57046255681302227</v>
      </c>
      <c r="X36" s="10">
        <v>0.64819465730049119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3.1324459620312699</v>
      </c>
      <c r="D43" s="10">
        <v>0.95732434300749547</v>
      </c>
      <c r="E43" s="10">
        <v>0.81659854606868065</v>
      </c>
      <c r="F43" s="10">
        <v>0.39293708653672549</v>
      </c>
      <c r="G43" s="10">
        <v>1.106985141270038</v>
      </c>
      <c r="H43" s="10">
        <v>1.251602623341209</v>
      </c>
      <c r="I43" s="10">
        <v>1.7223106110260049</v>
      </c>
      <c r="J43" s="10">
        <v>1.1413122992831699</v>
      </c>
      <c r="K43" s="10">
        <v>2.3337513401815699</v>
      </c>
      <c r="L43" s="10">
        <v>1.4003513913177028</v>
      </c>
      <c r="M43" s="10">
        <v>0.30239909159807188</v>
      </c>
      <c r="N43" s="10">
        <v>0.35707186066908747</v>
      </c>
      <c r="O43" s="10">
        <v>0.33390448252079813</v>
      </c>
      <c r="P43" s="10">
        <v>0.31418377212140924</v>
      </c>
      <c r="Q43" s="10">
        <v>0.9061795204081422</v>
      </c>
      <c r="R43" s="10">
        <v>1.3509778386218312</v>
      </c>
      <c r="S43" s="10">
        <v>1.2697013855351216</v>
      </c>
      <c r="T43" s="10">
        <v>1.1853302503221472</v>
      </c>
      <c r="U43" s="10">
        <v>1.4404354846225047</v>
      </c>
      <c r="V43" s="10">
        <v>1.4175156037975061</v>
      </c>
      <c r="W43" s="10">
        <v>1.8355521669089927</v>
      </c>
      <c r="X43" s="10">
        <v>1.1803489472153581</v>
      </c>
    </row>
    <row r="44" spans="1:24" ht="11.25" customHeight="1" x14ac:dyDescent="0.2">
      <c r="A44" s="41" t="s">
        <v>75</v>
      </c>
      <c r="B44" s="9" t="s">
        <v>76</v>
      </c>
      <c r="C44" s="10">
        <v>22.160162114926937</v>
      </c>
      <c r="D44" s="10">
        <v>21.712492765908458</v>
      </c>
      <c r="E44" s="10">
        <v>9.2577905446221997</v>
      </c>
      <c r="F44" s="10">
        <v>7.0604258978623688</v>
      </c>
      <c r="G44" s="10">
        <v>12.540024231929848</v>
      </c>
      <c r="H44" s="10">
        <v>7.0751080955735945</v>
      </c>
      <c r="I44" s="10">
        <v>9.8381473287732408</v>
      </c>
      <c r="J44" s="10">
        <v>9.2025653298327939</v>
      </c>
      <c r="K44" s="10">
        <v>3.9876239221961018</v>
      </c>
      <c r="L44" s="10">
        <v>4.8723642937040363</v>
      </c>
      <c r="M44" s="10">
        <v>2.5875029865568395</v>
      </c>
      <c r="N44" s="10">
        <v>2.7403889457829398</v>
      </c>
      <c r="O44" s="10">
        <v>2.2194580416120457</v>
      </c>
      <c r="P44" s="10">
        <v>0.89497798102803716</v>
      </c>
      <c r="Q44" s="10">
        <v>0.28681027137217074</v>
      </c>
      <c r="R44" s="10">
        <v>0.64122958131589802</v>
      </c>
      <c r="S44" s="10">
        <v>0.30128572522992325</v>
      </c>
      <c r="T44" s="10">
        <v>3.4005300402051304E-2</v>
      </c>
      <c r="U44" s="10">
        <v>0.19331631463603255</v>
      </c>
      <c r="V44" s="10">
        <v>0.54906588925286681</v>
      </c>
      <c r="W44" s="10">
        <v>0.36789412048368225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59.667333445604591</v>
      </c>
      <c r="D48" s="10">
        <v>58.210608691715784</v>
      </c>
      <c r="E48" s="10">
        <v>112.7234866269591</v>
      </c>
      <c r="F48" s="10">
        <v>113.78118260132098</v>
      </c>
      <c r="G48" s="10">
        <v>134.26779139974408</v>
      </c>
      <c r="H48" s="10">
        <v>192.22226102998579</v>
      </c>
      <c r="I48" s="10">
        <v>228.48850304240139</v>
      </c>
      <c r="J48" s="10">
        <v>223.62773754078074</v>
      </c>
      <c r="K48" s="10">
        <v>148.46281302644087</v>
      </c>
      <c r="L48" s="10">
        <v>101.55690909771604</v>
      </c>
      <c r="M48" s="10">
        <v>88.180287107163949</v>
      </c>
      <c r="N48" s="10">
        <v>50.55149158365532</v>
      </c>
      <c r="O48" s="10">
        <v>58.861676829510152</v>
      </c>
      <c r="P48" s="10">
        <v>58.680862771944291</v>
      </c>
      <c r="Q48" s="10">
        <v>48.227552118299066</v>
      </c>
      <c r="R48" s="10">
        <v>43.504090303961881</v>
      </c>
      <c r="S48" s="10">
        <v>46.247411880378799</v>
      </c>
      <c r="T48" s="10">
        <v>43.770452462147937</v>
      </c>
      <c r="U48" s="10">
        <v>40.58781790562719</v>
      </c>
      <c r="V48" s="10">
        <v>34.266935370520798</v>
      </c>
      <c r="W48" s="10">
        <v>30.149181729742597</v>
      </c>
      <c r="X48" s="10">
        <v>10.568469169915804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0.1395626709052033</v>
      </c>
    </row>
    <row r="51" spans="1:24" ht="11.25" customHeight="1" x14ac:dyDescent="0.2">
      <c r="A51" s="35" t="s">
        <v>89</v>
      </c>
      <c r="B51" s="36" t="s">
        <v>90</v>
      </c>
      <c r="C51" s="37">
        <v>108.81065736732313</v>
      </c>
      <c r="D51" s="37">
        <v>69.519163400107615</v>
      </c>
      <c r="E51" s="37">
        <v>61.555478019891318</v>
      </c>
      <c r="F51" s="37">
        <v>48.212860725192243</v>
      </c>
      <c r="G51" s="37">
        <v>75.694725527063483</v>
      </c>
      <c r="H51" s="37">
        <v>92.931062545584524</v>
      </c>
      <c r="I51" s="37">
        <v>107.52687746069729</v>
      </c>
      <c r="J51" s="37">
        <v>118.83144537564993</v>
      </c>
      <c r="K51" s="37">
        <v>102.5171480417772</v>
      </c>
      <c r="L51" s="37">
        <v>89.294230787695909</v>
      </c>
      <c r="M51" s="37">
        <v>60.081603754142321</v>
      </c>
      <c r="N51" s="37">
        <v>79.92307548806933</v>
      </c>
      <c r="O51" s="37">
        <v>69.260513817463234</v>
      </c>
      <c r="P51" s="37">
        <v>67.32968932179574</v>
      </c>
      <c r="Q51" s="37">
        <v>71.84628260543181</v>
      </c>
      <c r="R51" s="37">
        <v>84.42295006599025</v>
      </c>
      <c r="S51" s="37">
        <v>83.901354272621987</v>
      </c>
      <c r="T51" s="37">
        <v>93.076945409945722</v>
      </c>
      <c r="U51" s="37">
        <v>94.330650919298492</v>
      </c>
      <c r="V51" s="37">
        <v>95.836714374088402</v>
      </c>
      <c r="W51" s="37">
        <v>94.177276982545337</v>
      </c>
      <c r="X51" s="37">
        <v>104.462801514438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9.258576686141827E-2</v>
      </c>
      <c r="D52" s="37">
        <f t="shared" si="16"/>
        <v>5.9203858666225032E-2</v>
      </c>
      <c r="E52" s="37">
        <f t="shared" si="16"/>
        <v>4.1110995294390856E-2</v>
      </c>
      <c r="F52" s="37">
        <f t="shared" si="16"/>
        <v>6.6311364225324312E-2</v>
      </c>
      <c r="G52" s="37">
        <f t="shared" si="16"/>
        <v>0</v>
      </c>
      <c r="H52" s="37">
        <f t="shared" si="16"/>
        <v>0.28969489498230377</v>
      </c>
      <c r="I52" s="37">
        <f t="shared" si="16"/>
        <v>0.26599678571731311</v>
      </c>
      <c r="J52" s="37">
        <f t="shared" si="16"/>
        <v>0.1277997880977996</v>
      </c>
      <c r="K52" s="37">
        <f t="shared" si="16"/>
        <v>0.45860510108384528</v>
      </c>
      <c r="L52" s="37">
        <f t="shared" si="16"/>
        <v>1.9999764385922962</v>
      </c>
      <c r="M52" s="37">
        <f t="shared" si="16"/>
        <v>2.8640138836639348</v>
      </c>
      <c r="N52" s="37">
        <f t="shared" si="16"/>
        <v>2.7948310519698416</v>
      </c>
      <c r="O52" s="37">
        <f t="shared" si="16"/>
        <v>3.9740864897400878</v>
      </c>
      <c r="P52" s="37">
        <f t="shared" si="16"/>
        <v>10.642547293549477</v>
      </c>
      <c r="Q52" s="37">
        <f t="shared" si="16"/>
        <v>7.4975310238363964</v>
      </c>
      <c r="R52" s="37">
        <f t="shared" si="16"/>
        <v>11.52918134476116</v>
      </c>
      <c r="S52" s="37">
        <f t="shared" si="16"/>
        <v>14.703504793252876</v>
      </c>
      <c r="T52" s="37">
        <f t="shared" si="16"/>
        <v>17.289100475413615</v>
      </c>
      <c r="U52" s="37">
        <f t="shared" si="16"/>
        <v>21.911518162991559</v>
      </c>
      <c r="V52" s="37">
        <f t="shared" si="16"/>
        <v>28.322656969537498</v>
      </c>
      <c r="W52" s="37">
        <f t="shared" si="16"/>
        <v>24.177690249583119</v>
      </c>
      <c r="X52" s="37">
        <f t="shared" si="16"/>
        <v>23.158164651722856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9.258576686141827E-2</v>
      </c>
      <c r="D59" s="10">
        <v>5.9203858666225032E-2</v>
      </c>
      <c r="E59" s="10">
        <v>4.1110995294390856E-2</v>
      </c>
      <c r="F59" s="10">
        <v>6.6311364225324312E-2</v>
      </c>
      <c r="G59" s="10">
        <v>0</v>
      </c>
      <c r="H59" s="10">
        <v>0.28969489498230377</v>
      </c>
      <c r="I59" s="10">
        <v>0.26599678571731311</v>
      </c>
      <c r="J59" s="10">
        <v>0.1277997880977996</v>
      </c>
      <c r="K59" s="10">
        <v>0.45860510108384528</v>
      </c>
      <c r="L59" s="10">
        <v>1.9999764385922962</v>
      </c>
      <c r="M59" s="10">
        <v>2.8640138836639348</v>
      </c>
      <c r="N59" s="10">
        <v>2.6660271656038006</v>
      </c>
      <c r="O59" s="10">
        <v>2.9868297008745848</v>
      </c>
      <c r="P59" s="10">
        <v>1.8081465530403773</v>
      </c>
      <c r="Q59" s="10">
        <v>2.1616592320166359</v>
      </c>
      <c r="R59" s="10">
        <v>3.7234736949689848</v>
      </c>
      <c r="S59" s="10">
        <v>1.4603660688484221</v>
      </c>
      <c r="T59" s="10">
        <v>1.4748347057552189</v>
      </c>
      <c r="U59" s="10">
        <v>1.8077047705648051</v>
      </c>
      <c r="V59" s="10">
        <v>1.3879861658569412</v>
      </c>
      <c r="W59" s="10">
        <v>1.4272443186476411</v>
      </c>
      <c r="X59" s="10">
        <v>1.1080213840398392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0.12880388636604098</v>
      </c>
      <c r="O62" s="10">
        <v>0.98725678886550294</v>
      </c>
      <c r="P62" s="10">
        <v>8.8344007405090998</v>
      </c>
      <c r="Q62" s="10">
        <v>5.3358717918197609</v>
      </c>
      <c r="R62" s="10">
        <v>7.8057076497921747</v>
      </c>
      <c r="S62" s="10">
        <v>13.243138724404453</v>
      </c>
      <c r="T62" s="10">
        <v>15.814265769658396</v>
      </c>
      <c r="U62" s="10">
        <v>20.103813392426755</v>
      </c>
      <c r="V62" s="10">
        <v>26.934670803680557</v>
      </c>
      <c r="W62" s="10">
        <v>22.750445930935477</v>
      </c>
      <c r="X62" s="10">
        <v>22.050143267683016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1.2492093269840987</v>
      </c>
      <c r="L71" s="37">
        <f t="shared" si="17"/>
        <v>2.9374161766274867</v>
      </c>
      <c r="M71" s="37">
        <f t="shared" si="17"/>
        <v>1.5824309575318363</v>
      </c>
      <c r="N71" s="37">
        <f t="shared" si="17"/>
        <v>4.8941767563908645</v>
      </c>
      <c r="O71" s="37">
        <f t="shared" si="17"/>
        <v>3.8241353925249619</v>
      </c>
      <c r="P71" s="37">
        <f t="shared" si="17"/>
        <v>6.8321107367520764</v>
      </c>
      <c r="Q71" s="37">
        <f t="shared" si="17"/>
        <v>6.2346449584303398</v>
      </c>
      <c r="R71" s="37">
        <f t="shared" si="17"/>
        <v>9.4633261195406018</v>
      </c>
      <c r="S71" s="37">
        <f t="shared" si="17"/>
        <v>16.463448110747834</v>
      </c>
      <c r="T71" s="37">
        <f t="shared" si="17"/>
        <v>20.632163238406246</v>
      </c>
      <c r="U71" s="37">
        <f t="shared" si="17"/>
        <v>24.160391245479545</v>
      </c>
      <c r="V71" s="37">
        <f t="shared" si="17"/>
        <v>34.075298382470187</v>
      </c>
      <c r="W71" s="37">
        <f t="shared" si="17"/>
        <v>32.054294244206012</v>
      </c>
      <c r="X71" s="37">
        <f t="shared" si="17"/>
        <v>35.062008018467473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1.2492093269840987</v>
      </c>
      <c r="L72" s="10">
        <v>2.9374161766274867</v>
      </c>
      <c r="M72" s="10">
        <v>1.5824309575318363</v>
      </c>
      <c r="N72" s="10">
        <v>4.8941767563908645</v>
      </c>
      <c r="O72" s="10">
        <v>3.8241353925249619</v>
      </c>
      <c r="P72" s="10">
        <v>6.8321107367520764</v>
      </c>
      <c r="Q72" s="10">
        <v>6.2346449584303398</v>
      </c>
      <c r="R72" s="10">
        <v>9.4633261195406018</v>
      </c>
      <c r="S72" s="10">
        <v>16.463448110747834</v>
      </c>
      <c r="T72" s="10">
        <v>20.632163238406246</v>
      </c>
      <c r="U72" s="10">
        <v>24.160391245479545</v>
      </c>
      <c r="V72" s="10">
        <v>34.075298382470187</v>
      </c>
      <c r="W72" s="10">
        <v>32.054294244206012</v>
      </c>
      <c r="X72" s="10">
        <v>35.062008018467473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6.4101304574677317E-2</v>
      </c>
      <c r="D75" s="37">
        <v>0.16868973589219932</v>
      </c>
      <c r="E75" s="37">
        <v>0.10509233146997529</v>
      </c>
      <c r="F75" s="37">
        <v>2.9080577380922411E-2</v>
      </c>
      <c r="G75" s="37">
        <v>1.7259781367671055E-2</v>
      </c>
      <c r="H75" s="37">
        <v>7.2848454333691998E-2</v>
      </c>
      <c r="I75" s="37">
        <v>5.3661334775845407E-2</v>
      </c>
      <c r="J75" s="37">
        <v>3.3727028054213161E-2</v>
      </c>
      <c r="K75" s="37">
        <v>8.2048589636762558E-3</v>
      </c>
      <c r="L75" s="37">
        <v>1.0606530900969248E-2</v>
      </c>
      <c r="M75" s="37">
        <v>6.5213902886491291E-3</v>
      </c>
      <c r="N75" s="37">
        <v>8.5664471278842982E-3</v>
      </c>
      <c r="O75" s="37">
        <v>8.0692425722520833E-3</v>
      </c>
      <c r="P75" s="37">
        <v>1.5244586949489242E-2</v>
      </c>
      <c r="Q75" s="37">
        <v>6.7667010320064105E-3</v>
      </c>
      <c r="R75" s="37">
        <v>6.3279354404503921E-3</v>
      </c>
      <c r="S75" s="37">
        <v>6.4392833621771421E-3</v>
      </c>
      <c r="T75" s="37">
        <v>2.7959058753936304E-3</v>
      </c>
      <c r="U75" s="37">
        <v>6.339160098352432E-3</v>
      </c>
      <c r="V75" s="37">
        <v>8.4944555230706421E-3</v>
      </c>
      <c r="W75" s="37">
        <v>1.8544281201101978E-3</v>
      </c>
      <c r="X75" s="37">
        <v>2.0080962197930119E-3</v>
      </c>
    </row>
    <row r="76" spans="1:24" ht="11.25" customHeight="1" x14ac:dyDescent="0.2">
      <c r="A76" s="38" t="s">
        <v>139</v>
      </c>
      <c r="B76" s="39" t="s">
        <v>140</v>
      </c>
      <c r="C76" s="40">
        <v>17.730096189672629</v>
      </c>
      <c r="D76" s="40">
        <v>15.79204333465907</v>
      </c>
      <c r="E76" s="40">
        <v>13.960277068438197</v>
      </c>
      <c r="F76" s="40">
        <v>14.278545973834389</v>
      </c>
      <c r="G76" s="40">
        <v>22.663001723078704</v>
      </c>
      <c r="H76" s="40">
        <v>31.526573509424278</v>
      </c>
      <c r="I76" s="40">
        <v>33.474680108937235</v>
      </c>
      <c r="J76" s="40">
        <v>35.381378135101052</v>
      </c>
      <c r="K76" s="40">
        <v>26.302918944898643</v>
      </c>
      <c r="L76" s="40">
        <v>19.514410418271499</v>
      </c>
      <c r="M76" s="40">
        <v>12.376048026677944</v>
      </c>
      <c r="N76" s="40">
        <v>13.293308025985368</v>
      </c>
      <c r="O76" s="40">
        <v>12.785068161454598</v>
      </c>
      <c r="P76" s="40">
        <v>12.097602121277085</v>
      </c>
      <c r="Q76" s="40">
        <v>12.7703496608127</v>
      </c>
      <c r="R76" s="40">
        <v>14.985295814431046</v>
      </c>
      <c r="S76" s="40">
        <v>14.263222851573417</v>
      </c>
      <c r="T76" s="40">
        <v>16.228601900030167</v>
      </c>
      <c r="U76" s="40">
        <v>17.088828845817687</v>
      </c>
      <c r="V76" s="40">
        <v>18.964287027402982</v>
      </c>
      <c r="W76" s="40">
        <v>16.333057275384402</v>
      </c>
      <c r="X76" s="40">
        <v>16.429362339347673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200.56580139585142</v>
      </c>
      <c r="D2" s="31">
        <f t="shared" ref="D2:W2" si="1">SUM(D3,D17,D22,D25,D26,D51,D52,D71,D74,D75,D76)</f>
        <v>208.62330246650447</v>
      </c>
      <c r="E2" s="31">
        <f t="shared" si="1"/>
        <v>253.60742694151017</v>
      </c>
      <c r="F2" s="31">
        <f t="shared" si="1"/>
        <v>267.23602314274513</v>
      </c>
      <c r="G2" s="31">
        <f t="shared" si="1"/>
        <v>186.38866571418697</v>
      </c>
      <c r="H2" s="31">
        <f t="shared" si="1"/>
        <v>136.33224492836575</v>
      </c>
      <c r="I2" s="31">
        <f t="shared" si="1"/>
        <v>157.57942900958159</v>
      </c>
      <c r="J2" s="31">
        <f t="shared" si="1"/>
        <v>207.05955820882508</v>
      </c>
      <c r="K2" s="31">
        <f t="shared" si="1"/>
        <v>252.63979142944899</v>
      </c>
      <c r="L2" s="31">
        <f t="shared" si="1"/>
        <v>191.67415647799174</v>
      </c>
      <c r="M2" s="31">
        <f t="shared" si="1"/>
        <v>320.0419298530914</v>
      </c>
      <c r="N2" s="31">
        <f t="shared" si="1"/>
        <v>226.21123494817488</v>
      </c>
      <c r="O2" s="31">
        <f t="shared" si="1"/>
        <v>223.11095836674002</v>
      </c>
      <c r="P2" s="31">
        <f t="shared" si="1"/>
        <v>238.62303723008247</v>
      </c>
      <c r="Q2" s="31">
        <f t="shared" si="1"/>
        <v>259.33724209543561</v>
      </c>
      <c r="R2" s="31">
        <f t="shared" si="1"/>
        <v>248.31445043568627</v>
      </c>
      <c r="S2" s="31">
        <f t="shared" si="1"/>
        <v>248.76413745410645</v>
      </c>
      <c r="T2" s="31">
        <f t="shared" si="1"/>
        <v>256.05295465343488</v>
      </c>
      <c r="U2" s="31">
        <f t="shared" si="1"/>
        <v>245.82944789837913</v>
      </c>
      <c r="V2" s="31">
        <f t="shared" si="1"/>
        <v>219.80331289198111</v>
      </c>
      <c r="W2" s="31">
        <f t="shared" si="1"/>
        <v>240.592907695268</v>
      </c>
      <c r="X2" s="31">
        <f t="shared" ref="X2" si="2">SUM(X3,X17,X22,X25,X26,X51,X52,X71,X74,X75,X76)</f>
        <v>274.94301321075352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36.737943120480928</v>
      </c>
      <c r="D3" s="34">
        <f t="shared" ref="D3:W3" si="4">SUM(D4,D8,D11)</f>
        <v>64.995012462798229</v>
      </c>
      <c r="E3" s="34">
        <f t="shared" si="4"/>
        <v>57.365427353925156</v>
      </c>
      <c r="F3" s="34">
        <f t="shared" si="4"/>
        <v>74.260190260169026</v>
      </c>
      <c r="G3" s="34">
        <f t="shared" si="4"/>
        <v>56.664802974714682</v>
      </c>
      <c r="H3" s="34">
        <f t="shared" si="4"/>
        <v>32.24288195321509</v>
      </c>
      <c r="I3" s="34">
        <f t="shared" si="4"/>
        <v>24.824630073788526</v>
      </c>
      <c r="J3" s="34">
        <f t="shared" si="4"/>
        <v>46.178228196784097</v>
      </c>
      <c r="K3" s="34">
        <f t="shared" si="4"/>
        <v>54.810103928496716</v>
      </c>
      <c r="L3" s="34">
        <f t="shared" si="4"/>
        <v>30.661931893649658</v>
      </c>
      <c r="M3" s="34">
        <f t="shared" si="4"/>
        <v>64.037665239508641</v>
      </c>
      <c r="N3" s="34">
        <f t="shared" si="4"/>
        <v>43.581458708787686</v>
      </c>
      <c r="O3" s="34">
        <f t="shared" si="4"/>
        <v>33.661597621278069</v>
      </c>
      <c r="P3" s="34">
        <f t="shared" si="4"/>
        <v>32.03864105974364</v>
      </c>
      <c r="Q3" s="34">
        <f t="shared" si="4"/>
        <v>34.861943211214296</v>
      </c>
      <c r="R3" s="34">
        <f t="shared" si="4"/>
        <v>33.443395650021664</v>
      </c>
      <c r="S3" s="34">
        <f t="shared" si="4"/>
        <v>26.30153677045768</v>
      </c>
      <c r="T3" s="34">
        <f t="shared" si="4"/>
        <v>23.994250760352088</v>
      </c>
      <c r="U3" s="34">
        <f t="shared" si="4"/>
        <v>22.76006527596336</v>
      </c>
      <c r="V3" s="34">
        <f t="shared" si="4"/>
        <v>18.379185358621207</v>
      </c>
      <c r="W3" s="34">
        <f t="shared" si="4"/>
        <v>12.882271777647739</v>
      </c>
      <c r="X3" s="34">
        <f t="shared" ref="X3" si="5">SUM(X4,X8,X11)</f>
        <v>28.031198213723897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35.432769784410361</v>
      </c>
      <c r="D4" s="29">
        <f t="shared" ref="D4:W4" si="7">SUM(D5:D7)</f>
        <v>63.415288380430525</v>
      </c>
      <c r="E4" s="29">
        <f t="shared" si="7"/>
        <v>49.975519855618003</v>
      </c>
      <c r="F4" s="29">
        <f t="shared" si="7"/>
        <v>70.155048929064577</v>
      </c>
      <c r="G4" s="29">
        <f t="shared" si="7"/>
        <v>49.175651676499307</v>
      </c>
      <c r="H4" s="29">
        <f t="shared" si="7"/>
        <v>27.230328515351076</v>
      </c>
      <c r="I4" s="29">
        <f t="shared" si="7"/>
        <v>21.164839090269851</v>
      </c>
      <c r="J4" s="29">
        <f t="shared" si="7"/>
        <v>42.067293761662818</v>
      </c>
      <c r="K4" s="29">
        <f t="shared" si="7"/>
        <v>50.146491134464526</v>
      </c>
      <c r="L4" s="29">
        <f t="shared" si="7"/>
        <v>29.419608340956845</v>
      </c>
      <c r="M4" s="29">
        <f t="shared" si="7"/>
        <v>62.522602717487757</v>
      </c>
      <c r="N4" s="29">
        <f t="shared" si="7"/>
        <v>42.248426045489047</v>
      </c>
      <c r="O4" s="29">
        <f t="shared" si="7"/>
        <v>31.710778267530227</v>
      </c>
      <c r="P4" s="29">
        <f t="shared" si="7"/>
        <v>30.453887876343668</v>
      </c>
      <c r="Q4" s="29">
        <f t="shared" si="7"/>
        <v>31.831138294822026</v>
      </c>
      <c r="R4" s="29">
        <f t="shared" si="7"/>
        <v>31.176301194576272</v>
      </c>
      <c r="S4" s="29">
        <f t="shared" si="7"/>
        <v>25.323728234907303</v>
      </c>
      <c r="T4" s="29">
        <f t="shared" si="7"/>
        <v>23.851968794497417</v>
      </c>
      <c r="U4" s="29">
        <f t="shared" si="7"/>
        <v>22.697391606429953</v>
      </c>
      <c r="V4" s="29">
        <f t="shared" si="7"/>
        <v>18.180741669613326</v>
      </c>
      <c r="W4" s="29">
        <f t="shared" si="7"/>
        <v>12.824694429084341</v>
      </c>
      <c r="X4" s="29">
        <f t="shared" ref="X4" si="8">SUM(X5:X7)</f>
        <v>27.847268236176951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19.096310273937661</v>
      </c>
      <c r="H5" s="10">
        <v>10.504027340327619</v>
      </c>
      <c r="I5" s="10">
        <v>10.062085184865923</v>
      </c>
      <c r="J5" s="10">
        <v>21.797104105611997</v>
      </c>
      <c r="K5" s="10">
        <v>22.067627271299742</v>
      </c>
      <c r="L5" s="10">
        <v>15.820757635793194</v>
      </c>
      <c r="M5" s="10">
        <v>31.182503133196718</v>
      </c>
      <c r="N5" s="10">
        <v>22.897968789061817</v>
      </c>
      <c r="O5" s="10">
        <v>13.703253509485823</v>
      </c>
      <c r="P5" s="10">
        <v>17.009899684623289</v>
      </c>
      <c r="Q5" s="10">
        <v>9.3380540725177692</v>
      </c>
      <c r="R5" s="10">
        <v>4.1509717722496369</v>
      </c>
      <c r="S5" s="10">
        <v>4.902731997249588</v>
      </c>
      <c r="T5" s="10">
        <v>3.7592807468463949</v>
      </c>
      <c r="U5" s="10">
        <v>3.7273943105932479</v>
      </c>
      <c r="V5" s="10">
        <v>3.4838619529816146</v>
      </c>
      <c r="W5" s="10">
        <v>3.3416266385568529</v>
      </c>
      <c r="X5" s="10">
        <v>19.004223070655943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35.432769784410361</v>
      </c>
      <c r="D7" s="10">
        <v>63.415288380430525</v>
      </c>
      <c r="E7" s="10">
        <v>49.975519855618003</v>
      </c>
      <c r="F7" s="10">
        <v>70.155048929064577</v>
      </c>
      <c r="G7" s="10">
        <v>30.079341402561646</v>
      </c>
      <c r="H7" s="10">
        <v>16.726301175023455</v>
      </c>
      <c r="I7" s="10">
        <v>11.102753905403926</v>
      </c>
      <c r="J7" s="10">
        <v>20.270189656050821</v>
      </c>
      <c r="K7" s="10">
        <v>28.078863863164781</v>
      </c>
      <c r="L7" s="10">
        <v>13.598850705163651</v>
      </c>
      <c r="M7" s="10">
        <v>31.340099584291035</v>
      </c>
      <c r="N7" s="10">
        <v>19.35045725642723</v>
      </c>
      <c r="O7" s="10">
        <v>18.007524758044404</v>
      </c>
      <c r="P7" s="10">
        <v>13.443988191720379</v>
      </c>
      <c r="Q7" s="10">
        <v>22.493084222304255</v>
      </c>
      <c r="R7" s="10">
        <v>27.025329422326635</v>
      </c>
      <c r="S7" s="10">
        <v>20.420996237657715</v>
      </c>
      <c r="T7" s="10">
        <v>20.09268804765102</v>
      </c>
      <c r="U7" s="10">
        <v>18.969997295836706</v>
      </c>
      <c r="V7" s="10">
        <v>14.696879716631713</v>
      </c>
      <c r="W7" s="10">
        <v>9.4830677905274872</v>
      </c>
      <c r="X7" s="10">
        <v>8.8430451655210067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1.3051733360705682</v>
      </c>
      <c r="D8" s="29">
        <f t="shared" si="9"/>
        <v>1.2239760699771129</v>
      </c>
      <c r="E8" s="29">
        <f t="shared" si="9"/>
        <v>6.9879330814463883</v>
      </c>
      <c r="F8" s="29">
        <f t="shared" si="9"/>
        <v>3.6893840108433165</v>
      </c>
      <c r="G8" s="29">
        <f t="shared" si="9"/>
        <v>7.0743696376711593</v>
      </c>
      <c r="H8" s="29">
        <f t="shared" si="9"/>
        <v>4.9149962967201031</v>
      </c>
      <c r="I8" s="29">
        <f t="shared" si="9"/>
        <v>3.5548993331819143</v>
      </c>
      <c r="J8" s="29">
        <f t="shared" si="9"/>
        <v>3.9893073364636913</v>
      </c>
      <c r="K8" s="29">
        <f t="shared" si="9"/>
        <v>4.6636127940321863</v>
      </c>
      <c r="L8" s="29">
        <f t="shared" si="9"/>
        <v>1.2423235526928134</v>
      </c>
      <c r="M8" s="29">
        <f t="shared" si="9"/>
        <v>1.5150625220208784</v>
      </c>
      <c r="N8" s="29">
        <f t="shared" si="9"/>
        <v>1.3330326632986405</v>
      </c>
      <c r="O8" s="29">
        <f t="shared" si="9"/>
        <v>1.9508193537478431</v>
      </c>
      <c r="P8" s="29">
        <f t="shared" si="9"/>
        <v>1.5847531833999753</v>
      </c>
      <c r="Q8" s="29">
        <f t="shared" si="9"/>
        <v>3.0308049163922703</v>
      </c>
      <c r="R8" s="29">
        <f t="shared" si="9"/>
        <v>2.2670944554453931</v>
      </c>
      <c r="S8" s="29">
        <f t="shared" si="9"/>
        <v>0.97780853555037683</v>
      </c>
      <c r="T8" s="29">
        <f t="shared" si="9"/>
        <v>9.3617409417421624E-2</v>
      </c>
      <c r="U8" s="29">
        <f t="shared" si="9"/>
        <v>2.9108757065401708E-3</v>
      </c>
      <c r="V8" s="29">
        <f t="shared" si="9"/>
        <v>0.12380633979343439</v>
      </c>
      <c r="W8" s="29">
        <f t="shared" si="9"/>
        <v>1.7765501601346323E-2</v>
      </c>
      <c r="X8" s="29">
        <f t="shared" si="9"/>
        <v>9.5181355920105987E-2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1.3051733360705682</v>
      </c>
      <c r="D10" s="10">
        <v>1.2239760699771129</v>
      </c>
      <c r="E10" s="10">
        <v>6.9879330814463883</v>
      </c>
      <c r="F10" s="10">
        <v>3.6893840108433165</v>
      </c>
      <c r="G10" s="10">
        <v>7.0743696376711593</v>
      </c>
      <c r="H10" s="10">
        <v>4.9149962967201031</v>
      </c>
      <c r="I10" s="10">
        <v>3.5548993331819143</v>
      </c>
      <c r="J10" s="10">
        <v>3.9893073364636913</v>
      </c>
      <c r="K10" s="10">
        <v>4.6636127940321863</v>
      </c>
      <c r="L10" s="10">
        <v>1.2423235526928134</v>
      </c>
      <c r="M10" s="10">
        <v>1.5150625220208784</v>
      </c>
      <c r="N10" s="10">
        <v>1.3330326632986405</v>
      </c>
      <c r="O10" s="10">
        <v>1.9508193537478431</v>
      </c>
      <c r="P10" s="10">
        <v>1.5847531833999753</v>
      </c>
      <c r="Q10" s="10">
        <v>3.0308049163922703</v>
      </c>
      <c r="R10" s="10">
        <v>2.2670944554453931</v>
      </c>
      <c r="S10" s="10">
        <v>0.97780853555037683</v>
      </c>
      <c r="T10" s="10">
        <v>9.3617409417421624E-2</v>
      </c>
      <c r="U10" s="10">
        <v>2.9108757065401708E-3</v>
      </c>
      <c r="V10" s="10">
        <v>0.12380633979343439</v>
      </c>
      <c r="W10" s="10">
        <v>1.7765501601346323E-2</v>
      </c>
      <c r="X10" s="10">
        <v>9.5181355920105987E-2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0.35574801239058867</v>
      </c>
      <c r="E11" s="29">
        <f t="shared" si="10"/>
        <v>0.4019744168607659</v>
      </c>
      <c r="F11" s="29">
        <f t="shared" si="10"/>
        <v>0.41575732026113527</v>
      </c>
      <c r="G11" s="29">
        <f t="shared" si="10"/>
        <v>0.41478166054421223</v>
      </c>
      <c r="H11" s="29">
        <f t="shared" si="10"/>
        <v>9.7557141143907442E-2</v>
      </c>
      <c r="I11" s="29">
        <f t="shared" si="10"/>
        <v>0.10489165033676064</v>
      </c>
      <c r="J11" s="29">
        <f t="shared" si="10"/>
        <v>0.12162709865759271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4.8664556437250019E-2</v>
      </c>
      <c r="U11" s="29">
        <f t="shared" si="10"/>
        <v>5.9762793826867965E-2</v>
      </c>
      <c r="V11" s="29">
        <f t="shared" si="10"/>
        <v>7.4637349214444856E-2</v>
      </c>
      <c r="W11" s="29">
        <f t="shared" si="10"/>
        <v>3.9811846962053199E-2</v>
      </c>
      <c r="X11" s="29">
        <f t="shared" si="10"/>
        <v>8.8748621626841023E-2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4.8664556437250019E-2</v>
      </c>
      <c r="U13" s="10">
        <v>5.9762793826867965E-2</v>
      </c>
      <c r="V13" s="10">
        <v>7.4637349214444856E-2</v>
      </c>
      <c r="W13" s="10">
        <v>3.9811846962053199E-2</v>
      </c>
      <c r="X13" s="10">
        <v>8.8748621626841023E-2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0.35574801239058867</v>
      </c>
      <c r="E16" s="10">
        <v>0.4019744168607659</v>
      </c>
      <c r="F16" s="10">
        <v>0.41575732026113527</v>
      </c>
      <c r="G16" s="10">
        <v>0.41478166054421223</v>
      </c>
      <c r="H16" s="10">
        <v>9.7557141143907442E-2</v>
      </c>
      <c r="I16" s="10">
        <v>0.10489165033676064</v>
      </c>
      <c r="J16" s="10">
        <v>0.12162709865759271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53.455914544235036</v>
      </c>
      <c r="D26" s="37">
        <f t="shared" si="13"/>
        <v>55.722306487976233</v>
      </c>
      <c r="E26" s="37">
        <f t="shared" si="13"/>
        <v>95.801701386439021</v>
      </c>
      <c r="F26" s="37">
        <f t="shared" si="13"/>
        <v>101.05211924024906</v>
      </c>
      <c r="G26" s="37">
        <f t="shared" si="13"/>
        <v>61.293716684974896</v>
      </c>
      <c r="H26" s="37">
        <f t="shared" si="13"/>
        <v>48.940538599509757</v>
      </c>
      <c r="I26" s="37">
        <f t="shared" si="13"/>
        <v>63.966356812173643</v>
      </c>
      <c r="J26" s="37">
        <f t="shared" si="13"/>
        <v>73.890206509816807</v>
      </c>
      <c r="K26" s="37">
        <f t="shared" si="13"/>
        <v>81.121393695296462</v>
      </c>
      <c r="L26" s="37">
        <f t="shared" si="13"/>
        <v>59.13721945570606</v>
      </c>
      <c r="M26" s="37">
        <f t="shared" si="13"/>
        <v>106.50070692182598</v>
      </c>
      <c r="N26" s="37">
        <f t="shared" si="13"/>
        <v>47.47138666643243</v>
      </c>
      <c r="O26" s="37">
        <f t="shared" si="13"/>
        <v>57.575576685247512</v>
      </c>
      <c r="P26" s="37">
        <f t="shared" si="13"/>
        <v>59.097918336776381</v>
      </c>
      <c r="Q26" s="37">
        <f t="shared" si="13"/>
        <v>55.493426049766384</v>
      </c>
      <c r="R26" s="37">
        <f t="shared" si="13"/>
        <v>43.703181478340362</v>
      </c>
      <c r="S26" s="37">
        <f t="shared" si="13"/>
        <v>44.870092212029654</v>
      </c>
      <c r="T26" s="37">
        <f t="shared" si="13"/>
        <v>40.321408989728013</v>
      </c>
      <c r="U26" s="37">
        <f t="shared" si="13"/>
        <v>35.362911345193602</v>
      </c>
      <c r="V26" s="37">
        <f t="shared" si="13"/>
        <v>25.983942545855793</v>
      </c>
      <c r="W26" s="37">
        <f t="shared" si="13"/>
        <v>28.337155596487264</v>
      </c>
      <c r="X26" s="37">
        <f t="shared" si="13"/>
        <v>12.380338840485031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53.455914544235036</v>
      </c>
      <c r="D33" s="29">
        <f t="shared" si="15"/>
        <v>55.722306487976233</v>
      </c>
      <c r="E33" s="29">
        <f t="shared" si="15"/>
        <v>95.801701386439021</v>
      </c>
      <c r="F33" s="29">
        <f t="shared" si="15"/>
        <v>101.05211924024906</v>
      </c>
      <c r="G33" s="29">
        <f t="shared" si="15"/>
        <v>61.293716684974896</v>
      </c>
      <c r="H33" s="29">
        <f t="shared" si="15"/>
        <v>48.940538599509757</v>
      </c>
      <c r="I33" s="29">
        <f t="shared" si="15"/>
        <v>63.966356812173643</v>
      </c>
      <c r="J33" s="29">
        <f t="shared" si="15"/>
        <v>73.890206509816807</v>
      </c>
      <c r="K33" s="29">
        <f t="shared" si="15"/>
        <v>81.121393695296462</v>
      </c>
      <c r="L33" s="29">
        <f t="shared" si="15"/>
        <v>59.13721945570606</v>
      </c>
      <c r="M33" s="29">
        <f t="shared" si="15"/>
        <v>106.50070692182598</v>
      </c>
      <c r="N33" s="29">
        <f t="shared" si="15"/>
        <v>47.47138666643243</v>
      </c>
      <c r="O33" s="29">
        <f t="shared" si="15"/>
        <v>57.575576685247512</v>
      </c>
      <c r="P33" s="29">
        <f t="shared" si="15"/>
        <v>59.097918336776381</v>
      </c>
      <c r="Q33" s="29">
        <f t="shared" si="15"/>
        <v>55.493426049766384</v>
      </c>
      <c r="R33" s="29">
        <f t="shared" si="15"/>
        <v>43.703181478340362</v>
      </c>
      <c r="S33" s="29">
        <f t="shared" si="15"/>
        <v>44.870092212029654</v>
      </c>
      <c r="T33" s="29">
        <f t="shared" si="15"/>
        <v>40.321408989728013</v>
      </c>
      <c r="U33" s="29">
        <f t="shared" si="15"/>
        <v>35.362911345193602</v>
      </c>
      <c r="V33" s="29">
        <f t="shared" si="15"/>
        <v>25.983942545855793</v>
      </c>
      <c r="W33" s="29">
        <f t="shared" si="15"/>
        <v>28.337155596487264</v>
      </c>
      <c r="X33" s="29">
        <f t="shared" si="15"/>
        <v>12.380338840485031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1.3268858296681516</v>
      </c>
      <c r="D36" s="10">
        <v>0.45650680093758628</v>
      </c>
      <c r="E36" s="10">
        <v>0.52019519975707706</v>
      </c>
      <c r="F36" s="10">
        <v>0.54588142609284074</v>
      </c>
      <c r="G36" s="10">
        <v>0.79384730284679883</v>
      </c>
      <c r="H36" s="10">
        <v>0.28657040003292289</v>
      </c>
      <c r="I36" s="10">
        <v>0.30460132312679944</v>
      </c>
      <c r="J36" s="10">
        <v>0</v>
      </c>
      <c r="K36" s="10">
        <v>0.39726703476002811</v>
      </c>
      <c r="L36" s="10">
        <v>0.40862876740910126</v>
      </c>
      <c r="M36" s="10">
        <v>0.58336252957219226</v>
      </c>
      <c r="N36" s="10">
        <v>0.4778380052074514</v>
      </c>
      <c r="O36" s="10">
        <v>0.49204653880085142</v>
      </c>
      <c r="P36" s="10">
        <v>0.50375581316197005</v>
      </c>
      <c r="Q36" s="10">
        <v>0.53380599892019864</v>
      </c>
      <c r="R36" s="10">
        <v>0.49946436123588311</v>
      </c>
      <c r="S36" s="10">
        <v>0.47148820631180027</v>
      </c>
      <c r="T36" s="10">
        <v>0.54805738520779712</v>
      </c>
      <c r="U36" s="10">
        <v>0.65343769101259175</v>
      </c>
      <c r="V36" s="10">
        <v>0.65212747092147194</v>
      </c>
      <c r="W36" s="10">
        <v>0.70926446353005523</v>
      </c>
      <c r="X36" s="10">
        <v>0.8682265327556411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2.4229691345629054</v>
      </c>
      <c r="D43" s="10">
        <v>0.83460206650149227</v>
      </c>
      <c r="E43" s="10">
        <v>0.9505868718567444</v>
      </c>
      <c r="F43" s="10">
        <v>0.49901009829190124</v>
      </c>
      <c r="G43" s="10">
        <v>0.6580146992594792</v>
      </c>
      <c r="H43" s="10">
        <v>0.47491808935347812</v>
      </c>
      <c r="I43" s="10">
        <v>0.73652046601617893</v>
      </c>
      <c r="J43" s="10">
        <v>0.55931496903630651</v>
      </c>
      <c r="K43" s="10">
        <v>1.835127105069627</v>
      </c>
      <c r="L43" s="10">
        <v>1.1318959847979257</v>
      </c>
      <c r="M43" s="10">
        <v>0.53828393008230224</v>
      </c>
      <c r="N43" s="10">
        <v>0.4407254124726217</v>
      </c>
      <c r="O43" s="10">
        <v>0.45379596757505491</v>
      </c>
      <c r="P43" s="10">
        <v>0.464613026021581</v>
      </c>
      <c r="Q43" s="10">
        <v>1.4762301735046219</v>
      </c>
      <c r="R43" s="10">
        <v>1.8418630621536274</v>
      </c>
      <c r="S43" s="10">
        <v>1.7388748606882067</v>
      </c>
      <c r="T43" s="10">
        <v>1.5489936608034514</v>
      </c>
      <c r="U43" s="10">
        <v>1.7482769204583206</v>
      </c>
      <c r="V43" s="10">
        <v>1.4689989214010699</v>
      </c>
      <c r="W43" s="10">
        <v>2.2954170715865145</v>
      </c>
      <c r="X43" s="10">
        <v>1.5906514572348309</v>
      </c>
    </row>
    <row r="44" spans="1:24" ht="11.25" customHeight="1" x14ac:dyDescent="0.2">
      <c r="A44" s="41" t="s">
        <v>75</v>
      </c>
      <c r="B44" s="9" t="s">
        <v>76</v>
      </c>
      <c r="C44" s="10">
        <v>16.999704289581057</v>
      </c>
      <c r="D44" s="10">
        <v>18.715667017326027</v>
      </c>
      <c r="E44" s="10">
        <v>10.663348332154106</v>
      </c>
      <c r="F44" s="10">
        <v>8.8586596723013677</v>
      </c>
      <c r="G44" s="10">
        <v>7.3656220069462854</v>
      </c>
      <c r="H44" s="10">
        <v>2.6589207703757509</v>
      </c>
      <c r="I44" s="10">
        <v>4.1728954171088022</v>
      </c>
      <c r="J44" s="10">
        <v>4.467915410022175</v>
      </c>
      <c r="K44" s="10">
        <v>3.108992289560403</v>
      </c>
      <c r="L44" s="10">
        <v>3.9085479112752539</v>
      </c>
      <c r="M44" s="10">
        <v>4.565366485930447</v>
      </c>
      <c r="N44" s="10">
        <v>3.3572812984437785</v>
      </c>
      <c r="O44" s="10">
        <v>2.9950223583387556</v>
      </c>
      <c r="P44" s="10">
        <v>1.3141096040169007</v>
      </c>
      <c r="Q44" s="10">
        <v>0.46416641524513474</v>
      </c>
      <c r="R44" s="10">
        <v>0.86860987911909482</v>
      </c>
      <c r="S44" s="10">
        <v>0.40997851466038643</v>
      </c>
      <c r="T44" s="10">
        <v>4.4165521943821673E-2</v>
      </c>
      <c r="U44" s="10">
        <v>0.23319348715727367</v>
      </c>
      <c r="V44" s="10">
        <v>0.56560707005578004</v>
      </c>
      <c r="W44" s="10">
        <v>0.45740815568767551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32.70635529042292</v>
      </c>
      <c r="D48" s="10">
        <v>35.715530603211128</v>
      </c>
      <c r="E48" s="10">
        <v>83.667570982671094</v>
      </c>
      <c r="F48" s="10">
        <v>91.148568043562946</v>
      </c>
      <c r="G48" s="10">
        <v>52.476232675922333</v>
      </c>
      <c r="H48" s="10">
        <v>45.520129339747605</v>
      </c>
      <c r="I48" s="10">
        <v>58.752339605921861</v>
      </c>
      <c r="J48" s="10">
        <v>68.862976130758327</v>
      </c>
      <c r="K48" s="10">
        <v>75.780007265906406</v>
      </c>
      <c r="L48" s="10">
        <v>53.688146792223776</v>
      </c>
      <c r="M48" s="10">
        <v>100.81369397624104</v>
      </c>
      <c r="N48" s="10">
        <v>43.195541950308581</v>
      </c>
      <c r="O48" s="10">
        <v>53.63471182053285</v>
      </c>
      <c r="P48" s="10">
        <v>56.815439893575927</v>
      </c>
      <c r="Q48" s="10">
        <v>53.019223462096427</v>
      </c>
      <c r="R48" s="10">
        <v>40.493244175831755</v>
      </c>
      <c r="S48" s="10">
        <v>42.249750630369263</v>
      </c>
      <c r="T48" s="10">
        <v>38.180192421772944</v>
      </c>
      <c r="U48" s="10">
        <v>32.728003246565414</v>
      </c>
      <c r="V48" s="10">
        <v>23.297209083477473</v>
      </c>
      <c r="W48" s="10">
        <v>24.875065905683019</v>
      </c>
      <c r="X48" s="10">
        <v>9.7921499186482563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0.12931093184630135</v>
      </c>
    </row>
    <row r="51" spans="1:24" ht="11.25" customHeight="1" x14ac:dyDescent="0.2">
      <c r="A51" s="35" t="s">
        <v>89</v>
      </c>
      <c r="B51" s="36" t="s">
        <v>90</v>
      </c>
      <c r="C51" s="37">
        <v>84.165814034206136</v>
      </c>
      <c r="D51" s="37">
        <v>60.607293504005753</v>
      </c>
      <c r="E51" s="37">
        <v>71.655563897677709</v>
      </c>
      <c r="F51" s="37">
        <v>61.227878949937939</v>
      </c>
      <c r="G51" s="37">
        <v>44.994499199939384</v>
      </c>
      <c r="H51" s="37">
        <v>35.262504122848661</v>
      </c>
      <c r="I51" s="37">
        <v>45.98226672332892</v>
      </c>
      <c r="J51" s="37">
        <v>58.234898749944044</v>
      </c>
      <c r="K51" s="37">
        <v>80.613557180116715</v>
      </c>
      <c r="L51" s="37">
        <v>72.176013764020851</v>
      </c>
      <c r="M51" s="37">
        <v>106.94794625048912</v>
      </c>
      <c r="N51" s="37">
        <v>98.647175234016643</v>
      </c>
      <c r="O51" s="37">
        <v>94.129140301623423</v>
      </c>
      <c r="P51" s="37">
        <v>99.566729642561299</v>
      </c>
      <c r="Q51" s="37">
        <v>117.04264756337543</v>
      </c>
      <c r="R51" s="37">
        <v>115.09849301688963</v>
      </c>
      <c r="S51" s="37">
        <v>114.90414784486489</v>
      </c>
      <c r="T51" s="37">
        <v>121.63327340019462</v>
      </c>
      <c r="U51" s="37">
        <v>114.49044518452664</v>
      </c>
      <c r="V51" s="37">
        <v>99.31744643162989</v>
      </c>
      <c r="W51" s="37">
        <v>117.7717164559259</v>
      </c>
      <c r="X51" s="37">
        <v>140.7752409554669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5.0750432622674535E-2</v>
      </c>
      <c r="D52" s="37">
        <f t="shared" si="16"/>
        <v>3.6324946148908258E-2</v>
      </c>
      <c r="E52" s="37">
        <f t="shared" si="16"/>
        <v>3.0514112186262619E-2</v>
      </c>
      <c r="F52" s="37">
        <f t="shared" si="16"/>
        <v>5.3121137924288783E-2</v>
      </c>
      <c r="G52" s="37">
        <f t="shared" si="16"/>
        <v>0</v>
      </c>
      <c r="H52" s="37">
        <f t="shared" si="16"/>
        <v>6.8602611466535401E-2</v>
      </c>
      <c r="I52" s="37">
        <f t="shared" si="16"/>
        <v>6.8397023397046244E-2</v>
      </c>
      <c r="J52" s="37">
        <f t="shared" si="16"/>
        <v>3.9354124197987075E-2</v>
      </c>
      <c r="K52" s="37">
        <f t="shared" si="16"/>
        <v>0.23408621447935324</v>
      </c>
      <c r="L52" s="37">
        <f t="shared" si="16"/>
        <v>1.0572892535831113</v>
      </c>
      <c r="M52" s="37">
        <f t="shared" si="16"/>
        <v>3.2743352134985759</v>
      </c>
      <c r="N52" s="37">
        <f t="shared" si="16"/>
        <v>2.3881440125185507</v>
      </c>
      <c r="O52" s="37">
        <f t="shared" si="16"/>
        <v>3.6211843615066863</v>
      </c>
      <c r="P52" s="37">
        <f t="shared" si="16"/>
        <v>10.304228286846048</v>
      </c>
      <c r="Q52" s="37">
        <f t="shared" si="16"/>
        <v>8.2424517792590457</v>
      </c>
      <c r="R52" s="37">
        <f t="shared" si="16"/>
        <v>10.731265774757325</v>
      </c>
      <c r="S52" s="37">
        <f t="shared" si="16"/>
        <v>13.432522721794413</v>
      </c>
      <c r="T52" s="37">
        <f t="shared" si="16"/>
        <v>15.080976910656887</v>
      </c>
      <c r="U52" s="37">
        <f t="shared" si="16"/>
        <v>17.668361458676536</v>
      </c>
      <c r="V52" s="37">
        <f t="shared" si="16"/>
        <v>19.25584689976602</v>
      </c>
      <c r="W52" s="37">
        <f t="shared" si="16"/>
        <v>19.948191091775424</v>
      </c>
      <c r="X52" s="37">
        <f t="shared" si="16"/>
        <v>21.457054608810243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5.0750432622674535E-2</v>
      </c>
      <c r="D59" s="10">
        <v>3.6324946148908258E-2</v>
      </c>
      <c r="E59" s="10">
        <v>3.0514112186262619E-2</v>
      </c>
      <c r="F59" s="10">
        <v>5.3121137924288783E-2</v>
      </c>
      <c r="G59" s="10">
        <v>0</v>
      </c>
      <c r="H59" s="10">
        <v>6.8602611466535401E-2</v>
      </c>
      <c r="I59" s="10">
        <v>6.8397023397046244E-2</v>
      </c>
      <c r="J59" s="10">
        <v>3.9354124197987075E-2</v>
      </c>
      <c r="K59" s="10">
        <v>0.23408621447935324</v>
      </c>
      <c r="L59" s="10">
        <v>1.0572892535831113</v>
      </c>
      <c r="M59" s="10">
        <v>3.2743352134985759</v>
      </c>
      <c r="N59" s="10">
        <v>2.2780828945853657</v>
      </c>
      <c r="O59" s="10">
        <v>2.7215967823584326</v>
      </c>
      <c r="P59" s="10">
        <v>1.7506668605451767</v>
      </c>
      <c r="Q59" s="10">
        <v>2.3764319115775168</v>
      </c>
      <c r="R59" s="10">
        <v>3.4657782396827788</v>
      </c>
      <c r="S59" s="10">
        <v>1.3341309216932797</v>
      </c>
      <c r="T59" s="10">
        <v>1.2864722589911259</v>
      </c>
      <c r="U59" s="10">
        <v>1.4576434667524785</v>
      </c>
      <c r="V59" s="10">
        <v>0.94365613852826846</v>
      </c>
      <c r="W59" s="10">
        <v>1.1775708146283688</v>
      </c>
      <c r="X59" s="10">
        <v>1.0266303786428774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0.11006111793318511</v>
      </c>
      <c r="O62" s="10">
        <v>0.89958757914825394</v>
      </c>
      <c r="P62" s="10">
        <v>8.5535614263008704</v>
      </c>
      <c r="Q62" s="10">
        <v>5.8660198676815298</v>
      </c>
      <c r="R62" s="10">
        <v>7.2654875350745467</v>
      </c>
      <c r="S62" s="10">
        <v>12.098391800101133</v>
      </c>
      <c r="T62" s="10">
        <v>13.794504651665761</v>
      </c>
      <c r="U62" s="10">
        <v>16.210717991924056</v>
      </c>
      <c r="V62" s="10">
        <v>18.312190761237751</v>
      </c>
      <c r="W62" s="10">
        <v>18.770620277147056</v>
      </c>
      <c r="X62" s="10">
        <v>20.430424230167365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0.63763504102965818</v>
      </c>
      <c r="L71" s="37">
        <f t="shared" si="17"/>
        <v>1.5528675722977066</v>
      </c>
      <c r="M71" s="37">
        <f t="shared" si="17"/>
        <v>1.809142559235146</v>
      </c>
      <c r="N71" s="37">
        <f t="shared" si="17"/>
        <v>4.18200553079744</v>
      </c>
      <c r="O71" s="37">
        <f t="shared" si="17"/>
        <v>3.4845490442764127</v>
      </c>
      <c r="P71" s="37">
        <f t="shared" si="17"/>
        <v>6.6149227972118139</v>
      </c>
      <c r="Q71" s="37">
        <f t="shared" si="17"/>
        <v>6.8540910690847108</v>
      </c>
      <c r="R71" s="37">
        <f t="shared" si="17"/>
        <v>8.8083849724628394</v>
      </c>
      <c r="S71" s="37">
        <f t="shared" si="17"/>
        <v>15.040335208254742</v>
      </c>
      <c r="T71" s="37">
        <f t="shared" si="17"/>
        <v>17.997071499340951</v>
      </c>
      <c r="U71" s="37">
        <f t="shared" si="17"/>
        <v>19.481741170685545</v>
      </c>
      <c r="V71" s="37">
        <f t="shared" si="17"/>
        <v>23.166920018217677</v>
      </c>
      <c r="W71" s="37">
        <f t="shared" si="17"/>
        <v>26.446909539112983</v>
      </c>
      <c r="X71" s="37">
        <f t="shared" si="17"/>
        <v>32.486487252383775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0.63763504102965818</v>
      </c>
      <c r="L72" s="10">
        <v>1.5528675722977066</v>
      </c>
      <c r="M72" s="10">
        <v>1.809142559235146</v>
      </c>
      <c r="N72" s="10">
        <v>4.18200553079744</v>
      </c>
      <c r="O72" s="10">
        <v>3.4845490442764127</v>
      </c>
      <c r="P72" s="10">
        <v>6.6149227972118139</v>
      </c>
      <c r="Q72" s="10">
        <v>6.8540910690847108</v>
      </c>
      <c r="R72" s="10">
        <v>8.8083849724628394</v>
      </c>
      <c r="S72" s="10">
        <v>15.040335208254742</v>
      </c>
      <c r="T72" s="10">
        <v>17.997071499340951</v>
      </c>
      <c r="U72" s="10">
        <v>19.481741170685545</v>
      </c>
      <c r="V72" s="10">
        <v>23.166920018217677</v>
      </c>
      <c r="W72" s="10">
        <v>26.446909539112983</v>
      </c>
      <c r="X72" s="10">
        <v>32.486487252383775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0.53297522165060196</v>
      </c>
      <c r="D75" s="37">
        <v>1.5749044171602506</v>
      </c>
      <c r="E75" s="37">
        <v>1.1846755103185027</v>
      </c>
      <c r="F75" s="37">
        <v>0.35303464187961064</v>
      </c>
      <c r="G75" s="37">
        <v>0.10217272078194203</v>
      </c>
      <c r="H75" s="37">
        <v>0.26154535478066743</v>
      </c>
      <c r="I75" s="37">
        <v>0.20910736685786047</v>
      </c>
      <c r="J75" s="37">
        <v>0.15733058157605342</v>
      </c>
      <c r="K75" s="37">
        <v>6.342024851697721E-2</v>
      </c>
      <c r="L75" s="37">
        <v>8.4922273914164029E-2</v>
      </c>
      <c r="M75" s="37">
        <v>0.11291111186096398</v>
      </c>
      <c r="N75" s="37">
        <v>0.11086605502172878</v>
      </c>
      <c r="O75" s="37">
        <v>0.11136325957736101</v>
      </c>
      <c r="P75" s="37">
        <v>0.22362041734973689</v>
      </c>
      <c r="Q75" s="37">
        <v>0.1126658011176067</v>
      </c>
      <c r="R75" s="37">
        <v>8.9200869374682884E-2</v>
      </c>
      <c r="S75" s="37">
        <v>8.9089521452956136E-2</v>
      </c>
      <c r="T75" s="37">
        <v>3.6928943651691505E-2</v>
      </c>
      <c r="U75" s="37">
        <v>7.7409765095112729E-2</v>
      </c>
      <c r="V75" s="37">
        <v>8.7464271905992125E-2</v>
      </c>
      <c r="W75" s="37">
        <v>2.3167068010586274E-2</v>
      </c>
      <c r="X75" s="37">
        <v>2.817247127805737E-2</v>
      </c>
    </row>
    <row r="76" spans="1:24" ht="11.25" customHeight="1" x14ac:dyDescent="0.2">
      <c r="A76" s="38" t="s">
        <v>139</v>
      </c>
      <c r="B76" s="39" t="s">
        <v>140</v>
      </c>
      <c r="C76" s="40">
        <v>25.622404042656047</v>
      </c>
      <c r="D76" s="40">
        <v>25.687460648415126</v>
      </c>
      <c r="E76" s="40">
        <v>27.569544680963521</v>
      </c>
      <c r="F76" s="40">
        <v>30.28967891258522</v>
      </c>
      <c r="G76" s="40">
        <v>23.333474133776065</v>
      </c>
      <c r="H76" s="40">
        <v>19.556172286545035</v>
      </c>
      <c r="I76" s="40">
        <v>22.528671010035609</v>
      </c>
      <c r="J76" s="40">
        <v>28.559540046506093</v>
      </c>
      <c r="K76" s="40">
        <v>35.159595121513085</v>
      </c>
      <c r="L76" s="40">
        <v>27.003912264820148</v>
      </c>
      <c r="M76" s="40">
        <v>37.35922255667294</v>
      </c>
      <c r="N76" s="40">
        <v>29.830198740600419</v>
      </c>
      <c r="O76" s="40">
        <v>30.527547093230535</v>
      </c>
      <c r="P76" s="40">
        <v>30.776976689593557</v>
      </c>
      <c r="Q76" s="40">
        <v>36.730016621618176</v>
      </c>
      <c r="R76" s="40">
        <v>36.440528673839765</v>
      </c>
      <c r="S76" s="40">
        <v>34.126413175252125</v>
      </c>
      <c r="T76" s="40">
        <v>36.989044149510583</v>
      </c>
      <c r="U76" s="40">
        <v>35.988513698238307</v>
      </c>
      <c r="V76" s="40">
        <v>33.612507365984555</v>
      </c>
      <c r="W76" s="40">
        <v>35.183496166308089</v>
      </c>
      <c r="X76" s="40">
        <v>39.784520868605625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45.794455498090869</v>
      </c>
      <c r="D2" s="31">
        <f t="shared" ref="D2:W2" si="1">SUM(D3,D17,D22,D25,D26,D51,D52,D71,D74,D75,D76)</f>
        <v>58.559434929021066</v>
      </c>
      <c r="E2" s="31">
        <f t="shared" si="1"/>
        <v>53.301300510473908</v>
      </c>
      <c r="F2" s="31">
        <f t="shared" si="1"/>
        <v>49.801103120784369</v>
      </c>
      <c r="G2" s="31">
        <f t="shared" si="1"/>
        <v>62.705005467211876</v>
      </c>
      <c r="H2" s="31">
        <f t="shared" si="1"/>
        <v>65.914244503662985</v>
      </c>
      <c r="I2" s="31">
        <f t="shared" si="1"/>
        <v>75.40012584129903</v>
      </c>
      <c r="J2" s="31">
        <f t="shared" si="1"/>
        <v>83.364843033512898</v>
      </c>
      <c r="K2" s="31">
        <f t="shared" si="1"/>
        <v>90.373326258803758</v>
      </c>
      <c r="L2" s="31">
        <f t="shared" si="1"/>
        <v>63.844585413980838</v>
      </c>
      <c r="M2" s="31">
        <f t="shared" si="1"/>
        <v>70.9635773672385</v>
      </c>
      <c r="N2" s="31">
        <f t="shared" si="1"/>
        <v>92.481866320332017</v>
      </c>
      <c r="O2" s="31">
        <f t="shared" si="1"/>
        <v>85.848206133034012</v>
      </c>
      <c r="P2" s="31">
        <f t="shared" si="1"/>
        <v>87.356353826569958</v>
      </c>
      <c r="Q2" s="31">
        <f t="shared" si="1"/>
        <v>91.015896959805389</v>
      </c>
      <c r="R2" s="31">
        <f t="shared" si="1"/>
        <v>94.690908728044079</v>
      </c>
      <c r="S2" s="31">
        <f t="shared" si="1"/>
        <v>113.76673979149949</v>
      </c>
      <c r="T2" s="31">
        <f t="shared" si="1"/>
        <v>104.29618700923146</v>
      </c>
      <c r="U2" s="31">
        <f t="shared" si="1"/>
        <v>106.82291052228804</v>
      </c>
      <c r="V2" s="31">
        <f t="shared" si="1"/>
        <v>108.65552559945</v>
      </c>
      <c r="W2" s="31">
        <f t="shared" si="1"/>
        <v>110.22769365727504</v>
      </c>
      <c r="X2" s="31">
        <f t="shared" ref="X2" si="2">SUM(X3,X17,X22,X25,X26,X51,X52,X71,X74,X75,X76)</f>
        <v>111.9154408803941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9.2112650296683789</v>
      </c>
      <c r="D3" s="34">
        <f t="shared" ref="D3:W3" si="4">SUM(D4,D8,D11)</f>
        <v>20.450613040382759</v>
      </c>
      <c r="E3" s="34">
        <f t="shared" si="4"/>
        <v>17.415810446838019</v>
      </c>
      <c r="F3" s="34">
        <f t="shared" si="4"/>
        <v>20.241950747126104</v>
      </c>
      <c r="G3" s="34">
        <f t="shared" si="4"/>
        <v>25.024442964996211</v>
      </c>
      <c r="H3" s="34">
        <f t="shared" si="4"/>
        <v>22.376048944759994</v>
      </c>
      <c r="I3" s="34">
        <f t="shared" si="4"/>
        <v>18.356824506622356</v>
      </c>
      <c r="J3" s="34">
        <f t="shared" si="4"/>
        <v>26.573135962817997</v>
      </c>
      <c r="K3" s="34">
        <f t="shared" si="4"/>
        <v>26.476679013681188</v>
      </c>
      <c r="L3" s="34">
        <f t="shared" si="4"/>
        <v>13.558143436462881</v>
      </c>
      <c r="M3" s="34">
        <f t="shared" si="4"/>
        <v>20.276958727951722</v>
      </c>
      <c r="N3" s="34">
        <f t="shared" si="4"/>
        <v>21.053497138541907</v>
      </c>
      <c r="O3" s="34">
        <f t="shared" si="4"/>
        <v>16.557828715705092</v>
      </c>
      <c r="P3" s="34">
        <f t="shared" si="4"/>
        <v>16.018825873276427</v>
      </c>
      <c r="Q3" s="34">
        <f t="shared" si="4"/>
        <v>15.351581753264803</v>
      </c>
      <c r="R3" s="34">
        <f t="shared" si="4"/>
        <v>15.435865301473857</v>
      </c>
      <c r="S3" s="34">
        <f t="shared" si="4"/>
        <v>15.660485760456675</v>
      </c>
      <c r="T3" s="34">
        <f t="shared" si="4"/>
        <v>12.560063849115446</v>
      </c>
      <c r="U3" s="34">
        <f t="shared" si="4"/>
        <v>12.829126334503098</v>
      </c>
      <c r="V3" s="34">
        <f t="shared" si="4"/>
        <v>12.054451066791721</v>
      </c>
      <c r="W3" s="34">
        <f t="shared" si="4"/>
        <v>7.8067111274788754</v>
      </c>
      <c r="X3" s="34">
        <f t="shared" ref="X3" si="5">SUM(X4,X8,X11)</f>
        <v>13.613859519912509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8.8840203206008166</v>
      </c>
      <c r="D4" s="29">
        <f t="shared" ref="D4:W4" si="7">SUM(D5:D7)</f>
        <v>19.953554501659237</v>
      </c>
      <c r="E4" s="29">
        <f t="shared" si="7"/>
        <v>15.172277466317512</v>
      </c>
      <c r="F4" s="29">
        <f t="shared" si="7"/>
        <v>19.122965348043731</v>
      </c>
      <c r="G4" s="29">
        <f t="shared" si="7"/>
        <v>21.717066433535475</v>
      </c>
      <c r="H4" s="29">
        <f t="shared" si="7"/>
        <v>18.897416320461161</v>
      </c>
      <c r="I4" s="29">
        <f t="shared" si="7"/>
        <v>15.650554942255051</v>
      </c>
      <c r="J4" s="29">
        <f t="shared" si="7"/>
        <v>24.207509910359018</v>
      </c>
      <c r="K4" s="29">
        <f t="shared" si="7"/>
        <v>24.223864839988494</v>
      </c>
      <c r="L4" s="29">
        <f t="shared" si="7"/>
        <v>13.008810766221259</v>
      </c>
      <c r="M4" s="29">
        <f t="shared" si="7"/>
        <v>19.797227617918523</v>
      </c>
      <c r="N4" s="29">
        <f t="shared" si="7"/>
        <v>20.409530640085034</v>
      </c>
      <c r="O4" s="29">
        <f t="shared" si="7"/>
        <v>15.598238708182068</v>
      </c>
      <c r="P4" s="29">
        <f t="shared" si="7"/>
        <v>15.226473749175199</v>
      </c>
      <c r="Q4" s="29">
        <f t="shared" si="7"/>
        <v>14.016955935928667</v>
      </c>
      <c r="R4" s="29">
        <f t="shared" si="7"/>
        <v>14.389483378831063</v>
      </c>
      <c r="S4" s="29">
        <f t="shared" si="7"/>
        <v>15.078278082590511</v>
      </c>
      <c r="T4" s="29">
        <f t="shared" si="7"/>
        <v>12.485584733532255</v>
      </c>
      <c r="U4" s="29">
        <f t="shared" si="7"/>
        <v>12.793799176406582</v>
      </c>
      <c r="V4" s="29">
        <f t="shared" si="7"/>
        <v>11.924296781278896</v>
      </c>
      <c r="W4" s="29">
        <f t="shared" si="7"/>
        <v>7.7718190109734211</v>
      </c>
      <c r="X4" s="29">
        <f t="shared" ref="X4" si="8">SUM(X5:X7)</f>
        <v>13.524530592310732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8.433357255389458</v>
      </c>
      <c r="H5" s="10">
        <v>7.2896284589359173</v>
      </c>
      <c r="I5" s="10">
        <v>7.4405109506262193</v>
      </c>
      <c r="J5" s="10">
        <v>12.543084341084858</v>
      </c>
      <c r="K5" s="10">
        <v>10.660032402383107</v>
      </c>
      <c r="L5" s="10">
        <v>6.9956486122136434</v>
      </c>
      <c r="M5" s="10">
        <v>9.8736630497259323</v>
      </c>
      <c r="N5" s="10">
        <v>11.061638014464364</v>
      </c>
      <c r="O5" s="10">
        <v>6.7405037339798177</v>
      </c>
      <c r="P5" s="10">
        <v>8.5046872200908616</v>
      </c>
      <c r="Q5" s="10">
        <v>4.1120456092232454</v>
      </c>
      <c r="R5" s="10">
        <v>1.9158892182236913</v>
      </c>
      <c r="S5" s="10">
        <v>2.9191892968209414</v>
      </c>
      <c r="T5" s="10">
        <v>1.9678383242189752</v>
      </c>
      <c r="U5" s="10">
        <v>2.101013856037143</v>
      </c>
      <c r="V5" s="10">
        <v>2.2849785023782374</v>
      </c>
      <c r="W5" s="10">
        <v>2.0250398620192005</v>
      </c>
      <c r="X5" s="10">
        <v>9.229745414247839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8.8840203206008166</v>
      </c>
      <c r="D7" s="10">
        <v>19.953554501659237</v>
      </c>
      <c r="E7" s="10">
        <v>15.172277466317512</v>
      </c>
      <c r="F7" s="10">
        <v>19.122965348043731</v>
      </c>
      <c r="G7" s="10">
        <v>13.283709178146017</v>
      </c>
      <c r="H7" s="10">
        <v>11.607787861525246</v>
      </c>
      <c r="I7" s="10">
        <v>8.2100439916288313</v>
      </c>
      <c r="J7" s="10">
        <v>11.66442556927416</v>
      </c>
      <c r="K7" s="10">
        <v>13.563832437605384</v>
      </c>
      <c r="L7" s="10">
        <v>6.013162154007615</v>
      </c>
      <c r="M7" s="10">
        <v>9.9235645681925924</v>
      </c>
      <c r="N7" s="10">
        <v>9.3478926256206698</v>
      </c>
      <c r="O7" s="10">
        <v>8.8577349742022502</v>
      </c>
      <c r="P7" s="10">
        <v>6.7217865290843379</v>
      </c>
      <c r="Q7" s="10">
        <v>9.904910326705421</v>
      </c>
      <c r="R7" s="10">
        <v>12.473594160607371</v>
      </c>
      <c r="S7" s="10">
        <v>12.159088785769571</v>
      </c>
      <c r="T7" s="10">
        <v>10.517746409313279</v>
      </c>
      <c r="U7" s="10">
        <v>10.692785320369438</v>
      </c>
      <c r="V7" s="10">
        <v>9.6393182789006584</v>
      </c>
      <c r="W7" s="10">
        <v>5.7467791489542206</v>
      </c>
      <c r="X7" s="10">
        <v>4.2947851780628934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0.32724470906756248</v>
      </c>
      <c r="D8" s="29">
        <f t="shared" si="9"/>
        <v>0.3851227968010259</v>
      </c>
      <c r="E8" s="29">
        <f t="shared" si="9"/>
        <v>2.12149588306574</v>
      </c>
      <c r="F8" s="29">
        <f t="shared" si="9"/>
        <v>1.0056576635891181</v>
      </c>
      <c r="G8" s="29">
        <f t="shared" si="9"/>
        <v>3.1241996833589845</v>
      </c>
      <c r="H8" s="29">
        <f t="shared" si="9"/>
        <v>3.4109295148710093</v>
      </c>
      <c r="I8" s="29">
        <f t="shared" si="9"/>
        <v>2.6287063695999042</v>
      </c>
      <c r="J8" s="29">
        <f t="shared" si="9"/>
        <v>2.2956360689624624</v>
      </c>
      <c r="K8" s="29">
        <f t="shared" si="9"/>
        <v>2.2528141736926952</v>
      </c>
      <c r="L8" s="29">
        <f t="shared" si="9"/>
        <v>0.5493326702416218</v>
      </c>
      <c r="M8" s="29">
        <f t="shared" si="9"/>
        <v>0.47973111003319779</v>
      </c>
      <c r="N8" s="29">
        <f t="shared" si="9"/>
        <v>0.64396649845687348</v>
      </c>
      <c r="O8" s="29">
        <f t="shared" si="9"/>
        <v>0.95959000752302581</v>
      </c>
      <c r="P8" s="29">
        <f t="shared" si="9"/>
        <v>0.79235212410122846</v>
      </c>
      <c r="Q8" s="29">
        <f t="shared" si="9"/>
        <v>1.3346258173361358</v>
      </c>
      <c r="R8" s="29">
        <f t="shared" si="9"/>
        <v>1.0463819226427935</v>
      </c>
      <c r="S8" s="29">
        <f t="shared" si="9"/>
        <v>0.58220767786616323</v>
      </c>
      <c r="T8" s="29">
        <f t="shared" si="9"/>
        <v>4.9005099238795452E-2</v>
      </c>
      <c r="U8" s="29">
        <f t="shared" si="9"/>
        <v>1.6407682372808646E-3</v>
      </c>
      <c r="V8" s="29">
        <f t="shared" si="9"/>
        <v>8.1201502443006196E-2</v>
      </c>
      <c r="W8" s="29">
        <f t="shared" si="9"/>
        <v>1.0765969033281681E-2</v>
      </c>
      <c r="X8" s="29">
        <f t="shared" si="9"/>
        <v>4.6226550807118454E-2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0.32724470906756248</v>
      </c>
      <c r="D10" s="10">
        <v>0.3851227968010259</v>
      </c>
      <c r="E10" s="10">
        <v>2.12149588306574</v>
      </c>
      <c r="F10" s="10">
        <v>1.0056576635891181</v>
      </c>
      <c r="G10" s="10">
        <v>3.1241996833589845</v>
      </c>
      <c r="H10" s="10">
        <v>3.4109295148710093</v>
      </c>
      <c r="I10" s="10">
        <v>2.6287063695999042</v>
      </c>
      <c r="J10" s="10">
        <v>2.2956360689624624</v>
      </c>
      <c r="K10" s="10">
        <v>2.2528141736926952</v>
      </c>
      <c r="L10" s="10">
        <v>0.5493326702416218</v>
      </c>
      <c r="M10" s="10">
        <v>0.47973111003319779</v>
      </c>
      <c r="N10" s="10">
        <v>0.64396649845687348</v>
      </c>
      <c r="O10" s="10">
        <v>0.95959000752302581</v>
      </c>
      <c r="P10" s="10">
        <v>0.79235212410122846</v>
      </c>
      <c r="Q10" s="10">
        <v>1.3346258173361358</v>
      </c>
      <c r="R10" s="10">
        <v>1.0463819226427935</v>
      </c>
      <c r="S10" s="10">
        <v>0.58220767786616323</v>
      </c>
      <c r="T10" s="10">
        <v>4.9005099238795452E-2</v>
      </c>
      <c r="U10" s="10">
        <v>1.6407682372808646E-3</v>
      </c>
      <c r="V10" s="10">
        <v>8.1201502443006196E-2</v>
      </c>
      <c r="W10" s="10">
        <v>1.0765969033281681E-2</v>
      </c>
      <c r="X10" s="10">
        <v>4.6226550807118454E-2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0.11193574192249642</v>
      </c>
      <c r="E11" s="29">
        <f t="shared" si="10"/>
        <v>0.12203709745476747</v>
      </c>
      <c r="F11" s="29">
        <f t="shared" si="10"/>
        <v>0.11332773549325238</v>
      </c>
      <c r="G11" s="29">
        <f t="shared" si="10"/>
        <v>0.18317684810175278</v>
      </c>
      <c r="H11" s="29">
        <f t="shared" si="10"/>
        <v>6.7703109427823982E-2</v>
      </c>
      <c r="I11" s="29">
        <f t="shared" si="10"/>
        <v>7.756319476739984E-2</v>
      </c>
      <c r="J11" s="29">
        <f t="shared" si="10"/>
        <v>6.9989983496516431E-2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2.5474016344395879E-2</v>
      </c>
      <c r="U11" s="29">
        <f t="shared" si="10"/>
        <v>3.3686389859235534E-2</v>
      </c>
      <c r="V11" s="29">
        <f t="shared" si="10"/>
        <v>4.8952783069818644E-2</v>
      </c>
      <c r="W11" s="29">
        <f t="shared" si="10"/>
        <v>2.4126147472173409E-2</v>
      </c>
      <c r="X11" s="29">
        <f t="shared" si="10"/>
        <v>4.3102376794658399E-2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2.5474016344395879E-2</v>
      </c>
      <c r="U13" s="10">
        <v>3.3686389859235534E-2</v>
      </c>
      <c r="V13" s="10">
        <v>4.8952783069818644E-2</v>
      </c>
      <c r="W13" s="10">
        <v>2.4126147472173409E-2</v>
      </c>
      <c r="X13" s="10">
        <v>4.3102376794658399E-2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0.11193574192249642</v>
      </c>
      <c r="E16" s="10">
        <v>0.12203709745476747</v>
      </c>
      <c r="F16" s="10">
        <v>0.11332773549325238</v>
      </c>
      <c r="G16" s="10">
        <v>0.18317684810175278</v>
      </c>
      <c r="H16" s="10">
        <v>6.7703109427823982E-2</v>
      </c>
      <c r="I16" s="10">
        <v>7.756319476739984E-2</v>
      </c>
      <c r="J16" s="10">
        <v>6.9989983496516431E-2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5.2018439595461423</v>
      </c>
      <c r="D26" s="37">
        <f t="shared" si="13"/>
        <v>6.2946623974939682</v>
      </c>
      <c r="E26" s="37">
        <f t="shared" si="13"/>
        <v>3.6821576858946994</v>
      </c>
      <c r="F26" s="37">
        <f t="shared" si="13"/>
        <v>2.6985554562742911</v>
      </c>
      <c r="G26" s="37">
        <f t="shared" si="13"/>
        <v>3.8924883655230325</v>
      </c>
      <c r="H26" s="37">
        <f t="shared" si="13"/>
        <v>2.3716877309581683</v>
      </c>
      <c r="I26" s="37">
        <f t="shared" si="13"/>
        <v>3.8520993031959101</v>
      </c>
      <c r="J26" s="37">
        <f t="shared" si="13"/>
        <v>2.8910588017997596</v>
      </c>
      <c r="K26" s="37">
        <f t="shared" si="13"/>
        <v>2.5764529478736553</v>
      </c>
      <c r="L26" s="37">
        <f t="shared" si="13"/>
        <v>2.4076833309850207</v>
      </c>
      <c r="M26" s="37">
        <f t="shared" si="13"/>
        <v>1.7999344981202861</v>
      </c>
      <c r="N26" s="37">
        <f t="shared" si="13"/>
        <v>2.065204916377549</v>
      </c>
      <c r="O26" s="37">
        <f t="shared" si="13"/>
        <v>1.9378746500860995</v>
      </c>
      <c r="P26" s="37">
        <f t="shared" si="13"/>
        <v>1.1404259864747881</v>
      </c>
      <c r="Q26" s="37">
        <f t="shared" si="13"/>
        <v>1.0880054668930939</v>
      </c>
      <c r="R26" s="37">
        <f t="shared" si="13"/>
        <v>1.4798690372738028</v>
      </c>
      <c r="S26" s="37">
        <f t="shared" si="13"/>
        <v>1.5575400687344607</v>
      </c>
      <c r="T26" s="37">
        <f t="shared" si="13"/>
        <v>1.1188461453345544</v>
      </c>
      <c r="U26" s="37">
        <f t="shared" si="13"/>
        <v>1.4826785536367848</v>
      </c>
      <c r="V26" s="37">
        <f t="shared" si="13"/>
        <v>1.7594587945328717</v>
      </c>
      <c r="W26" s="37">
        <f t="shared" si="13"/>
        <v>2.0944399860562655</v>
      </c>
      <c r="X26" s="37">
        <f t="shared" si="13"/>
        <v>1.1928879497757081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5.2018439595461423</v>
      </c>
      <c r="D33" s="29">
        <f t="shared" si="15"/>
        <v>6.2946623974939682</v>
      </c>
      <c r="E33" s="29">
        <f t="shared" si="15"/>
        <v>3.6821576858946994</v>
      </c>
      <c r="F33" s="29">
        <f t="shared" si="15"/>
        <v>2.6985554562742911</v>
      </c>
      <c r="G33" s="29">
        <f t="shared" si="15"/>
        <v>3.8924883655230325</v>
      </c>
      <c r="H33" s="29">
        <f t="shared" si="15"/>
        <v>2.3716877309581683</v>
      </c>
      <c r="I33" s="29">
        <f t="shared" si="15"/>
        <v>3.8520993031959101</v>
      </c>
      <c r="J33" s="29">
        <f t="shared" si="15"/>
        <v>2.8910588017997596</v>
      </c>
      <c r="K33" s="29">
        <f t="shared" si="15"/>
        <v>2.5764529478736553</v>
      </c>
      <c r="L33" s="29">
        <f t="shared" si="15"/>
        <v>2.4076833309850207</v>
      </c>
      <c r="M33" s="29">
        <f t="shared" si="15"/>
        <v>1.7999344981202861</v>
      </c>
      <c r="N33" s="29">
        <f t="shared" si="15"/>
        <v>2.065204916377549</v>
      </c>
      <c r="O33" s="29">
        <f t="shared" si="15"/>
        <v>1.9378746500860995</v>
      </c>
      <c r="P33" s="29">
        <f t="shared" si="15"/>
        <v>1.1404259864747881</v>
      </c>
      <c r="Q33" s="29">
        <f t="shared" si="15"/>
        <v>1.0880054668930939</v>
      </c>
      <c r="R33" s="29">
        <f t="shared" si="15"/>
        <v>1.4798690372738028</v>
      </c>
      <c r="S33" s="29">
        <f t="shared" si="15"/>
        <v>1.5575400687344607</v>
      </c>
      <c r="T33" s="29">
        <f t="shared" si="15"/>
        <v>1.1188461453345544</v>
      </c>
      <c r="U33" s="29">
        <f t="shared" si="15"/>
        <v>1.4826785536367848</v>
      </c>
      <c r="V33" s="29">
        <f t="shared" si="15"/>
        <v>1.7594587945328717</v>
      </c>
      <c r="W33" s="29">
        <f t="shared" si="15"/>
        <v>2.0944399860562655</v>
      </c>
      <c r="X33" s="29">
        <f t="shared" si="15"/>
        <v>1.1928879497757081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0.33268865927257041</v>
      </c>
      <c r="D36" s="10">
        <v>0.14363938989351316</v>
      </c>
      <c r="E36" s="10">
        <v>0.15792824026969277</v>
      </c>
      <c r="F36" s="10">
        <v>0.14879715365702442</v>
      </c>
      <c r="G36" s="10">
        <v>0.35058070460194385</v>
      </c>
      <c r="H36" s="10">
        <v>0.19887531476127041</v>
      </c>
      <c r="I36" s="10">
        <v>0.22524053798600255</v>
      </c>
      <c r="J36" s="10">
        <v>0</v>
      </c>
      <c r="K36" s="10">
        <v>0.19190461261996514</v>
      </c>
      <c r="L36" s="10">
        <v>0.18068813993892707</v>
      </c>
      <c r="M36" s="10">
        <v>0.18471657096378583</v>
      </c>
      <c r="N36" s="10">
        <v>0.23083580433926909</v>
      </c>
      <c r="O36" s="10">
        <v>0.24203314415683111</v>
      </c>
      <c r="P36" s="10">
        <v>0.25187012890605243</v>
      </c>
      <c r="Q36" s="10">
        <v>0.23506338654612174</v>
      </c>
      <c r="R36" s="10">
        <v>0.23052876219878637</v>
      </c>
      <c r="S36" s="10">
        <v>0.28073395123674838</v>
      </c>
      <c r="T36" s="10">
        <v>0.28688688052571581</v>
      </c>
      <c r="U36" s="10">
        <v>0.36832208467256744</v>
      </c>
      <c r="V36" s="10">
        <v>0.42771420681309547</v>
      </c>
      <c r="W36" s="10">
        <v>0.42981726168615741</v>
      </c>
      <c r="X36" s="10">
        <v>0.42166995353802089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0.60683769790281439</v>
      </c>
      <c r="D43" s="10">
        <v>0.26215785532334202</v>
      </c>
      <c r="E43" s="10">
        <v>0.28689884690690481</v>
      </c>
      <c r="F43" s="10">
        <v>0.13505195532614542</v>
      </c>
      <c r="G43" s="10">
        <v>0.28908442430281278</v>
      </c>
      <c r="H43" s="10">
        <v>0.32756355213764288</v>
      </c>
      <c r="I43" s="10">
        <v>0.54116892295781649</v>
      </c>
      <c r="J43" s="10">
        <v>0.32000901714913949</v>
      </c>
      <c r="K43" s="10">
        <v>0.88271226842034134</v>
      </c>
      <c r="L43" s="10">
        <v>0.49870705208729382</v>
      </c>
      <c r="M43" s="10">
        <v>0.1696351210539338</v>
      </c>
      <c r="N43" s="10">
        <v>0.21252086959259875</v>
      </c>
      <c r="O43" s="10">
        <v>0.22261769263845485</v>
      </c>
      <c r="P43" s="10">
        <v>0.23152134459131785</v>
      </c>
      <c r="Q43" s="10">
        <v>0.64854473429015869</v>
      </c>
      <c r="R43" s="10">
        <v>0.84843167016177234</v>
      </c>
      <c r="S43" s="10">
        <v>1.0326963247139034</v>
      </c>
      <c r="T43" s="10">
        <v>0.80884031931292311</v>
      </c>
      <c r="U43" s="10">
        <v>0.98291270239982798</v>
      </c>
      <c r="V43" s="10">
        <v>0.96077696233366805</v>
      </c>
      <c r="W43" s="10">
        <v>1.3874314493806748</v>
      </c>
      <c r="X43" s="10">
        <v>0.77121799623768728</v>
      </c>
    </row>
    <row r="44" spans="1:24" ht="11.25" customHeight="1" x14ac:dyDescent="0.2">
      <c r="A44" s="41" t="s">
        <v>75</v>
      </c>
      <c r="B44" s="9" t="s">
        <v>76</v>
      </c>
      <c r="C44" s="10">
        <v>4.2623176023707572</v>
      </c>
      <c r="D44" s="10">
        <v>5.8888651522771127</v>
      </c>
      <c r="E44" s="10">
        <v>3.2373305987181018</v>
      </c>
      <c r="F44" s="10">
        <v>2.4147063472911214</v>
      </c>
      <c r="G44" s="10">
        <v>3.2528232366182759</v>
      </c>
      <c r="H44" s="10">
        <v>1.845248864059255</v>
      </c>
      <c r="I44" s="10">
        <v>3.0856898422520911</v>
      </c>
      <c r="J44" s="10">
        <v>2.57104978465062</v>
      </c>
      <c r="K44" s="10">
        <v>1.5018360668333488</v>
      </c>
      <c r="L44" s="10">
        <v>1.7282881389587998</v>
      </c>
      <c r="M44" s="10">
        <v>1.4455828061025664</v>
      </c>
      <c r="N44" s="10">
        <v>1.621848242445681</v>
      </c>
      <c r="O44" s="10">
        <v>1.4732238132908135</v>
      </c>
      <c r="P44" s="10">
        <v>0.65703451297741788</v>
      </c>
      <c r="Q44" s="10">
        <v>0.20439734605681326</v>
      </c>
      <c r="R44" s="10">
        <v>0.40090860491324393</v>
      </c>
      <c r="S44" s="10">
        <v>0.24410979278380904</v>
      </c>
      <c r="T44" s="10">
        <v>2.3118945495915526E-2</v>
      </c>
      <c r="U44" s="10">
        <v>0.1314437665643893</v>
      </c>
      <c r="V44" s="10">
        <v>0.37096762538610834</v>
      </c>
      <c r="W44" s="10">
        <v>0.27719127498943308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21.079504522804324</v>
      </c>
      <c r="D51" s="37">
        <v>19.037429596316549</v>
      </c>
      <c r="E51" s="37">
        <v>21.626533318888391</v>
      </c>
      <c r="F51" s="37">
        <v>16.570696266400319</v>
      </c>
      <c r="G51" s="37">
        <v>19.767353088990241</v>
      </c>
      <c r="H51" s="37">
        <v>24.321480623054299</v>
      </c>
      <c r="I51" s="37">
        <v>33.786126667220586</v>
      </c>
      <c r="J51" s="37">
        <v>33.318780551964018</v>
      </c>
      <c r="K51" s="37">
        <v>38.775829601837778</v>
      </c>
      <c r="L51" s="37">
        <v>31.80034874149046</v>
      </c>
      <c r="M51" s="37">
        <v>33.703640021163984</v>
      </c>
      <c r="N51" s="37">
        <v>47.568356328644953</v>
      </c>
      <c r="O51" s="37">
        <v>46.176725932504041</v>
      </c>
      <c r="P51" s="37">
        <v>49.615102961696294</v>
      </c>
      <c r="Q51" s="37">
        <v>51.419754267994101</v>
      </c>
      <c r="R51" s="37">
        <v>53.018711689261117</v>
      </c>
      <c r="S51" s="37">
        <v>68.240155664112407</v>
      </c>
      <c r="T51" s="37">
        <v>63.513426933625738</v>
      </c>
      <c r="U51" s="37">
        <v>64.368585753440598</v>
      </c>
      <c r="V51" s="37">
        <v>64.957103166766615</v>
      </c>
      <c r="W51" s="37">
        <v>71.185400370643066</v>
      </c>
      <c r="X51" s="37">
        <v>68.254046953998809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10.301841986072018</v>
      </c>
      <c r="D76" s="40">
        <v>12.776729894827785</v>
      </c>
      <c r="E76" s="40">
        <v>10.576799058852796</v>
      </c>
      <c r="F76" s="40">
        <v>10.289900650983652</v>
      </c>
      <c r="G76" s="40">
        <v>14.020721047702395</v>
      </c>
      <c r="H76" s="40">
        <v>16.845027204890521</v>
      </c>
      <c r="I76" s="40">
        <v>19.405075364260178</v>
      </c>
      <c r="J76" s="40">
        <v>20.581867716931121</v>
      </c>
      <c r="K76" s="40">
        <v>22.544364695411133</v>
      </c>
      <c r="L76" s="40">
        <v>16.078409905042477</v>
      </c>
      <c r="M76" s="40">
        <v>15.183044120002512</v>
      </c>
      <c r="N76" s="40">
        <v>21.794807936767612</v>
      </c>
      <c r="O76" s="40">
        <v>21.175776834738766</v>
      </c>
      <c r="P76" s="40">
        <v>20.581999005122459</v>
      </c>
      <c r="Q76" s="40">
        <v>23.156555471653391</v>
      </c>
      <c r="R76" s="40">
        <v>24.756462700035296</v>
      </c>
      <c r="S76" s="40">
        <v>28.308558298195944</v>
      </c>
      <c r="T76" s="40">
        <v>27.103850081155727</v>
      </c>
      <c r="U76" s="40">
        <v>28.142519880707553</v>
      </c>
      <c r="V76" s="40">
        <v>29.884512571358798</v>
      </c>
      <c r="W76" s="40">
        <v>29.141142173096839</v>
      </c>
      <c r="X76" s="40">
        <v>28.854646456707066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103.16895958727429</v>
      </c>
      <c r="D2" s="31">
        <f t="shared" ref="D2:W2" si="1">SUM(D3,D17,D22,D25,D26,D51,D52,D71,D74,D75,D76)</f>
        <v>74.845055889939829</v>
      </c>
      <c r="E2" s="31">
        <f t="shared" si="1"/>
        <v>143.35838349097162</v>
      </c>
      <c r="F2" s="31">
        <f t="shared" si="1"/>
        <v>162.27592433361997</v>
      </c>
      <c r="G2" s="31">
        <f t="shared" si="1"/>
        <v>192.92338779019775</v>
      </c>
      <c r="H2" s="31">
        <f t="shared" si="1"/>
        <v>195.83447979363714</v>
      </c>
      <c r="I2" s="31">
        <f t="shared" si="1"/>
        <v>164.55270851246775</v>
      </c>
      <c r="J2" s="31">
        <f t="shared" si="1"/>
        <v>171.73078245915733</v>
      </c>
      <c r="K2" s="31">
        <f t="shared" si="1"/>
        <v>170.8731728288908</v>
      </c>
      <c r="L2" s="31">
        <f t="shared" si="1"/>
        <v>75.714015477214105</v>
      </c>
      <c r="M2" s="31">
        <f t="shared" si="1"/>
        <v>190.12407566637998</v>
      </c>
      <c r="N2" s="31">
        <f t="shared" si="1"/>
        <v>219.54462596732583</v>
      </c>
      <c r="O2" s="31">
        <f t="shared" si="1"/>
        <v>216.24161650902826</v>
      </c>
      <c r="P2" s="31">
        <f t="shared" si="1"/>
        <v>250.88813413585552</v>
      </c>
      <c r="Q2" s="31">
        <f t="shared" si="1"/>
        <v>212.33336199484094</v>
      </c>
      <c r="R2" s="31">
        <f t="shared" si="1"/>
        <v>244.61238177128115</v>
      </c>
      <c r="S2" s="31">
        <f t="shared" si="1"/>
        <v>242.35202063628549</v>
      </c>
      <c r="T2" s="31">
        <f t="shared" si="1"/>
        <v>220.49337919174545</v>
      </c>
      <c r="U2" s="31">
        <f t="shared" si="1"/>
        <v>201.0357695614789</v>
      </c>
      <c r="V2" s="31">
        <f t="shared" si="1"/>
        <v>208.77119518486671</v>
      </c>
      <c r="W2" s="31">
        <f t="shared" si="1"/>
        <v>191.5945829750645</v>
      </c>
      <c r="X2" s="31">
        <f t="shared" ref="X2" si="2">SUM(X3,X17,X22,X25,X26,X51,X52,X71,X74,X75,X76)</f>
        <v>177.91702493551159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51.772914875322456</v>
      </c>
      <c r="F3" s="34">
        <f t="shared" si="4"/>
        <v>18.886758383490971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0.7680997420464315</v>
      </c>
      <c r="Q3" s="34">
        <f t="shared" si="4"/>
        <v>1.0019776440240755</v>
      </c>
      <c r="R3" s="34">
        <f t="shared" si="4"/>
        <v>0.83121238177128109</v>
      </c>
      <c r="S3" s="34">
        <f t="shared" si="4"/>
        <v>1.519088564058469</v>
      </c>
      <c r="T3" s="34">
        <f t="shared" si="4"/>
        <v>1.3525365434221839</v>
      </c>
      <c r="U3" s="34">
        <f t="shared" si="4"/>
        <v>1.1573516766981935</v>
      </c>
      <c r="V3" s="34">
        <f t="shared" si="4"/>
        <v>0.96655202063628542</v>
      </c>
      <c r="W3" s="34">
        <f t="shared" si="4"/>
        <v>0.97652622527944988</v>
      </c>
      <c r="X3" s="34">
        <f t="shared" ref="X3" si="5">SUM(X4,X8,X11)</f>
        <v>3.1330180567497856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51.772914875322456</v>
      </c>
      <c r="F4" s="29">
        <f t="shared" si="7"/>
        <v>18.886758383490971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0.58607050730868437</v>
      </c>
      <c r="R4" s="29">
        <f t="shared" si="7"/>
        <v>0</v>
      </c>
      <c r="S4" s="29">
        <f t="shared" si="7"/>
        <v>0</v>
      </c>
      <c r="T4" s="29">
        <f t="shared" si="7"/>
        <v>9.5614789337919184E-2</v>
      </c>
      <c r="U4" s="29">
        <f t="shared" si="7"/>
        <v>5.7953568357695606E-2</v>
      </c>
      <c r="V4" s="29">
        <f t="shared" si="7"/>
        <v>4.858125537403267E-2</v>
      </c>
      <c r="W4" s="29">
        <f t="shared" si="7"/>
        <v>2.8202923473774719E-2</v>
      </c>
      <c r="X4" s="29">
        <f t="shared" ref="X4" si="8">SUM(X5:X7)</f>
        <v>3.126569217540843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2.149613069647463E-3</v>
      </c>
      <c r="U5" s="10">
        <f>FC_IND_PPP_PU_E!U5+FC_IND_PPP_PA_E!U5+FC_IND_PPP_PR_E!U5</f>
        <v>1.461736887360275E-3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51.772914875322456</v>
      </c>
      <c r="F7" s="10">
        <f>FC_IND_PPP_PU_E!F7+FC_IND_PPP_PA_E!F7+FC_IND_PPP_PR_E!F7</f>
        <v>18.886758383490971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0.58607050730868437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9.3465176268271721E-2</v>
      </c>
      <c r="U7" s="10">
        <f>FC_IND_PPP_PU_E!U7+FC_IND_PPP_PA_E!U7+FC_IND_PPP_PR_E!U7</f>
        <v>5.6491831470335332E-2</v>
      </c>
      <c r="V7" s="10">
        <f>FC_IND_PPP_PU_E!V7+FC_IND_PPP_PA_E!V7+FC_IND_PPP_PR_E!V7</f>
        <v>4.858125537403267E-2</v>
      </c>
      <c r="W7" s="10">
        <f>FC_IND_PPP_PU_E!W7+FC_IND_PPP_PA_E!W7+FC_IND_PPP_PR_E!W7</f>
        <v>2.8202923473774719E-2</v>
      </c>
      <c r="X7" s="10">
        <f>FC_IND_PPP_PU_E!X7+FC_IND_PPP_PA_E!X7+FC_IND_PPP_PR_E!X7</f>
        <v>3.126569217540843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0.7680997420464315</v>
      </c>
      <c r="Q8" s="29">
        <f t="shared" si="10"/>
        <v>0.41590713671539115</v>
      </c>
      <c r="R8" s="29">
        <f t="shared" si="10"/>
        <v>0.83121238177128109</v>
      </c>
      <c r="S8" s="29">
        <f t="shared" si="10"/>
        <v>1.519088564058469</v>
      </c>
      <c r="T8" s="29">
        <f t="shared" si="10"/>
        <v>1.245743766122098</v>
      </c>
      <c r="U8" s="29">
        <f t="shared" si="10"/>
        <v>1.0886500429922608</v>
      </c>
      <c r="V8" s="29">
        <f t="shared" si="10"/>
        <v>0.90894239036973334</v>
      </c>
      <c r="W8" s="29">
        <f t="shared" si="10"/>
        <v>0.94049871023215836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0.7680997420464315</v>
      </c>
      <c r="Q10" s="10">
        <f>FC_IND_PPP_PU_E!Q10+FC_IND_PPP_PA_E!Q10+FC_IND_PPP_PR_E!Q10</f>
        <v>0.41590713671539115</v>
      </c>
      <c r="R10" s="10">
        <f>FC_IND_PPP_PU_E!R10+FC_IND_PPP_PA_E!R10+FC_IND_PPP_PR_E!R10</f>
        <v>0.83121238177128109</v>
      </c>
      <c r="S10" s="10">
        <f>FC_IND_PPP_PU_E!S10+FC_IND_PPP_PA_E!S10+FC_IND_PPP_PR_E!S10</f>
        <v>1.519088564058469</v>
      </c>
      <c r="T10" s="10">
        <f>FC_IND_PPP_PU_E!T10+FC_IND_PPP_PA_E!T10+FC_IND_PPP_PR_E!T10</f>
        <v>1.245743766122098</v>
      </c>
      <c r="U10" s="10">
        <f>FC_IND_PPP_PU_E!U10+FC_IND_PPP_PA_E!U10+FC_IND_PPP_PR_E!U10</f>
        <v>1.0886500429922608</v>
      </c>
      <c r="V10" s="10">
        <f>FC_IND_PPP_PU_E!V10+FC_IND_PPP_PA_E!V10+FC_IND_PPP_PR_E!V10</f>
        <v>0.90894239036973334</v>
      </c>
      <c r="W10" s="10">
        <f>FC_IND_PPP_PU_E!W10+FC_IND_PPP_PA_E!W10+FC_IND_PPP_PR_E!W10</f>
        <v>0.94049871023215836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1.1177987962166812E-2</v>
      </c>
      <c r="U11" s="29">
        <f t="shared" si="13"/>
        <v>1.0748065348237319E-2</v>
      </c>
      <c r="V11" s="29">
        <f t="shared" si="13"/>
        <v>9.0283748925193454E-3</v>
      </c>
      <c r="W11" s="29">
        <f t="shared" si="13"/>
        <v>7.8245915735167659E-3</v>
      </c>
      <c r="X11" s="29">
        <f t="shared" ref="X11" si="14">SUM(X12:X16)</f>
        <v>6.448839208942389E-3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1.1177987962166812E-2</v>
      </c>
      <c r="U16" s="10">
        <f>FC_IND_PPP_PU_E!U16+FC_IND_PPP_PA_E!U16+FC_IND_PPP_PR_E!U16</f>
        <v>1.0748065348237319E-2</v>
      </c>
      <c r="V16" s="10">
        <f>FC_IND_PPP_PU_E!V16+FC_IND_PPP_PA_E!V16+FC_IND_PPP_PR_E!V16</f>
        <v>9.0283748925193454E-3</v>
      </c>
      <c r="W16" s="10">
        <f>FC_IND_PPP_PU_E!W16+FC_IND_PPP_PA_E!W16+FC_IND_PPP_PR_E!W16</f>
        <v>7.8245915735167659E-3</v>
      </c>
      <c r="X16" s="10">
        <f>FC_IND_PPP_PU_E!X16+FC_IND_PPP_PA_E!X16+FC_IND_PPP_PR_E!X16</f>
        <v>6.448839208942389E-3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30.94006878761823</v>
      </c>
      <c r="D26" s="37">
        <f t="shared" ref="D26:W26" si="22">SUM(D27,D33)</f>
        <v>20.325709372312986</v>
      </c>
      <c r="E26" s="37">
        <f t="shared" si="22"/>
        <v>32.869905417024931</v>
      </c>
      <c r="F26" s="37">
        <f t="shared" si="22"/>
        <v>29.07231298366294</v>
      </c>
      <c r="G26" s="37">
        <f t="shared" si="22"/>
        <v>29.975150472914876</v>
      </c>
      <c r="H26" s="37">
        <f t="shared" si="22"/>
        <v>31.904987102321577</v>
      </c>
      <c r="I26" s="37">
        <f t="shared" si="22"/>
        <v>11.447979363714531</v>
      </c>
      <c r="J26" s="37">
        <f t="shared" si="22"/>
        <v>23.88460877042132</v>
      </c>
      <c r="K26" s="37">
        <f t="shared" si="22"/>
        <v>18.152278589853829</v>
      </c>
      <c r="L26" s="37">
        <f t="shared" si="22"/>
        <v>7.643078245915734</v>
      </c>
      <c r="M26" s="37">
        <f t="shared" si="22"/>
        <v>8.5984522785898552</v>
      </c>
      <c r="N26" s="37">
        <f t="shared" si="22"/>
        <v>9.6493551160791071</v>
      </c>
      <c r="O26" s="37">
        <f t="shared" si="22"/>
        <v>4.7769561478933786</v>
      </c>
      <c r="P26" s="37">
        <f t="shared" si="22"/>
        <v>1.9107480653482372</v>
      </c>
      <c r="Q26" s="37">
        <f t="shared" si="22"/>
        <v>3.8214961306964748</v>
      </c>
      <c r="R26" s="37">
        <f t="shared" si="22"/>
        <v>0</v>
      </c>
      <c r="S26" s="37">
        <f t="shared" si="22"/>
        <v>0</v>
      </c>
      <c r="T26" s="37">
        <f t="shared" si="22"/>
        <v>0.91315563198624239</v>
      </c>
      <c r="U26" s="37">
        <f t="shared" si="22"/>
        <v>0.51160791057609623</v>
      </c>
      <c r="V26" s="37">
        <f t="shared" si="22"/>
        <v>0.95322441960447124</v>
      </c>
      <c r="W26" s="37">
        <f t="shared" si="22"/>
        <v>0.4950988822012039</v>
      </c>
      <c r="X26" s="37">
        <f t="shared" ref="X26" si="23">SUM(X27,X33)</f>
        <v>0.5296646603611348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30.94006878761823</v>
      </c>
      <c r="D33" s="29">
        <f t="shared" ref="D33:W33" si="28">SUM(D34:D50)</f>
        <v>20.325709372312986</v>
      </c>
      <c r="E33" s="29">
        <f t="shared" si="28"/>
        <v>32.869905417024931</v>
      </c>
      <c r="F33" s="29">
        <f t="shared" si="28"/>
        <v>29.07231298366294</v>
      </c>
      <c r="G33" s="29">
        <f t="shared" si="28"/>
        <v>29.975150472914876</v>
      </c>
      <c r="H33" s="29">
        <f t="shared" si="28"/>
        <v>31.904987102321577</v>
      </c>
      <c r="I33" s="29">
        <f t="shared" si="28"/>
        <v>11.447979363714531</v>
      </c>
      <c r="J33" s="29">
        <f t="shared" si="28"/>
        <v>23.88460877042132</v>
      </c>
      <c r="K33" s="29">
        <f t="shared" si="28"/>
        <v>18.152278589853829</v>
      </c>
      <c r="L33" s="29">
        <f t="shared" si="28"/>
        <v>7.643078245915734</v>
      </c>
      <c r="M33" s="29">
        <f t="shared" si="28"/>
        <v>8.5984522785898552</v>
      </c>
      <c r="N33" s="29">
        <f t="shared" si="28"/>
        <v>9.6493551160791071</v>
      </c>
      <c r="O33" s="29">
        <f t="shared" si="28"/>
        <v>4.7769561478933786</v>
      </c>
      <c r="P33" s="29">
        <f t="shared" si="28"/>
        <v>1.9107480653482372</v>
      </c>
      <c r="Q33" s="29">
        <f t="shared" si="28"/>
        <v>3.8214961306964748</v>
      </c>
      <c r="R33" s="29">
        <f t="shared" si="28"/>
        <v>0</v>
      </c>
      <c r="S33" s="29">
        <f t="shared" si="28"/>
        <v>0</v>
      </c>
      <c r="T33" s="29">
        <f t="shared" si="28"/>
        <v>0.91315563198624239</v>
      </c>
      <c r="U33" s="29">
        <f t="shared" si="28"/>
        <v>0.51160791057609623</v>
      </c>
      <c r="V33" s="29">
        <f t="shared" si="28"/>
        <v>0.95322441960447124</v>
      </c>
      <c r="W33" s="29">
        <f t="shared" si="28"/>
        <v>0.4950988822012039</v>
      </c>
      <c r="X33" s="29">
        <f t="shared" ref="X33" si="29">SUM(X34:X50)</f>
        <v>0.5296646603611348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0.36809974204643164</v>
      </c>
      <c r="U36" s="10">
        <f>FC_IND_PPP_PU_E!U36+FC_IND_PPP_PA_E!U36+FC_IND_PPP_PR_E!U36</f>
        <v>0.39441100601891649</v>
      </c>
      <c r="V36" s="10">
        <f>FC_IND_PPP_PU_E!V36+FC_IND_PPP_PA_E!V36+FC_IND_PPP_PR_E!V36</f>
        <v>0.38237317282889077</v>
      </c>
      <c r="W36" s="10">
        <f>FC_IND_PPP_PU_E!W36+FC_IND_PPP_PA_E!W36+FC_IND_PPP_PR_E!W36</f>
        <v>0.35159071367153921</v>
      </c>
      <c r="X36" s="10">
        <f>FC_IND_PPP_PU_E!X36+FC_IND_PPP_PA_E!X36+FC_IND_PPP_PR_E!X36</f>
        <v>0.35485812553740315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1.026999140154772</v>
      </c>
      <c r="D43" s="10">
        <f>FC_IND_PPP_PU_E!D43+FC_IND_PPP_PA_E!D43+FC_IND_PPP_PR_E!D43</f>
        <v>1.0269991401547724</v>
      </c>
      <c r="E43" s="10">
        <f>FC_IND_PPP_PU_E!E43+FC_IND_PPP_PA_E!E43+FC_IND_PPP_PR_E!E43</f>
        <v>1.026999140154772</v>
      </c>
      <c r="F43" s="10">
        <f>FC_IND_PPP_PU_E!F43+FC_IND_PPP_PA_E!F43+FC_IND_PPP_PR_E!F43</f>
        <v>2.0540842648323299</v>
      </c>
      <c r="G43" s="10">
        <f>FC_IND_PPP_PU_E!G43+FC_IND_PPP_PA_E!G43+FC_IND_PPP_PR_E!G43</f>
        <v>1.026999140154772</v>
      </c>
      <c r="H43" s="10">
        <f>FC_IND_PPP_PU_E!H43+FC_IND_PPP_PA_E!H43+FC_IND_PPP_PR_E!H43</f>
        <v>1.026999140154772</v>
      </c>
      <c r="I43" s="10">
        <f>FC_IND_PPP_PU_E!I43+FC_IND_PPP_PA_E!I43+FC_IND_PPP_PR_E!I43</f>
        <v>1.0000000000000002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0</v>
      </c>
      <c r="T43" s="10">
        <f>FC_IND_PPP_PU_E!T43+FC_IND_PPP_PA_E!T43+FC_IND_PPP_PR_E!T43</f>
        <v>0.43138435081685289</v>
      </c>
      <c r="U43" s="10">
        <f>FC_IND_PPP_PU_E!U43+FC_IND_PPP_PA_E!U43+FC_IND_PPP_PR_E!U43</f>
        <v>0.1171969045571797</v>
      </c>
      <c r="V43" s="10">
        <f>FC_IND_PPP_PU_E!V43+FC_IND_PPP_PA_E!V43+FC_IND_PPP_PR_E!V43</f>
        <v>0.57085124677558041</v>
      </c>
      <c r="W43" s="10">
        <f>FC_IND_PPP_PU_E!W43+FC_IND_PPP_PA_E!W43+FC_IND_PPP_PR_E!W43</f>
        <v>0.14350816852966469</v>
      </c>
      <c r="X43" s="10">
        <f>FC_IND_PPP_PU_E!X43+FC_IND_PPP_PA_E!X43+FC_IND_PPP_PR_E!X43</f>
        <v>0.17480653482373171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29.913069647463459</v>
      </c>
      <c r="D44" s="10">
        <f>FC_IND_PPP_PU_E!D44+FC_IND_PPP_PA_E!D44+FC_IND_PPP_PR_E!D44</f>
        <v>19.298710232158214</v>
      </c>
      <c r="E44" s="10">
        <f>FC_IND_PPP_PU_E!E44+FC_IND_PPP_PA_E!E44+FC_IND_PPP_PR_E!E44</f>
        <v>31.84290627687016</v>
      </c>
      <c r="F44" s="10">
        <f>FC_IND_PPP_PU_E!F44+FC_IND_PPP_PA_E!F44+FC_IND_PPP_PR_E!F44</f>
        <v>27.01822871883061</v>
      </c>
      <c r="G44" s="10">
        <f>FC_IND_PPP_PU_E!G44+FC_IND_PPP_PA_E!G44+FC_IND_PPP_PR_E!G44</f>
        <v>28.948151332760105</v>
      </c>
      <c r="H44" s="10">
        <f>FC_IND_PPP_PU_E!H44+FC_IND_PPP_PA_E!H44+FC_IND_PPP_PR_E!H44</f>
        <v>30.877987962166806</v>
      </c>
      <c r="I44" s="10">
        <f>FC_IND_PPP_PU_E!I44+FC_IND_PPP_PA_E!I44+FC_IND_PPP_PR_E!I44</f>
        <v>10.447979363714531</v>
      </c>
      <c r="J44" s="10">
        <f>FC_IND_PPP_PU_E!J44+FC_IND_PPP_PA_E!J44+FC_IND_PPP_PR_E!J44</f>
        <v>23.88460877042132</v>
      </c>
      <c r="K44" s="10">
        <f>FC_IND_PPP_PU_E!K44+FC_IND_PPP_PA_E!K44+FC_IND_PPP_PR_E!K44</f>
        <v>18.152278589853829</v>
      </c>
      <c r="L44" s="10">
        <f>FC_IND_PPP_PU_E!L44+FC_IND_PPP_PA_E!L44+FC_IND_PPP_PR_E!L44</f>
        <v>7.643078245915734</v>
      </c>
      <c r="M44" s="10">
        <f>FC_IND_PPP_PU_E!M44+FC_IND_PPP_PA_E!M44+FC_IND_PPP_PR_E!M44</f>
        <v>8.5984522785898552</v>
      </c>
      <c r="N44" s="10">
        <f>FC_IND_PPP_PU_E!N44+FC_IND_PPP_PA_E!N44+FC_IND_PPP_PR_E!N44</f>
        <v>9.6493551160791071</v>
      </c>
      <c r="O44" s="10">
        <f>FC_IND_PPP_PU_E!O44+FC_IND_PPP_PA_E!O44+FC_IND_PPP_PR_E!O44</f>
        <v>4.7769561478933786</v>
      </c>
      <c r="P44" s="10">
        <f>FC_IND_PPP_PU_E!P44+FC_IND_PPP_PA_E!P44+FC_IND_PPP_PR_E!P44</f>
        <v>1.9107480653482372</v>
      </c>
      <c r="Q44" s="10">
        <f>FC_IND_PPP_PU_E!Q44+FC_IND_PPP_PA_E!Q44+FC_IND_PPP_PR_E!Q44</f>
        <v>3.8214961306964748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0.1136715391229579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40.218744625967332</v>
      </c>
      <c r="D51" s="37">
        <f>FC_IND_PPP_PU_E!D51+FC_IND_PPP_PA_E!D51+FC_IND_PPP_PR_E!D51</f>
        <v>31.900687876182289</v>
      </c>
      <c r="E51" s="37">
        <f>FC_IND_PPP_PU_E!E51+FC_IND_PPP_PA_E!E51+FC_IND_PPP_PR_E!E51</f>
        <v>21.044797936371449</v>
      </c>
      <c r="F51" s="37">
        <f>FC_IND_PPP_PU_E!F51+FC_IND_PPP_PA_E!F51+FC_IND_PPP_PR_E!F51</f>
        <v>47.334909716251069</v>
      </c>
      <c r="G51" s="37">
        <f>FC_IND_PPP_PU_E!G51+FC_IND_PPP_PA_E!G51+FC_IND_PPP_PR_E!G51</f>
        <v>53.375236457437666</v>
      </c>
      <c r="H51" s="37">
        <f>FC_IND_PPP_PU_E!H51+FC_IND_PPP_PA_E!H51+FC_IND_PPP_PR_E!H51</f>
        <v>51.504729148753221</v>
      </c>
      <c r="I51" s="37">
        <f>FC_IND_PPP_PU_E!I51+FC_IND_PPP_PA_E!I51+FC_IND_PPP_PR_E!I51</f>
        <v>54.728976784178847</v>
      </c>
      <c r="J51" s="37">
        <f>FC_IND_PPP_PU_E!J51+FC_IND_PPP_PA_E!J51+FC_IND_PPP_PR_E!J51</f>
        <v>52.881083404987081</v>
      </c>
      <c r="K51" s="37">
        <f>FC_IND_PPP_PU_E!K51+FC_IND_PPP_PA_E!K51+FC_IND_PPP_PR_E!K51</f>
        <v>46.453568357695616</v>
      </c>
      <c r="L51" s="37">
        <f>FC_IND_PPP_PU_E!L51+FC_IND_PPP_PA_E!L51+FC_IND_PPP_PR_E!L51</f>
        <v>26.741014617368872</v>
      </c>
      <c r="M51" s="37">
        <f>FC_IND_PPP_PU_E!M51+FC_IND_PPP_PA_E!M51+FC_IND_PPP_PR_E!M51</f>
        <v>32.352020636285467</v>
      </c>
      <c r="N51" s="37">
        <f>FC_IND_PPP_PU_E!N51+FC_IND_PPP_PA_E!N51+FC_IND_PPP_PR_E!N51</f>
        <v>35.232072226999144</v>
      </c>
      <c r="O51" s="37">
        <f>FC_IND_PPP_PU_E!O51+FC_IND_PPP_PA_E!O51+FC_IND_PPP_PR_E!O51</f>
        <v>39.939896818572649</v>
      </c>
      <c r="P51" s="37">
        <f>FC_IND_PPP_PU_E!P51+FC_IND_PPP_PA_E!P51+FC_IND_PPP_PR_E!P51</f>
        <v>48.925795356835764</v>
      </c>
      <c r="Q51" s="37">
        <f>FC_IND_PPP_PU_E!Q51+FC_IND_PPP_PA_E!Q51+FC_IND_PPP_PR_E!Q51</f>
        <v>41.703095442820292</v>
      </c>
      <c r="R51" s="37">
        <f>FC_IND_PPP_PU_E!R51+FC_IND_PPP_PA_E!R51+FC_IND_PPP_PR_E!R51</f>
        <v>46.174376612209812</v>
      </c>
      <c r="S51" s="37">
        <f>FC_IND_PPP_PU_E!S51+FC_IND_PPP_PA_E!S51+FC_IND_PPP_PR_E!S51</f>
        <v>47.377300085984523</v>
      </c>
      <c r="T51" s="37">
        <f>FC_IND_PPP_PU_E!T51+FC_IND_PPP_PA_E!T51+FC_IND_PPP_PR_E!T51</f>
        <v>41.804643164230427</v>
      </c>
      <c r="U51" s="37">
        <f>FC_IND_PPP_PU_E!U51+FC_IND_PPP_PA_E!U51+FC_IND_PPP_PR_E!U51</f>
        <v>43.219260533104027</v>
      </c>
      <c r="V51" s="37">
        <f>FC_IND_PPP_PU_E!V51+FC_IND_PPP_PA_E!V51+FC_IND_PPP_PR_E!V51</f>
        <v>40.898710232158223</v>
      </c>
      <c r="W51" s="37">
        <f>FC_IND_PPP_PU_E!W51+FC_IND_PPP_PA_E!W51+FC_IND_PPP_PR_E!W51</f>
        <v>38.345915735167672</v>
      </c>
      <c r="X51" s="37">
        <f>FC_IND_PPP_PU_E!X51+FC_IND_PPP_PA_E!X51+FC_IND_PPP_PR_E!X51</f>
        <v>41.95726569217539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2.3903697334479786E-2</v>
      </c>
      <c r="D52" s="37">
        <f t="shared" ref="D52:W52" si="31">SUM(D53:D70)</f>
        <v>2.3903697334479793E-2</v>
      </c>
      <c r="E52" s="37">
        <f t="shared" si="31"/>
        <v>4.7807394668959585E-2</v>
      </c>
      <c r="F52" s="37">
        <f t="shared" si="31"/>
        <v>7.1625107480653469E-2</v>
      </c>
      <c r="G52" s="37">
        <f t="shared" si="31"/>
        <v>2.3903697334479793E-2</v>
      </c>
      <c r="H52" s="37">
        <f t="shared" si="31"/>
        <v>6.9981943250214949</v>
      </c>
      <c r="I52" s="37">
        <f t="shared" si="31"/>
        <v>6.639896818572657</v>
      </c>
      <c r="J52" s="37">
        <f t="shared" si="31"/>
        <v>4.275322441960447</v>
      </c>
      <c r="K52" s="37">
        <f t="shared" si="31"/>
        <v>61.884952708512458</v>
      </c>
      <c r="L52" s="37">
        <f t="shared" si="31"/>
        <v>18.486672398968189</v>
      </c>
      <c r="M52" s="37">
        <f t="shared" si="31"/>
        <v>115.3386930352536</v>
      </c>
      <c r="N52" s="37">
        <f t="shared" si="31"/>
        <v>140.79965606190879</v>
      </c>
      <c r="O52" s="37">
        <f t="shared" si="31"/>
        <v>138.55451418744616</v>
      </c>
      <c r="P52" s="37">
        <f t="shared" si="31"/>
        <v>164.6603611349957</v>
      </c>
      <c r="Q52" s="37">
        <f t="shared" si="31"/>
        <v>130.55313843508168</v>
      </c>
      <c r="R52" s="37">
        <f t="shared" si="31"/>
        <v>162.5107480653482</v>
      </c>
      <c r="S52" s="37">
        <f t="shared" si="31"/>
        <v>155.5603611349957</v>
      </c>
      <c r="T52" s="37">
        <f t="shared" si="31"/>
        <v>138.25924333619946</v>
      </c>
      <c r="U52" s="37">
        <f t="shared" si="31"/>
        <v>117.11762682717109</v>
      </c>
      <c r="V52" s="37">
        <f t="shared" si="31"/>
        <v>127.02046431642302</v>
      </c>
      <c r="W52" s="37">
        <f t="shared" si="31"/>
        <v>115.12278589853828</v>
      </c>
      <c r="X52" s="37">
        <f t="shared" ref="X52" si="32">SUM(X53:X70)</f>
        <v>93.698366294067057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2.3903697334479786E-2</v>
      </c>
      <c r="D59" s="10">
        <f>FC_IND_PPP_PU_E!D59+FC_IND_PPP_PA_E!D59+FC_IND_PPP_PR_E!D59</f>
        <v>2.3903697334479793E-2</v>
      </c>
      <c r="E59" s="10">
        <f>FC_IND_PPP_PU_E!E59+FC_IND_PPP_PA_E!E59+FC_IND_PPP_PR_E!E59</f>
        <v>4.7807394668959585E-2</v>
      </c>
      <c r="F59" s="10">
        <f>FC_IND_PPP_PU_E!F59+FC_IND_PPP_PA_E!F59+FC_IND_PPP_PR_E!F59</f>
        <v>7.1625107480653469E-2</v>
      </c>
      <c r="G59" s="10">
        <f>FC_IND_PPP_PU_E!G59+FC_IND_PPP_PA_E!G59+FC_IND_PPP_PR_E!G59</f>
        <v>2.3903697334479793E-2</v>
      </c>
      <c r="H59" s="10">
        <f>FC_IND_PPP_PU_E!H59+FC_IND_PPP_PA_E!H59+FC_IND_PPP_PR_E!H59</f>
        <v>6.9981943250214949</v>
      </c>
      <c r="I59" s="10">
        <f>FC_IND_PPP_PU_E!I59+FC_IND_PPP_PA_E!I59+FC_IND_PPP_PR_E!I59</f>
        <v>6.639896818572657</v>
      </c>
      <c r="J59" s="10">
        <f>FC_IND_PPP_PU_E!J59+FC_IND_PPP_PA_E!J59+FC_IND_PPP_PR_E!J59</f>
        <v>4.275322441960447</v>
      </c>
      <c r="K59" s="10">
        <f>FC_IND_PPP_PU_E!K59+FC_IND_PPP_PA_E!K59+FC_IND_PPP_PR_E!K59</f>
        <v>61.884952708512458</v>
      </c>
      <c r="L59" s="10">
        <f>FC_IND_PPP_PU_E!L59+FC_IND_PPP_PA_E!L59+FC_IND_PPP_PR_E!L59</f>
        <v>18.486672398968189</v>
      </c>
      <c r="M59" s="10">
        <f>FC_IND_PPP_PU_E!M59+FC_IND_PPP_PA_E!M59+FC_IND_PPP_PR_E!M59</f>
        <v>115.3386930352536</v>
      </c>
      <c r="N59" s="10">
        <f>FC_IND_PPP_PU_E!N59+FC_IND_PPP_PA_E!N59+FC_IND_PPP_PR_E!N59</f>
        <v>140.79965606190879</v>
      </c>
      <c r="O59" s="10">
        <f>FC_IND_PPP_PU_E!O59+FC_IND_PPP_PA_E!O59+FC_IND_PPP_PR_E!O59</f>
        <v>138.55451418744616</v>
      </c>
      <c r="P59" s="10">
        <f>FC_IND_PPP_PU_E!P59+FC_IND_PPP_PA_E!P59+FC_IND_PPP_PR_E!P59</f>
        <v>164.6603611349957</v>
      </c>
      <c r="Q59" s="10">
        <f>FC_IND_PPP_PU_E!Q59+FC_IND_PPP_PA_E!Q59+FC_IND_PPP_PR_E!Q59</f>
        <v>130.55313843508168</v>
      </c>
      <c r="R59" s="10">
        <f>FC_IND_PPP_PU_E!R59+FC_IND_PPP_PA_E!R59+FC_IND_PPP_PR_E!R59</f>
        <v>162.5107480653482</v>
      </c>
      <c r="S59" s="10">
        <f>FC_IND_PPP_PU_E!S59+FC_IND_PPP_PA_E!S59+FC_IND_PPP_PR_E!S59</f>
        <v>155.5603611349957</v>
      </c>
      <c r="T59" s="10">
        <f>FC_IND_PPP_PU_E!T59+FC_IND_PPP_PA_E!T59+FC_IND_PPP_PR_E!T59</f>
        <v>138.25924333619946</v>
      </c>
      <c r="U59" s="10">
        <f>FC_IND_PPP_PU_E!U59+FC_IND_PPP_PA_E!U59+FC_IND_PPP_PR_E!U59</f>
        <v>117.11762682717109</v>
      </c>
      <c r="V59" s="10">
        <f>FC_IND_PPP_PU_E!V59+FC_IND_PPP_PA_E!V59+FC_IND_PPP_PR_E!V59</f>
        <v>127.02046431642302</v>
      </c>
      <c r="W59" s="10">
        <f>FC_IND_PPP_PU_E!W59+FC_IND_PPP_PA_E!W59+FC_IND_PPP_PR_E!W59</f>
        <v>115.12278589853828</v>
      </c>
      <c r="X59" s="10">
        <f>FC_IND_PPP_PU_E!X59+FC_IND_PPP_PA_E!X59+FC_IND_PPP_PR_E!X59</f>
        <v>93.698366294067057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8.2640584694754935</v>
      </c>
      <c r="D71" s="37">
        <f t="shared" ref="D71:W71" si="34">SUM(D72:D73)</f>
        <v>0.71650902837489261</v>
      </c>
      <c r="E71" s="37">
        <f t="shared" si="34"/>
        <v>2.5556319862424761</v>
      </c>
      <c r="F71" s="37">
        <f t="shared" si="34"/>
        <v>25.269905417024926</v>
      </c>
      <c r="G71" s="37">
        <f t="shared" si="34"/>
        <v>28.30326741186586</v>
      </c>
      <c r="H71" s="37">
        <f t="shared" si="34"/>
        <v>49.15451418744626</v>
      </c>
      <c r="I71" s="37">
        <f t="shared" si="34"/>
        <v>47.458641444539978</v>
      </c>
      <c r="J71" s="37">
        <f t="shared" si="34"/>
        <v>53.501461736887364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8.2640584694754935</v>
      </c>
      <c r="D72" s="10">
        <f>FC_IND_PPP_PU_E!D72+FC_IND_PPP_PA_E!D72+FC_IND_PPP_PR_E!D72</f>
        <v>0.71650902837489261</v>
      </c>
      <c r="E72" s="10">
        <f>FC_IND_PPP_PU_E!E72+FC_IND_PPP_PA_E!E72+FC_IND_PPP_PR_E!E72</f>
        <v>2.5556319862424761</v>
      </c>
      <c r="F72" s="10">
        <f>FC_IND_PPP_PU_E!F72+FC_IND_PPP_PA_E!F72+FC_IND_PPP_PR_E!F72</f>
        <v>25.269905417024926</v>
      </c>
      <c r="G72" s="10">
        <f>FC_IND_PPP_PU_E!G72+FC_IND_PPP_PA_E!G72+FC_IND_PPP_PR_E!G72</f>
        <v>28.30326741186586</v>
      </c>
      <c r="H72" s="10">
        <f>FC_IND_PPP_PU_E!H72+FC_IND_PPP_PA_E!H72+FC_IND_PPP_PR_E!H72</f>
        <v>49.15451418744626</v>
      </c>
      <c r="I72" s="10">
        <f>FC_IND_PPP_PU_E!I72+FC_IND_PPP_PA_E!I72+FC_IND_PPP_PR_E!I72</f>
        <v>47.458641444539978</v>
      </c>
      <c r="J72" s="10">
        <f>FC_IND_PPP_PU_E!J72+FC_IND_PPP_PA_E!J72+FC_IND_PPP_PR_E!J72</f>
        <v>53.501461736887364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1.1942390369733453</v>
      </c>
      <c r="D75" s="37">
        <f>FC_IND_PPP_PU_E!D75+FC_IND_PPP_PA_E!D75+FC_IND_PPP_PR_E!D75</f>
        <v>1.2419604471195178</v>
      </c>
      <c r="E75" s="37">
        <f>FC_IND_PPP_PU_E!E75+FC_IND_PPP_PA_E!E75+FC_IND_PPP_PR_E!E75</f>
        <v>1.361392949269131</v>
      </c>
      <c r="F75" s="37">
        <f>FC_IND_PPP_PU_E!F75+FC_IND_PPP_PA_E!F75+FC_IND_PPP_PR_E!F75</f>
        <v>1.7435941530524499</v>
      </c>
      <c r="G75" s="37">
        <f>FC_IND_PPP_PU_E!G75+FC_IND_PPP_PA_E!G75+FC_IND_PPP_PR_E!G75</f>
        <v>25.26990541702493</v>
      </c>
      <c r="H75" s="37">
        <f>FC_IND_PPP_PU_E!H75+FC_IND_PPP_PA_E!H75+FC_IND_PPP_PR_E!H75</f>
        <v>14.139638865004301</v>
      </c>
      <c r="I75" s="37">
        <f>FC_IND_PPP_PU_E!I75+FC_IND_PPP_PA_E!I75+FC_IND_PPP_PR_E!I75</f>
        <v>10.485296646603608</v>
      </c>
      <c r="J75" s="37">
        <f>FC_IND_PPP_PU_E!J75+FC_IND_PPP_PA_E!J75+FC_IND_PPP_PR_E!J75</f>
        <v>9.6732588134135824</v>
      </c>
      <c r="K75" s="37">
        <f>FC_IND_PPP_PU_E!K75+FC_IND_PPP_PA_E!K75+FC_IND_PPP_PR_E!K75</f>
        <v>10.24651762682717</v>
      </c>
      <c r="L75" s="37">
        <f>FC_IND_PPP_PU_E!L75+FC_IND_PPP_PA_E!L75+FC_IND_PPP_PR_E!L75</f>
        <v>2.2929492691315558</v>
      </c>
      <c r="M75" s="37">
        <f>FC_IND_PPP_PU_E!M75+FC_IND_PPP_PA_E!M75+FC_IND_PPP_PR_E!M75</f>
        <v>5.3740326741186584</v>
      </c>
      <c r="N75" s="37">
        <f>FC_IND_PPP_PU_E!N75+FC_IND_PPP_PA_E!N75+FC_IND_PPP_PR_E!N75</f>
        <v>4.3708512467755796</v>
      </c>
      <c r="O75" s="37">
        <f>FC_IND_PPP_PU_E!O75+FC_IND_PPP_PA_E!O75+FC_IND_PPP_PR_E!O75</f>
        <v>2.1018056749785035</v>
      </c>
      <c r="P75" s="37">
        <f>FC_IND_PPP_PU_E!P75+FC_IND_PPP_PA_E!P75+FC_IND_PPP_PR_E!P75</f>
        <v>0.57325881341358553</v>
      </c>
      <c r="Q75" s="37">
        <f>FC_IND_PPP_PU_E!Q75+FC_IND_PPP_PA_E!Q75+FC_IND_PPP_PR_E!Q75</f>
        <v>0.42992261392949271</v>
      </c>
      <c r="R75" s="37">
        <f>FC_IND_PPP_PU_E!R75+FC_IND_PPP_PA_E!R75+FC_IND_PPP_PR_E!R75</f>
        <v>0.35829750644883918</v>
      </c>
      <c r="S75" s="37">
        <f>FC_IND_PPP_PU_E!S75+FC_IND_PPP_PA_E!S75+FC_IND_PPP_PR_E!S75</f>
        <v>0.40601891659501288</v>
      </c>
      <c r="T75" s="37">
        <f>FC_IND_PPP_PU_E!T75+FC_IND_PPP_PA_E!T75+FC_IND_PPP_PR_E!T75</f>
        <v>0.38968185726569227</v>
      </c>
      <c r="U75" s="37">
        <f>FC_IND_PPP_PU_E!U75+FC_IND_PPP_PA_E!U75+FC_IND_PPP_PR_E!U75</f>
        <v>0.45485812553740318</v>
      </c>
      <c r="V75" s="37">
        <f>FC_IND_PPP_PU_E!V75+FC_IND_PPP_PA_E!V75+FC_IND_PPP_PR_E!V75</f>
        <v>0.463542562338779</v>
      </c>
      <c r="W75" s="37">
        <f>FC_IND_PPP_PU_E!W75+FC_IND_PPP_PA_E!W75+FC_IND_PPP_PR_E!W75</f>
        <v>0.45812553740326745</v>
      </c>
      <c r="X75" s="37">
        <f>FC_IND_PPP_PU_E!X75+FC_IND_PPP_PA_E!X75+FC_IND_PPP_PR_E!X75</f>
        <v>0.41883061049011172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22.527944969905423</v>
      </c>
      <c r="D76" s="40">
        <f>FC_IND_PPP_PU_E!D76+FC_IND_PPP_PA_E!D76+FC_IND_PPP_PR_E!D76</f>
        <v>20.636285468615654</v>
      </c>
      <c r="E76" s="40">
        <f>FC_IND_PPP_PU_E!E76+FC_IND_PPP_PA_E!E76+FC_IND_PPP_PR_E!E76</f>
        <v>33.705932932072216</v>
      </c>
      <c r="F76" s="40">
        <f>FC_IND_PPP_PU_E!F76+FC_IND_PPP_PA_E!F76+FC_IND_PPP_PR_E!F76</f>
        <v>39.896818572656926</v>
      </c>
      <c r="G76" s="40">
        <f>FC_IND_PPP_PU_E!G76+FC_IND_PPP_PA_E!G76+FC_IND_PPP_PR_E!G76</f>
        <v>55.975924333619943</v>
      </c>
      <c r="H76" s="40">
        <f>FC_IND_PPP_PU_E!H76+FC_IND_PPP_PA_E!H76+FC_IND_PPP_PR_E!H76</f>
        <v>42.132416165090284</v>
      </c>
      <c r="I76" s="40">
        <f>FC_IND_PPP_PU_E!I76+FC_IND_PPP_PA_E!I76+FC_IND_PPP_PR_E!I76</f>
        <v>33.791917454858122</v>
      </c>
      <c r="J76" s="40">
        <f>FC_IND_PPP_PU_E!J76+FC_IND_PPP_PA_E!J76+FC_IND_PPP_PR_E!J76</f>
        <v>27.51504729148753</v>
      </c>
      <c r="K76" s="40">
        <f>FC_IND_PPP_PU_E!K76+FC_IND_PPP_PA_E!K76+FC_IND_PPP_PR_E!K76</f>
        <v>34.135855546001707</v>
      </c>
      <c r="L76" s="40">
        <f>FC_IND_PPP_PU_E!L76+FC_IND_PPP_PA_E!L76+FC_IND_PPP_PR_E!L76</f>
        <v>20.550300945829754</v>
      </c>
      <c r="M76" s="40">
        <f>FC_IND_PPP_PU_E!M76+FC_IND_PPP_PA_E!M76+FC_IND_PPP_PR_E!M76</f>
        <v>28.46087704213241</v>
      </c>
      <c r="N76" s="40">
        <f>FC_IND_PPP_PU_E!N76+FC_IND_PPP_PA_E!N76+FC_IND_PPP_PR_E!N76</f>
        <v>29.492691315563199</v>
      </c>
      <c r="O76" s="40">
        <f>FC_IND_PPP_PU_E!O76+FC_IND_PPP_PA_E!O76+FC_IND_PPP_PR_E!O76</f>
        <v>30.86844368013757</v>
      </c>
      <c r="P76" s="40">
        <f>FC_IND_PPP_PU_E!P76+FC_IND_PPP_PA_E!P76+FC_IND_PPP_PR_E!P76</f>
        <v>34.049871023215822</v>
      </c>
      <c r="Q76" s="40">
        <f>FC_IND_PPP_PU_E!Q76+FC_IND_PPP_PA_E!Q76+FC_IND_PPP_PR_E!Q76</f>
        <v>34.823731728288919</v>
      </c>
      <c r="R76" s="40">
        <f>FC_IND_PPP_PU_E!R76+FC_IND_PPP_PA_E!R76+FC_IND_PPP_PR_E!R76</f>
        <v>34.73774720550302</v>
      </c>
      <c r="S76" s="40">
        <f>FC_IND_PPP_PU_E!S76+FC_IND_PPP_PA_E!S76+FC_IND_PPP_PR_E!S76</f>
        <v>37.489251934651762</v>
      </c>
      <c r="T76" s="40">
        <f>FC_IND_PPP_PU_E!T76+FC_IND_PPP_PA_E!T76+FC_IND_PPP_PR_E!T76</f>
        <v>37.774118658641441</v>
      </c>
      <c r="U76" s="40">
        <f>FC_IND_PPP_PU_E!U76+FC_IND_PPP_PA_E!U76+FC_IND_PPP_PR_E!U76</f>
        <v>38.575064488392087</v>
      </c>
      <c r="V76" s="40">
        <f>FC_IND_PPP_PU_E!V76+FC_IND_PPP_PA_E!V76+FC_IND_PPP_PR_E!V76</f>
        <v>38.46870163370594</v>
      </c>
      <c r="W76" s="40">
        <f>FC_IND_PPP_PU_E!W76+FC_IND_PPP_PA_E!W76+FC_IND_PPP_PR_E!W76</f>
        <v>36.196130696474626</v>
      </c>
      <c r="X76" s="40">
        <f>FC_IND_PPP_PU_E!X76+FC_IND_PPP_PA_E!X76+FC_IND_PPP_PR_E!X76</f>
        <v>38.1798796216681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49.647382588431931</v>
      </c>
      <c r="D2" s="31">
        <f t="shared" ref="D2:W2" si="1">SUM(D3,D17,D22,D25,D26,D51,D52,D71,D74,D75,D76)</f>
        <v>20.342770261701673</v>
      </c>
      <c r="E2" s="31">
        <f t="shared" si="1"/>
        <v>63.782024627992328</v>
      </c>
      <c r="F2" s="31">
        <f t="shared" si="1"/>
        <v>87.562322922574666</v>
      </c>
      <c r="G2" s="31">
        <f t="shared" si="1"/>
        <v>78.632783429396923</v>
      </c>
      <c r="H2" s="31">
        <f t="shared" si="1"/>
        <v>80.459289856191702</v>
      </c>
      <c r="I2" s="31">
        <f t="shared" si="1"/>
        <v>69.130989012806197</v>
      </c>
      <c r="J2" s="31">
        <f t="shared" si="1"/>
        <v>66.22330840479151</v>
      </c>
      <c r="K2" s="31">
        <f t="shared" si="1"/>
        <v>70.540257180055164</v>
      </c>
      <c r="L2" s="31">
        <f t="shared" si="1"/>
        <v>38.633675395837933</v>
      </c>
      <c r="M2" s="31">
        <f t="shared" si="1"/>
        <v>90.190362288431601</v>
      </c>
      <c r="N2" s="31">
        <f t="shared" si="1"/>
        <v>95.683844158955054</v>
      </c>
      <c r="O2" s="31">
        <f t="shared" si="1"/>
        <v>91.835604996472483</v>
      </c>
      <c r="P2" s="31">
        <f t="shared" si="1"/>
        <v>102.64976333176905</v>
      </c>
      <c r="Q2" s="31">
        <f t="shared" si="1"/>
        <v>87.207788015560197</v>
      </c>
      <c r="R2" s="31">
        <f t="shared" si="1"/>
        <v>132.94126678835829</v>
      </c>
      <c r="S2" s="31">
        <f t="shared" si="1"/>
        <v>109.32101005938468</v>
      </c>
      <c r="T2" s="31">
        <f t="shared" si="1"/>
        <v>103.30156642645137</v>
      </c>
      <c r="U2" s="31">
        <f t="shared" si="1"/>
        <v>95.874573432811346</v>
      </c>
      <c r="V2" s="31">
        <f t="shared" si="1"/>
        <v>99.907714069689462</v>
      </c>
      <c r="W2" s="31">
        <f t="shared" si="1"/>
        <v>82.921890009981325</v>
      </c>
      <c r="X2" s="31">
        <f t="shared" ref="X2" si="2">SUM(X3,X17,X22,X25,X26,X51,X52,X71,X74,X75,X76)</f>
        <v>79.926837515508851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21.233548285161262</v>
      </c>
      <c r="F3" s="34">
        <f t="shared" si="4"/>
        <v>9.5616499386725788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0.31299104973528002</v>
      </c>
      <c r="Q3" s="34">
        <f t="shared" si="4"/>
        <v>0.40451653690998962</v>
      </c>
      <c r="R3" s="34">
        <f t="shared" si="4"/>
        <v>0.45328439913421231</v>
      </c>
      <c r="S3" s="34">
        <f t="shared" si="4"/>
        <v>0.6759249022345406</v>
      </c>
      <c r="T3" s="34">
        <f t="shared" si="4"/>
        <v>0.62540858797261256</v>
      </c>
      <c r="U3" s="34">
        <f t="shared" si="4"/>
        <v>0.54485144177748912</v>
      </c>
      <c r="V3" s="34">
        <f t="shared" si="4"/>
        <v>0.45609817238480455</v>
      </c>
      <c r="W3" s="34">
        <f t="shared" si="4"/>
        <v>0.41254488754552554</v>
      </c>
      <c r="X3" s="34">
        <f t="shared" ref="X3" si="5">SUM(X4,X8,X11)</f>
        <v>1.3655308831034754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21.233548285161262</v>
      </c>
      <c r="F4" s="29">
        <f t="shared" si="7"/>
        <v>9.5616499386725788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0.23660728701437306</v>
      </c>
      <c r="R4" s="29">
        <f t="shared" si="7"/>
        <v>0</v>
      </c>
      <c r="S4" s="29">
        <f t="shared" si="7"/>
        <v>0</v>
      </c>
      <c r="T4" s="29">
        <f t="shared" si="7"/>
        <v>4.4211973924065173E-2</v>
      </c>
      <c r="U4" s="29">
        <f t="shared" si="7"/>
        <v>2.7283051393612763E-2</v>
      </c>
      <c r="V4" s="29">
        <f t="shared" si="7"/>
        <v>2.2924603451420208E-2</v>
      </c>
      <c r="W4" s="29">
        <f t="shared" si="7"/>
        <v>1.1914653791928534E-2</v>
      </c>
      <c r="X4" s="29">
        <f t="shared" ref="X4" si="8">SUM(X5:X7)</f>
        <v>1.3627201463185381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9.9397423390434263E-4</v>
      </c>
      <c r="U5" s="10">
        <v>6.8814818055106376E-4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21.233548285161262</v>
      </c>
      <c r="F7" s="10">
        <v>9.5616499386725788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0.23660728701437306</v>
      </c>
      <c r="R7" s="10">
        <v>0</v>
      </c>
      <c r="S7" s="10">
        <v>0</v>
      </c>
      <c r="T7" s="10">
        <v>4.3217999690160831E-2</v>
      </c>
      <c r="U7" s="10">
        <v>2.65949032130617E-2</v>
      </c>
      <c r="V7" s="10">
        <v>2.2924603451420208E-2</v>
      </c>
      <c r="W7" s="10">
        <v>1.1914653791928534E-2</v>
      </c>
      <c r="X7" s="10">
        <v>1.3627201463185381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0.31299104973528002</v>
      </c>
      <c r="Q8" s="29">
        <f t="shared" si="10"/>
        <v>0.16790924989561656</v>
      </c>
      <c r="R8" s="29">
        <f t="shared" si="10"/>
        <v>0.45328439913421231</v>
      </c>
      <c r="S8" s="29">
        <f t="shared" si="10"/>
        <v>0.6759249022345406</v>
      </c>
      <c r="T8" s="29">
        <f t="shared" si="10"/>
        <v>0.57602794803224477</v>
      </c>
      <c r="U8" s="29">
        <f t="shared" si="10"/>
        <v>0.5125084772915891</v>
      </c>
      <c r="V8" s="29">
        <f t="shared" si="10"/>
        <v>0.42891324439816464</v>
      </c>
      <c r="W8" s="29">
        <f t="shared" si="10"/>
        <v>0.39732464382961685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0.31299104973528002</v>
      </c>
      <c r="Q10" s="10">
        <v>0.16790924989561656</v>
      </c>
      <c r="R10" s="10">
        <v>0.45328439913421231</v>
      </c>
      <c r="S10" s="10">
        <v>0.6759249022345406</v>
      </c>
      <c r="T10" s="10">
        <v>0.57602794803224477</v>
      </c>
      <c r="U10" s="10">
        <v>0.5125084772915891</v>
      </c>
      <c r="V10" s="10">
        <v>0.42891324439816464</v>
      </c>
      <c r="W10" s="10">
        <v>0.39732464382961685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5.1686660163025831E-3</v>
      </c>
      <c r="U11" s="29">
        <f t="shared" si="12"/>
        <v>5.0599130922872352E-3</v>
      </c>
      <c r="V11" s="29">
        <f t="shared" si="12"/>
        <v>4.2603245352196848E-3</v>
      </c>
      <c r="W11" s="29">
        <f t="shared" si="12"/>
        <v>3.3055899239801726E-3</v>
      </c>
      <c r="X11" s="29">
        <f t="shared" si="12"/>
        <v>2.810736784937306E-3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5.1686660163025831E-3</v>
      </c>
      <c r="U16" s="10">
        <v>5.0599130922872352E-3</v>
      </c>
      <c r="V16" s="10">
        <v>4.2603245352196848E-3</v>
      </c>
      <c r="W16" s="10">
        <v>3.3055899239801726E-3</v>
      </c>
      <c r="X16" s="10">
        <v>2.810736784937306E-3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14.078512580767331</v>
      </c>
      <c r="D26" s="37">
        <f t="shared" ref="D26:X26" si="18">SUM(D27,D33)</f>
        <v>4.7131359605503125</v>
      </c>
      <c r="E26" s="37">
        <f t="shared" si="18"/>
        <v>13.471949950149126</v>
      </c>
      <c r="F26" s="37">
        <f t="shared" si="18"/>
        <v>14.70391524963437</v>
      </c>
      <c r="G26" s="37">
        <f t="shared" si="18"/>
        <v>10.465428591840402</v>
      </c>
      <c r="H26" s="37">
        <f t="shared" si="18"/>
        <v>12.11563585038482</v>
      </c>
      <c r="I26" s="37">
        <f t="shared" si="18"/>
        <v>4.5184350310306041</v>
      </c>
      <c r="J26" s="37">
        <f t="shared" si="18"/>
        <v>8.990722297641538</v>
      </c>
      <c r="K26" s="37">
        <f t="shared" si="18"/>
        <v>7.2891888356657502</v>
      </c>
      <c r="L26" s="37">
        <f t="shared" si="18"/>
        <v>3.9727708208080714</v>
      </c>
      <c r="M26" s="37">
        <f t="shared" si="18"/>
        <v>4.0875065468833425</v>
      </c>
      <c r="N26" s="37">
        <f t="shared" si="18"/>
        <v>4.2409924561759649</v>
      </c>
      <c r="O26" s="37">
        <f t="shared" si="18"/>
        <v>2.0278025508222806</v>
      </c>
      <c r="P26" s="37">
        <f t="shared" si="18"/>
        <v>0.77860596744849353</v>
      </c>
      <c r="Q26" s="37">
        <f t="shared" si="18"/>
        <v>1.5428072570520532</v>
      </c>
      <c r="R26" s="37">
        <f t="shared" si="18"/>
        <v>0</v>
      </c>
      <c r="S26" s="37">
        <f t="shared" si="18"/>
        <v>0</v>
      </c>
      <c r="T26" s="37">
        <f t="shared" si="18"/>
        <v>0.41007263763479479</v>
      </c>
      <c r="U26" s="37">
        <f t="shared" si="18"/>
        <v>0.23750796871047031</v>
      </c>
      <c r="V26" s="37">
        <f t="shared" si="18"/>
        <v>0.43343014514372069</v>
      </c>
      <c r="W26" s="37">
        <f t="shared" si="18"/>
        <v>0.20572216749939201</v>
      </c>
      <c r="X26" s="37">
        <f t="shared" si="18"/>
        <v>0.22719088096185996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14.078512580767331</v>
      </c>
      <c r="D33" s="29">
        <f t="shared" ref="D33:X33" si="22">SUM(D34:D50)</f>
        <v>4.7131359605503125</v>
      </c>
      <c r="E33" s="29">
        <f t="shared" si="22"/>
        <v>13.471949950149126</v>
      </c>
      <c r="F33" s="29">
        <f t="shared" si="22"/>
        <v>14.70391524963437</v>
      </c>
      <c r="G33" s="29">
        <f t="shared" si="22"/>
        <v>10.465428591840402</v>
      </c>
      <c r="H33" s="29">
        <f t="shared" si="22"/>
        <v>12.11563585038482</v>
      </c>
      <c r="I33" s="29">
        <f t="shared" si="22"/>
        <v>4.5184350310306041</v>
      </c>
      <c r="J33" s="29">
        <f t="shared" si="22"/>
        <v>8.990722297641538</v>
      </c>
      <c r="K33" s="29">
        <f t="shared" si="22"/>
        <v>7.2891888356657502</v>
      </c>
      <c r="L33" s="29">
        <f t="shared" si="22"/>
        <v>3.9727708208080714</v>
      </c>
      <c r="M33" s="29">
        <f t="shared" si="22"/>
        <v>4.0875065468833425</v>
      </c>
      <c r="N33" s="29">
        <f t="shared" si="22"/>
        <v>4.2409924561759649</v>
      </c>
      <c r="O33" s="29">
        <f t="shared" si="22"/>
        <v>2.0278025508222806</v>
      </c>
      <c r="P33" s="29">
        <f t="shared" si="22"/>
        <v>0.77860596744849353</v>
      </c>
      <c r="Q33" s="29">
        <f t="shared" si="22"/>
        <v>1.5428072570520532</v>
      </c>
      <c r="R33" s="29">
        <f t="shared" si="22"/>
        <v>0</v>
      </c>
      <c r="S33" s="29">
        <f t="shared" si="22"/>
        <v>0</v>
      </c>
      <c r="T33" s="29">
        <f t="shared" si="22"/>
        <v>0.41007263763479479</v>
      </c>
      <c r="U33" s="29">
        <f t="shared" si="22"/>
        <v>0.23750796871047031</v>
      </c>
      <c r="V33" s="29">
        <f t="shared" si="22"/>
        <v>0.43343014514372069</v>
      </c>
      <c r="W33" s="29">
        <f t="shared" si="22"/>
        <v>0.20572216749939201</v>
      </c>
      <c r="X33" s="29">
        <f t="shared" si="22"/>
        <v>0.22719088096185996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0.17020814781377969</v>
      </c>
      <c r="U36" s="10">
        <v>0.18567857083457226</v>
      </c>
      <c r="V36" s="10">
        <v>0.18043488769639943</v>
      </c>
      <c r="W36" s="10">
        <v>0.14853359559510912</v>
      </c>
      <c r="X36" s="10">
        <v>0.15466547615248344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0.46007656918421019</v>
      </c>
      <c r="D43" s="10">
        <v>0.23549727884307595</v>
      </c>
      <c r="E43" s="10">
        <v>0.4122663376263162</v>
      </c>
      <c r="F43" s="10">
        <v>1.0256100726981392</v>
      </c>
      <c r="G43" s="10">
        <v>0.35713158602797962</v>
      </c>
      <c r="H43" s="10">
        <v>0.38401761763492243</v>
      </c>
      <c r="I43" s="10">
        <v>0.38787377554021801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0.18730313233215348</v>
      </c>
      <c r="U43" s="10">
        <v>5.1829397875898034E-2</v>
      </c>
      <c r="V43" s="10">
        <v>0.25299525744732126</v>
      </c>
      <c r="W43" s="10">
        <v>5.7188571904282885E-2</v>
      </c>
      <c r="X43" s="10">
        <v>7.2525404809376512E-2</v>
      </c>
    </row>
    <row r="44" spans="1:24" ht="11.25" customHeight="1" x14ac:dyDescent="0.2">
      <c r="A44" s="41" t="s">
        <v>75</v>
      </c>
      <c r="B44" s="9" t="s">
        <v>76</v>
      </c>
      <c r="C44" s="10">
        <v>13.618436011583121</v>
      </c>
      <c r="D44" s="10">
        <v>4.4776386817072362</v>
      </c>
      <c r="E44" s="10">
        <v>13.059683612522809</v>
      </c>
      <c r="F44" s="10">
        <v>13.678305176936231</v>
      </c>
      <c r="G44" s="10">
        <v>10.108297005812423</v>
      </c>
      <c r="H44" s="10">
        <v>11.731618232749897</v>
      </c>
      <c r="I44" s="10">
        <v>4.1305612554903863</v>
      </c>
      <c r="J44" s="10">
        <v>8.990722297641538</v>
      </c>
      <c r="K44" s="10">
        <v>7.2891888356657502</v>
      </c>
      <c r="L44" s="10">
        <v>3.9727708208080714</v>
      </c>
      <c r="M44" s="10">
        <v>4.0875065468833425</v>
      </c>
      <c r="N44" s="10">
        <v>4.2409924561759649</v>
      </c>
      <c r="O44" s="10">
        <v>2.0278025508222806</v>
      </c>
      <c r="P44" s="10">
        <v>0.77860596744849353</v>
      </c>
      <c r="Q44" s="10">
        <v>1.5428072570520532</v>
      </c>
      <c r="R44" s="10">
        <v>0</v>
      </c>
      <c r="S44" s="10">
        <v>0</v>
      </c>
      <c r="T44" s="10">
        <v>5.2561357488861669E-2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18.017251739492565</v>
      </c>
      <c r="D51" s="37">
        <v>7.3150257817460949</v>
      </c>
      <c r="E51" s="37">
        <v>8.447973744171005</v>
      </c>
      <c r="F51" s="37">
        <v>23.63445406131228</v>
      </c>
      <c r="G51" s="37">
        <v>18.560855706062664</v>
      </c>
      <c r="H51" s="37">
        <v>19.258753597062835</v>
      </c>
      <c r="I51" s="37">
        <v>21.227934856732382</v>
      </c>
      <c r="J51" s="37">
        <v>19.190914640770206</v>
      </c>
      <c r="K51" s="37">
        <v>17.770458512821524</v>
      </c>
      <c r="L51" s="37">
        <v>13.065588500584296</v>
      </c>
      <c r="M51" s="37">
        <v>14.086578947039243</v>
      </c>
      <c r="N51" s="37">
        <v>13.932743801930517</v>
      </c>
      <c r="O51" s="37">
        <v>15.643795124983066</v>
      </c>
      <c r="P51" s="37">
        <v>18.652742091508621</v>
      </c>
      <c r="Q51" s="37">
        <v>15.82353441768713</v>
      </c>
      <c r="R51" s="37">
        <v>23.515283513385029</v>
      </c>
      <c r="S51" s="37">
        <v>19.945989060221841</v>
      </c>
      <c r="T51" s="37">
        <v>18.151193004246569</v>
      </c>
      <c r="U51" s="37">
        <v>19.113373843243863</v>
      </c>
      <c r="V51" s="37">
        <v>18.125877420595465</v>
      </c>
      <c r="W51" s="37">
        <v>15.28099885689017</v>
      </c>
      <c r="X51" s="37">
        <v>17.407631139693937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1.0882566598024388E-2</v>
      </c>
      <c r="D52" s="37">
        <f t="shared" ref="D52:X52" si="24">SUM(D53:D70)</f>
        <v>5.5460763197706844E-3</v>
      </c>
      <c r="E52" s="37">
        <f t="shared" si="24"/>
        <v>1.9607175403117422E-2</v>
      </c>
      <c r="F52" s="37">
        <f t="shared" si="24"/>
        <v>3.6261077239620021E-2</v>
      </c>
      <c r="G52" s="37">
        <f t="shared" si="24"/>
        <v>8.3468429267372652E-3</v>
      </c>
      <c r="H52" s="37">
        <f t="shared" si="24"/>
        <v>2.6588566664493181</v>
      </c>
      <c r="I52" s="37">
        <f t="shared" si="24"/>
        <v>2.6250530925148436</v>
      </c>
      <c r="J52" s="37">
        <f t="shared" si="24"/>
        <v>1.6093308112353479</v>
      </c>
      <c r="K52" s="37">
        <f t="shared" si="24"/>
        <v>24.850384713174702</v>
      </c>
      <c r="L52" s="37">
        <f t="shared" si="24"/>
        <v>9.6091274114202623</v>
      </c>
      <c r="M52" s="37">
        <f t="shared" si="24"/>
        <v>54.82936319417297</v>
      </c>
      <c r="N52" s="37">
        <f t="shared" si="24"/>
        <v>61.882920879935646</v>
      </c>
      <c r="O52" s="37">
        <f t="shared" si="24"/>
        <v>58.81594651463319</v>
      </c>
      <c r="P52" s="37">
        <f t="shared" si="24"/>
        <v>67.097040215276081</v>
      </c>
      <c r="Q52" s="37">
        <f t="shared" si="24"/>
        <v>52.706668414670496</v>
      </c>
      <c r="R52" s="37">
        <f t="shared" si="24"/>
        <v>88.62185935281488</v>
      </c>
      <c r="S52" s="37">
        <f t="shared" si="24"/>
        <v>69.217242746417469</v>
      </c>
      <c r="T52" s="37">
        <f t="shared" si="24"/>
        <v>63.930633571106291</v>
      </c>
      <c r="U52" s="37">
        <f t="shared" si="24"/>
        <v>55.135970439331288</v>
      </c>
      <c r="V52" s="37">
        <f t="shared" si="24"/>
        <v>59.938627609563888</v>
      </c>
      <c r="W52" s="37">
        <f t="shared" si="24"/>
        <v>48.634962925700293</v>
      </c>
      <c r="X52" s="37">
        <f t="shared" si="24"/>
        <v>40.838581378501345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1.0882566598024388E-2</v>
      </c>
      <c r="D59" s="10">
        <v>5.5460763197706844E-3</v>
      </c>
      <c r="E59" s="10">
        <v>1.9607175403117422E-2</v>
      </c>
      <c r="F59" s="10">
        <v>3.6261077239620021E-2</v>
      </c>
      <c r="G59" s="10">
        <v>8.3468429267372652E-3</v>
      </c>
      <c r="H59" s="10">
        <v>2.6588566664493181</v>
      </c>
      <c r="I59" s="10">
        <v>2.6250530925148436</v>
      </c>
      <c r="J59" s="10">
        <v>1.6093308112353479</v>
      </c>
      <c r="K59" s="10">
        <v>24.850384713174702</v>
      </c>
      <c r="L59" s="10">
        <v>9.6091274114202623</v>
      </c>
      <c r="M59" s="10">
        <v>54.82936319417297</v>
      </c>
      <c r="N59" s="10">
        <v>61.882920879935646</v>
      </c>
      <c r="O59" s="10">
        <v>58.81594651463319</v>
      </c>
      <c r="P59" s="10">
        <v>67.097040215276081</v>
      </c>
      <c r="Q59" s="10">
        <v>52.706668414670496</v>
      </c>
      <c r="R59" s="10">
        <v>88.62185935281488</v>
      </c>
      <c r="S59" s="10">
        <v>69.217242746417469</v>
      </c>
      <c r="T59" s="10">
        <v>63.930633571106291</v>
      </c>
      <c r="U59" s="10">
        <v>55.135970439331288</v>
      </c>
      <c r="V59" s="10">
        <v>59.938627609563888</v>
      </c>
      <c r="W59" s="10">
        <v>48.634962925700293</v>
      </c>
      <c r="X59" s="10">
        <v>40.838581378501345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3.7623538068443239</v>
      </c>
      <c r="D71" s="37">
        <f t="shared" ref="D71:X71" si="26">SUM(D72:D73)</f>
        <v>0.16624264018938531</v>
      </c>
      <c r="E71" s="37">
        <f t="shared" si="26"/>
        <v>1.0481375311716834</v>
      </c>
      <c r="F71" s="37">
        <f t="shared" si="26"/>
        <v>12.79319535279074</v>
      </c>
      <c r="G71" s="37">
        <f t="shared" si="26"/>
        <v>9.8831123944795873</v>
      </c>
      <c r="H71" s="37">
        <f t="shared" si="26"/>
        <v>18.675504232010255</v>
      </c>
      <c r="I71" s="37">
        <f t="shared" si="26"/>
        <v>18.762558650320024</v>
      </c>
      <c r="J71" s="37">
        <f t="shared" si="26"/>
        <v>20.13919464278349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3.7623538068443239</v>
      </c>
      <c r="D72" s="10">
        <v>0.16624264018938531</v>
      </c>
      <c r="E72" s="10">
        <v>1.0481375311716834</v>
      </c>
      <c r="F72" s="10">
        <v>12.79319535279074</v>
      </c>
      <c r="G72" s="10">
        <v>9.8831123944795873</v>
      </c>
      <c r="H72" s="10">
        <v>18.675504232010255</v>
      </c>
      <c r="I72" s="10">
        <v>18.762558650320024</v>
      </c>
      <c r="J72" s="10">
        <v>20.13919464278349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0.54369772474806044</v>
      </c>
      <c r="D75" s="37">
        <v>0.28815656965024367</v>
      </c>
      <c r="E75" s="37">
        <v>0.5583460578373346</v>
      </c>
      <c r="F75" s="37">
        <v>0.88271563537216635</v>
      </c>
      <c r="G75" s="37">
        <v>8.8239040319995912</v>
      </c>
      <c r="H75" s="37">
        <v>5.3721390563539524</v>
      </c>
      <c r="I75" s="37">
        <v>4.1453144740311059</v>
      </c>
      <c r="J75" s="37">
        <v>3.6412396175531265</v>
      </c>
      <c r="K75" s="37">
        <v>4.1145689517826174</v>
      </c>
      <c r="L75" s="37">
        <v>1.1918446543271815</v>
      </c>
      <c r="M75" s="37">
        <v>2.5546915918020887</v>
      </c>
      <c r="N75" s="37">
        <v>1.9210348195968059</v>
      </c>
      <c r="O75" s="37">
        <v>0.89220976226329851</v>
      </c>
      <c r="P75" s="37">
        <v>0.23359580528211257</v>
      </c>
      <c r="Q75" s="37">
        <v>0.17356755209387698</v>
      </c>
      <c r="R75" s="37">
        <v>0.19539009943025371</v>
      </c>
      <c r="S75" s="37">
        <v>0.18065983972103364</v>
      </c>
      <c r="T75" s="37">
        <v>0.1801876491221793</v>
      </c>
      <c r="U75" s="37">
        <v>0.21413552206559572</v>
      </c>
      <c r="V75" s="37">
        <v>0.21873723399399356</v>
      </c>
      <c r="W75" s="37">
        <v>0.19354047379083919</v>
      </c>
      <c r="X75" s="37">
        <v>0.18254798505906156</v>
      </c>
    </row>
    <row r="76" spans="1:24" ht="11.25" customHeight="1" x14ac:dyDescent="0.2">
      <c r="A76" s="38" t="s">
        <v>139</v>
      </c>
      <c r="B76" s="39" t="s">
        <v>140</v>
      </c>
      <c r="C76" s="40">
        <v>13.234684169981625</v>
      </c>
      <c r="D76" s="40">
        <v>7.8546632332458657</v>
      </c>
      <c r="E76" s="40">
        <v>19.002461884098803</v>
      </c>
      <c r="F76" s="40">
        <v>25.950131607552901</v>
      </c>
      <c r="G76" s="40">
        <v>30.891135862087939</v>
      </c>
      <c r="H76" s="40">
        <v>22.378400453930531</v>
      </c>
      <c r="I76" s="40">
        <v>17.851692908177235</v>
      </c>
      <c r="J76" s="40">
        <v>12.651906394807799</v>
      </c>
      <c r="K76" s="40">
        <v>16.515656166610572</v>
      </c>
      <c r="L76" s="40">
        <v>10.79434400869812</v>
      </c>
      <c r="M76" s="40">
        <v>14.632222008533954</v>
      </c>
      <c r="N76" s="40">
        <v>13.706152201316115</v>
      </c>
      <c r="O76" s="40">
        <v>14.455851043770645</v>
      </c>
      <c r="P76" s="40">
        <v>15.574788202518461</v>
      </c>
      <c r="Q76" s="40">
        <v>16.556693837146646</v>
      </c>
      <c r="R76" s="40">
        <v>20.155449423593936</v>
      </c>
      <c r="S76" s="40">
        <v>19.301193510789801</v>
      </c>
      <c r="T76" s="40">
        <v>20.004070976368919</v>
      </c>
      <c r="U76" s="40">
        <v>20.628734217682645</v>
      </c>
      <c r="V76" s="40">
        <v>20.73494348800758</v>
      </c>
      <c r="W76" s="40">
        <v>18.194120698555107</v>
      </c>
      <c r="X76" s="40">
        <v>19.905355248189174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50.536971312923122</v>
      </c>
      <c r="D2" s="31">
        <f t="shared" ref="D2:W2" si="1">SUM(D3,D17,D22,D25,D26,D51,D52,D71,D74,D75,D76)</f>
        <v>51.018358431232677</v>
      </c>
      <c r="E2" s="31">
        <f t="shared" si="1"/>
        <v>75.948980538937363</v>
      </c>
      <c r="F2" s="31">
        <f t="shared" si="1"/>
        <v>70.707893746373855</v>
      </c>
      <c r="G2" s="31">
        <f t="shared" si="1"/>
        <v>110.4305856933092</v>
      </c>
      <c r="H2" s="31">
        <f t="shared" si="1"/>
        <v>110.59398815510995</v>
      </c>
      <c r="I2" s="31">
        <f t="shared" si="1"/>
        <v>90.65501748321455</v>
      </c>
      <c r="J2" s="31">
        <f t="shared" si="1"/>
        <v>99.836787491723513</v>
      </c>
      <c r="K2" s="31">
        <f t="shared" si="1"/>
        <v>92.149719696149162</v>
      </c>
      <c r="L2" s="31">
        <f t="shared" si="1"/>
        <v>30.024013222265765</v>
      </c>
      <c r="M2" s="31">
        <f t="shared" si="1"/>
        <v>92.895969685932272</v>
      </c>
      <c r="N2" s="31">
        <f t="shared" si="1"/>
        <v>115.70979359172742</v>
      </c>
      <c r="O2" s="31">
        <f t="shared" si="1"/>
        <v>116.65869390537384</v>
      </c>
      <c r="P2" s="31">
        <f t="shared" si="1"/>
        <v>140.5058563646771</v>
      </c>
      <c r="Q2" s="31">
        <f t="shared" si="1"/>
        <v>117.40368614141069</v>
      </c>
      <c r="R2" s="31">
        <f t="shared" si="1"/>
        <v>104.35765362827161</v>
      </c>
      <c r="S2" s="31">
        <f t="shared" si="1"/>
        <v>125.7175492222562</v>
      </c>
      <c r="T2" s="31">
        <f t="shared" si="1"/>
        <v>109.12359837733098</v>
      </c>
      <c r="U2" s="31">
        <f t="shared" si="1"/>
        <v>96.104159728670439</v>
      </c>
      <c r="V2" s="31">
        <f t="shared" si="1"/>
        <v>100.37728640810465</v>
      </c>
      <c r="W2" s="31">
        <f t="shared" si="1"/>
        <v>100.71195923059446</v>
      </c>
      <c r="X2" s="31">
        <f t="shared" ref="X2" si="2">SUM(X3,X17,X22,X25,X26,X51,X52,X71,X74,X75,X76)</f>
        <v>89.504272158045723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30.53936659016119</v>
      </c>
      <c r="F3" s="34">
        <f t="shared" si="4"/>
        <v>9.3251084448183938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0.45510869231115147</v>
      </c>
      <c r="Q3" s="34">
        <f t="shared" si="4"/>
        <v>0.59746110711408595</v>
      </c>
      <c r="R3" s="34">
        <f t="shared" si="4"/>
        <v>0.37792798263706878</v>
      </c>
      <c r="S3" s="34">
        <f t="shared" si="4"/>
        <v>0.84316366182392843</v>
      </c>
      <c r="T3" s="34">
        <f t="shared" si="4"/>
        <v>0.72712795544957154</v>
      </c>
      <c r="U3" s="34">
        <f t="shared" si="4"/>
        <v>0.61250023492070471</v>
      </c>
      <c r="V3" s="34">
        <f t="shared" si="4"/>
        <v>0.51045384825148077</v>
      </c>
      <c r="W3" s="34">
        <f t="shared" si="4"/>
        <v>0.56398133773392423</v>
      </c>
      <c r="X3" s="34">
        <f t="shared" ref="X3" si="5">SUM(X4,X8,X11)</f>
        <v>1.76748717364631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30.53936659016119</v>
      </c>
      <c r="F4" s="29">
        <f t="shared" si="7"/>
        <v>9.3251084448183938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0.34946322029431132</v>
      </c>
      <c r="R4" s="29">
        <f t="shared" si="7"/>
        <v>0</v>
      </c>
      <c r="S4" s="29">
        <f t="shared" si="7"/>
        <v>0</v>
      </c>
      <c r="T4" s="29">
        <f t="shared" si="7"/>
        <v>5.1402815413854004E-2</v>
      </c>
      <c r="U4" s="29">
        <f t="shared" si="7"/>
        <v>3.0670516964082843E-2</v>
      </c>
      <c r="V4" s="29">
        <f t="shared" si="7"/>
        <v>2.5656651922612461E-2</v>
      </c>
      <c r="W4" s="29">
        <f t="shared" si="7"/>
        <v>1.6288269681846185E-2</v>
      </c>
      <c r="X4" s="29">
        <f t="shared" ref="X4" si="8">SUM(X5:X7)</f>
        <v>1.7638490712223049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1.1556388357431204E-3</v>
      </c>
      <c r="U5" s="10">
        <v>7.7358870680921117E-4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30.53936659016119</v>
      </c>
      <c r="F7" s="10">
        <v>9.3251084448183938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0.34946322029431132</v>
      </c>
      <c r="R7" s="10">
        <v>0</v>
      </c>
      <c r="S7" s="10">
        <v>0</v>
      </c>
      <c r="T7" s="10">
        <v>5.0247176578110883E-2</v>
      </c>
      <c r="U7" s="10">
        <v>2.9896928257273633E-2</v>
      </c>
      <c r="V7" s="10">
        <v>2.5656651922612461E-2</v>
      </c>
      <c r="W7" s="10">
        <v>1.6288269681846185E-2</v>
      </c>
      <c r="X7" s="10">
        <v>1.7638490712223049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0.45510869231115147</v>
      </c>
      <c r="Q8" s="29">
        <f t="shared" si="11"/>
        <v>0.24799788681977461</v>
      </c>
      <c r="R8" s="29">
        <f t="shared" si="11"/>
        <v>0.37792798263706878</v>
      </c>
      <c r="S8" s="29">
        <f t="shared" si="11"/>
        <v>0.84316366182392843</v>
      </c>
      <c r="T8" s="29">
        <f t="shared" si="11"/>
        <v>0.66971581808985325</v>
      </c>
      <c r="U8" s="29">
        <f t="shared" si="11"/>
        <v>0.57614156570067176</v>
      </c>
      <c r="V8" s="29">
        <f t="shared" si="11"/>
        <v>0.4800291459715687</v>
      </c>
      <c r="W8" s="29">
        <f t="shared" si="11"/>
        <v>0.54317406640254151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0.45510869231115147</v>
      </c>
      <c r="Q10" s="10">
        <v>0.24799788681977461</v>
      </c>
      <c r="R10" s="10">
        <v>0.37792798263706878</v>
      </c>
      <c r="S10" s="10">
        <v>0.84316366182392843</v>
      </c>
      <c r="T10" s="10">
        <v>0.66971581808985325</v>
      </c>
      <c r="U10" s="10">
        <v>0.57614156570067176</v>
      </c>
      <c r="V10" s="10">
        <v>0.4800291459715687</v>
      </c>
      <c r="W10" s="10">
        <v>0.54317406640254151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6.0093219458642278E-3</v>
      </c>
      <c r="U11" s="29">
        <f t="shared" si="14"/>
        <v>5.6881522559500842E-3</v>
      </c>
      <c r="V11" s="29">
        <f t="shared" si="14"/>
        <v>4.7680503572996615E-3</v>
      </c>
      <c r="W11" s="29">
        <f t="shared" si="14"/>
        <v>4.5190016495365937E-3</v>
      </c>
      <c r="X11" s="29">
        <f t="shared" si="14"/>
        <v>3.638102424005083E-3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6.0093219458642278E-3</v>
      </c>
      <c r="U16" s="10">
        <v>5.6881522559500842E-3</v>
      </c>
      <c r="V16" s="10">
        <v>4.7680503572996615E-3</v>
      </c>
      <c r="W16" s="10">
        <v>4.5190016495365937E-3</v>
      </c>
      <c r="X16" s="10">
        <v>3.638102424005083E-3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16.841080621796451</v>
      </c>
      <c r="D26" s="37">
        <f t="shared" ref="D26" si="22">SUM(D27,D33)</f>
        <v>15.596429369911165</v>
      </c>
      <c r="E26" s="37">
        <f t="shared" ref="E26:X26" si="23">SUM(E27,E33)</f>
        <v>19.36860519236442</v>
      </c>
      <c r="F26" s="37">
        <f t="shared" si="23"/>
        <v>14.331981950835729</v>
      </c>
      <c r="G26" s="37">
        <f t="shared" si="23"/>
        <v>19.50110498008738</v>
      </c>
      <c r="H26" s="37">
        <f t="shared" si="23"/>
        <v>19.766944285382309</v>
      </c>
      <c r="I26" s="37">
        <f t="shared" si="23"/>
        <v>6.9055247028908715</v>
      </c>
      <c r="J26" s="37">
        <f t="shared" si="23"/>
        <v>14.893886472779782</v>
      </c>
      <c r="K26" s="37">
        <f t="shared" si="23"/>
        <v>10.86308975418808</v>
      </c>
      <c r="L26" s="37">
        <f t="shared" si="23"/>
        <v>3.6703074251076626</v>
      </c>
      <c r="M26" s="37">
        <f t="shared" si="23"/>
        <v>4.5109457317065127</v>
      </c>
      <c r="N26" s="37">
        <f t="shared" si="23"/>
        <v>5.4083626599031422</v>
      </c>
      <c r="O26" s="37">
        <f t="shared" si="23"/>
        <v>2.7491535970710981</v>
      </c>
      <c r="P26" s="37">
        <f t="shared" si="23"/>
        <v>1.1321420978997436</v>
      </c>
      <c r="Q26" s="37">
        <f t="shared" si="23"/>
        <v>2.2786888736444215</v>
      </c>
      <c r="R26" s="37">
        <f t="shared" si="23"/>
        <v>0</v>
      </c>
      <c r="S26" s="37">
        <f t="shared" si="23"/>
        <v>0</v>
      </c>
      <c r="T26" s="37">
        <f t="shared" si="23"/>
        <v>0.47349397202014831</v>
      </c>
      <c r="U26" s="37">
        <f t="shared" si="23"/>
        <v>0.26624322529225009</v>
      </c>
      <c r="V26" s="37">
        <f t="shared" si="23"/>
        <v>0.48110548543645421</v>
      </c>
      <c r="W26" s="37">
        <f t="shared" si="23"/>
        <v>0.28017145827975043</v>
      </c>
      <c r="X26" s="37">
        <f t="shared" si="23"/>
        <v>0.29302475504485126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16.841080621796451</v>
      </c>
      <c r="D33" s="29">
        <f t="shared" ref="D33" si="28">SUM(D34:D50)</f>
        <v>15.596429369911165</v>
      </c>
      <c r="E33" s="29">
        <f t="shared" ref="E33:X33" si="29">SUM(E34:E50)</f>
        <v>19.36860519236442</v>
      </c>
      <c r="F33" s="29">
        <f t="shared" si="29"/>
        <v>14.331981950835729</v>
      </c>
      <c r="G33" s="29">
        <f t="shared" si="29"/>
        <v>19.50110498008738</v>
      </c>
      <c r="H33" s="29">
        <f t="shared" si="29"/>
        <v>19.766944285382309</v>
      </c>
      <c r="I33" s="29">
        <f t="shared" si="29"/>
        <v>6.9055247028908715</v>
      </c>
      <c r="J33" s="29">
        <f t="shared" si="29"/>
        <v>14.893886472779782</v>
      </c>
      <c r="K33" s="29">
        <f t="shared" si="29"/>
        <v>10.86308975418808</v>
      </c>
      <c r="L33" s="29">
        <f t="shared" si="29"/>
        <v>3.6703074251076626</v>
      </c>
      <c r="M33" s="29">
        <f t="shared" si="29"/>
        <v>4.5109457317065127</v>
      </c>
      <c r="N33" s="29">
        <f t="shared" si="29"/>
        <v>5.4083626599031422</v>
      </c>
      <c r="O33" s="29">
        <f t="shared" si="29"/>
        <v>2.7491535970710981</v>
      </c>
      <c r="P33" s="29">
        <f t="shared" si="29"/>
        <v>1.1321420978997436</v>
      </c>
      <c r="Q33" s="29">
        <f t="shared" si="29"/>
        <v>2.2786888736444215</v>
      </c>
      <c r="R33" s="29">
        <f t="shared" si="29"/>
        <v>0</v>
      </c>
      <c r="S33" s="29">
        <f t="shared" si="29"/>
        <v>0</v>
      </c>
      <c r="T33" s="29">
        <f t="shared" si="29"/>
        <v>0.47349397202014831</v>
      </c>
      <c r="U33" s="29">
        <f t="shared" si="29"/>
        <v>0.26624322529225009</v>
      </c>
      <c r="V33" s="29">
        <f t="shared" si="29"/>
        <v>0.48110548543645421</v>
      </c>
      <c r="W33" s="29">
        <f t="shared" si="29"/>
        <v>0.28017145827975043</v>
      </c>
      <c r="X33" s="29">
        <f t="shared" si="29"/>
        <v>0.29302475504485126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0.19789159423265196</v>
      </c>
      <c r="U36" s="10">
        <v>0.20873243518434423</v>
      </c>
      <c r="V36" s="10">
        <v>0.20193828513249135</v>
      </c>
      <c r="W36" s="10">
        <v>0.20305711807643009</v>
      </c>
      <c r="X36" s="10">
        <v>0.20019264938491974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0.54644698591611363</v>
      </c>
      <c r="D43" s="10">
        <v>0.77535781946018756</v>
      </c>
      <c r="E43" s="10">
        <v>0.58538252801707047</v>
      </c>
      <c r="F43" s="10">
        <v>0.99205840894135056</v>
      </c>
      <c r="G43" s="10">
        <v>0.66125065313969911</v>
      </c>
      <c r="H43" s="10">
        <v>0.62057455596539945</v>
      </c>
      <c r="I43" s="10">
        <v>0.58810659466672743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0.21449219615340018</v>
      </c>
      <c r="U43" s="10">
        <v>5.7510790107905864E-2</v>
      </c>
      <c r="V43" s="10">
        <v>0.27916720030396286</v>
      </c>
      <c r="W43" s="10">
        <v>7.711434020332035E-2</v>
      </c>
      <c r="X43" s="10">
        <v>9.283210565993151E-2</v>
      </c>
    </row>
    <row r="44" spans="1:24" ht="11.25" customHeight="1" x14ac:dyDescent="0.2">
      <c r="A44" s="41" t="s">
        <v>75</v>
      </c>
      <c r="B44" s="9" t="s">
        <v>76</v>
      </c>
      <c r="C44" s="10">
        <v>16.294633635880338</v>
      </c>
      <c r="D44" s="10">
        <v>14.821071550450977</v>
      </c>
      <c r="E44" s="10">
        <v>18.783222664347349</v>
      </c>
      <c r="F44" s="10">
        <v>13.339923541894379</v>
      </c>
      <c r="G44" s="10">
        <v>18.83985432694768</v>
      </c>
      <c r="H44" s="10">
        <v>19.146369729416911</v>
      </c>
      <c r="I44" s="10">
        <v>6.3174181082241443</v>
      </c>
      <c r="J44" s="10">
        <v>14.893886472779782</v>
      </c>
      <c r="K44" s="10">
        <v>10.86308975418808</v>
      </c>
      <c r="L44" s="10">
        <v>3.6703074251076626</v>
      </c>
      <c r="M44" s="10">
        <v>4.5109457317065127</v>
      </c>
      <c r="N44" s="10">
        <v>5.4083626599031422</v>
      </c>
      <c r="O44" s="10">
        <v>2.7491535970710981</v>
      </c>
      <c r="P44" s="10">
        <v>1.1321420978997436</v>
      </c>
      <c r="Q44" s="10">
        <v>2.2786888736444215</v>
      </c>
      <c r="R44" s="10">
        <v>0</v>
      </c>
      <c r="S44" s="10">
        <v>0</v>
      </c>
      <c r="T44" s="10">
        <v>6.1110181634096226E-2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21.399639901234657</v>
      </c>
      <c r="D51" s="37">
        <v>24.084195228468428</v>
      </c>
      <c r="E51" s="37">
        <v>11.995391754412758</v>
      </c>
      <c r="F51" s="37">
        <v>22.8612798532487</v>
      </c>
      <c r="G51" s="37">
        <v>34.366542861610924</v>
      </c>
      <c r="H51" s="37">
        <v>31.122250420568847</v>
      </c>
      <c r="I51" s="37">
        <v>32.186472166137804</v>
      </c>
      <c r="J51" s="37">
        <v>31.451859729776245</v>
      </c>
      <c r="K51" s="37">
        <v>26.204039337378568</v>
      </c>
      <c r="L51" s="37">
        <v>11.984953301532768</v>
      </c>
      <c r="M51" s="37">
        <v>15.269765286319453</v>
      </c>
      <c r="N51" s="37">
        <v>17.419822138685905</v>
      </c>
      <c r="O51" s="37">
        <v>20.848069653947977</v>
      </c>
      <c r="P51" s="37">
        <v>26.672980838637219</v>
      </c>
      <c r="Q51" s="37">
        <v>23.018592271466119</v>
      </c>
      <c r="R51" s="37">
        <v>19.278301706849891</v>
      </c>
      <c r="S51" s="37">
        <v>24.494139698903261</v>
      </c>
      <c r="T51" s="37">
        <v>20.786033857570121</v>
      </c>
      <c r="U51" s="37">
        <v>21.208527908905204</v>
      </c>
      <c r="V51" s="37">
        <v>20.000969597677443</v>
      </c>
      <c r="W51" s="37">
        <v>20.60523816662274</v>
      </c>
      <c r="X51" s="37">
        <v>22.281668851026637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1.3021130736455399E-2</v>
      </c>
      <c r="D52" s="37">
        <f t="shared" ref="D52" si="31">SUM(D53:D70)</f>
        <v>1.835762101470911E-2</v>
      </c>
      <c r="E52" s="37">
        <f t="shared" ref="E52:X52" si="32">SUM(E53:E70)</f>
        <v>2.8200219265842166E-2</v>
      </c>
      <c r="F52" s="37">
        <f t="shared" si="32"/>
        <v>3.5364030241033448E-2</v>
      </c>
      <c r="G52" s="37">
        <f t="shared" si="32"/>
        <v>1.5556854407742526E-2</v>
      </c>
      <c r="H52" s="37">
        <f t="shared" si="32"/>
        <v>4.3393376585721768</v>
      </c>
      <c r="I52" s="37">
        <f t="shared" si="32"/>
        <v>4.0148437260578129</v>
      </c>
      <c r="J52" s="37">
        <f t="shared" si="32"/>
        <v>2.6659916307250988</v>
      </c>
      <c r="K52" s="37">
        <f t="shared" si="32"/>
        <v>37.03456799533776</v>
      </c>
      <c r="L52" s="37">
        <f t="shared" si="32"/>
        <v>8.8775449875479282</v>
      </c>
      <c r="M52" s="37">
        <f t="shared" si="32"/>
        <v>60.509329841080628</v>
      </c>
      <c r="N52" s="37">
        <f t="shared" si="32"/>
        <v>78.916735181973138</v>
      </c>
      <c r="O52" s="37">
        <f t="shared" si="32"/>
        <v>79.738567672812977</v>
      </c>
      <c r="P52" s="37">
        <f t="shared" si="32"/>
        <v>97.563320919719629</v>
      </c>
      <c r="Q52" s="37">
        <f t="shared" si="32"/>
        <v>77.846470020411189</v>
      </c>
      <c r="R52" s="37">
        <f t="shared" si="32"/>
        <v>73.88888871253333</v>
      </c>
      <c r="S52" s="37">
        <f t="shared" si="32"/>
        <v>86.343118388578233</v>
      </c>
      <c r="T52" s="37">
        <f t="shared" si="32"/>
        <v>74.328609765093177</v>
      </c>
      <c r="U52" s="37">
        <f t="shared" si="32"/>
        <v>61.981656387839806</v>
      </c>
      <c r="V52" s="37">
        <f t="shared" si="32"/>
        <v>67.081836706859136</v>
      </c>
      <c r="W52" s="37">
        <f t="shared" si="32"/>
        <v>66.487822972837989</v>
      </c>
      <c r="X52" s="37">
        <f t="shared" si="32"/>
        <v>52.859784915565712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1.3021130736455399E-2</v>
      </c>
      <c r="D59" s="10">
        <v>1.835762101470911E-2</v>
      </c>
      <c r="E59" s="10">
        <v>2.8200219265842166E-2</v>
      </c>
      <c r="F59" s="10">
        <v>3.5364030241033448E-2</v>
      </c>
      <c r="G59" s="10">
        <v>1.5556854407742526E-2</v>
      </c>
      <c r="H59" s="10">
        <v>4.3393376585721768</v>
      </c>
      <c r="I59" s="10">
        <v>4.0148437260578129</v>
      </c>
      <c r="J59" s="10">
        <v>2.6659916307250988</v>
      </c>
      <c r="K59" s="10">
        <v>37.03456799533776</v>
      </c>
      <c r="L59" s="10">
        <v>8.8775449875479282</v>
      </c>
      <c r="M59" s="10">
        <v>60.509329841080628</v>
      </c>
      <c r="N59" s="10">
        <v>78.916735181973138</v>
      </c>
      <c r="O59" s="10">
        <v>79.738567672812977</v>
      </c>
      <c r="P59" s="10">
        <v>97.563320919719629</v>
      </c>
      <c r="Q59" s="10">
        <v>77.846470020411189</v>
      </c>
      <c r="R59" s="10">
        <v>73.88888871253333</v>
      </c>
      <c r="S59" s="10">
        <v>86.343118388578233</v>
      </c>
      <c r="T59" s="10">
        <v>74.328609765093177</v>
      </c>
      <c r="U59" s="10">
        <v>61.981656387839806</v>
      </c>
      <c r="V59" s="10">
        <v>67.081836706859136</v>
      </c>
      <c r="W59" s="10">
        <v>66.487822972837989</v>
      </c>
      <c r="X59" s="10">
        <v>52.859784915565712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4.5017046626311688</v>
      </c>
      <c r="D71" s="37">
        <f t="shared" ref="D71" si="34">SUM(D72:D73)</f>
        <v>0.55026638818550733</v>
      </c>
      <c r="E71" s="37">
        <f t="shared" ref="E71:X71" si="35">SUM(E72:E73)</f>
        <v>1.5074944550707927</v>
      </c>
      <c r="F71" s="37">
        <f t="shared" si="35"/>
        <v>12.476710064234187</v>
      </c>
      <c r="G71" s="37">
        <f t="shared" si="35"/>
        <v>18.420155017386275</v>
      </c>
      <c r="H71" s="37">
        <f t="shared" si="35"/>
        <v>30.479009955436005</v>
      </c>
      <c r="I71" s="37">
        <f t="shared" si="35"/>
        <v>28.696082794219954</v>
      </c>
      <c r="J71" s="37">
        <f t="shared" si="35"/>
        <v>33.362267094103871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4.5017046626311688</v>
      </c>
      <c r="D72" s="10">
        <v>0.55026638818550733</v>
      </c>
      <c r="E72" s="10">
        <v>1.5074944550707927</v>
      </c>
      <c r="F72" s="10">
        <v>12.476710064234187</v>
      </c>
      <c r="G72" s="10">
        <v>18.420155017386275</v>
      </c>
      <c r="H72" s="10">
        <v>30.479009955436005</v>
      </c>
      <c r="I72" s="10">
        <v>28.696082794219954</v>
      </c>
      <c r="J72" s="10">
        <v>33.362267094103871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0.65054131222528477</v>
      </c>
      <c r="D75" s="37">
        <v>0.9538038774692742</v>
      </c>
      <c r="E75" s="37">
        <v>0.80304689143179642</v>
      </c>
      <c r="F75" s="37">
        <v>0.86087851768028356</v>
      </c>
      <c r="G75" s="37">
        <v>16.446001385025337</v>
      </c>
      <c r="H75" s="37">
        <v>8.7674998086503475</v>
      </c>
      <c r="I75" s="37">
        <v>6.339982172572503</v>
      </c>
      <c r="J75" s="37">
        <v>6.0320191958604568</v>
      </c>
      <c r="K75" s="37">
        <v>6.1319486750445531</v>
      </c>
      <c r="L75" s="37">
        <v>1.1011046148043744</v>
      </c>
      <c r="M75" s="37">
        <v>2.8193410823165697</v>
      </c>
      <c r="N75" s="37">
        <v>2.4498164271787735</v>
      </c>
      <c r="O75" s="37">
        <v>1.2095959127152049</v>
      </c>
      <c r="P75" s="37">
        <v>0.33966300813147299</v>
      </c>
      <c r="Q75" s="37">
        <v>0.25635506183561574</v>
      </c>
      <c r="R75" s="37">
        <v>0.16290740701858544</v>
      </c>
      <c r="S75" s="37">
        <v>0.22535907687397921</v>
      </c>
      <c r="T75" s="37">
        <v>0.20949420814351299</v>
      </c>
      <c r="U75" s="37">
        <v>0.24072260347180746</v>
      </c>
      <c r="V75" s="37">
        <v>0.24480532834478547</v>
      </c>
      <c r="W75" s="37">
        <v>0.26458506361242823</v>
      </c>
      <c r="X75" s="37">
        <v>0.23628262543105019</v>
      </c>
    </row>
    <row r="76" spans="1:24" ht="11.25" customHeight="1" x14ac:dyDescent="0.2">
      <c r="A76" s="38" t="s">
        <v>139</v>
      </c>
      <c r="B76" s="39" t="s">
        <v>140</v>
      </c>
      <c r="C76" s="40">
        <v>7.1309836842991006</v>
      </c>
      <c r="D76" s="40">
        <v>9.8153059461835905</v>
      </c>
      <c r="E76" s="40">
        <v>11.706875436230579</v>
      </c>
      <c r="F76" s="40">
        <v>10.816570885315523</v>
      </c>
      <c r="G76" s="40">
        <v>21.681224594791541</v>
      </c>
      <c r="H76" s="40">
        <v>16.118946026500268</v>
      </c>
      <c r="I76" s="40">
        <v>12.512111921335602</v>
      </c>
      <c r="J76" s="40">
        <v>11.430763368478052</v>
      </c>
      <c r="K76" s="40">
        <v>11.916073934200206</v>
      </c>
      <c r="L76" s="40">
        <v>4.3901028932730366</v>
      </c>
      <c r="M76" s="40">
        <v>9.786587744509113</v>
      </c>
      <c r="N76" s="40">
        <v>11.515057183986453</v>
      </c>
      <c r="O76" s="40">
        <v>12.113307068826584</v>
      </c>
      <c r="P76" s="40">
        <v>14.342640807977899</v>
      </c>
      <c r="Q76" s="40">
        <v>13.406118806939244</v>
      </c>
      <c r="R76" s="40">
        <v>10.649627819232736</v>
      </c>
      <c r="S76" s="40">
        <v>13.811768396076783</v>
      </c>
      <c r="T76" s="40">
        <v>12.59883861905444</v>
      </c>
      <c r="U76" s="40">
        <v>11.794509368240671</v>
      </c>
      <c r="V76" s="40">
        <v>12.058115441535353</v>
      </c>
      <c r="W76" s="40">
        <v>12.510160231507623</v>
      </c>
      <c r="X76" s="40">
        <v>12.066023837331164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2.9846056859192527</v>
      </c>
      <c r="D2" s="31">
        <f t="shared" ref="D2:W2" si="1">SUM(D3,D17,D22,D25,D26,D51,D52,D71,D74,D75,D76)</f>
        <v>3.483927197005471</v>
      </c>
      <c r="E2" s="31">
        <f t="shared" si="1"/>
        <v>3.6273783240419069</v>
      </c>
      <c r="F2" s="31">
        <f t="shared" si="1"/>
        <v>4.0057076646714282</v>
      </c>
      <c r="G2" s="31">
        <f t="shared" si="1"/>
        <v>3.8600186674916324</v>
      </c>
      <c r="H2" s="31">
        <f t="shared" si="1"/>
        <v>4.7812017823354704</v>
      </c>
      <c r="I2" s="31">
        <f t="shared" si="1"/>
        <v>4.7667020164469998</v>
      </c>
      <c r="J2" s="31">
        <f t="shared" si="1"/>
        <v>5.670686562642314</v>
      </c>
      <c r="K2" s="31">
        <f t="shared" si="1"/>
        <v>8.1831959526864502</v>
      </c>
      <c r="L2" s="31">
        <f t="shared" si="1"/>
        <v>7.0563268591104045</v>
      </c>
      <c r="M2" s="31">
        <f t="shared" si="1"/>
        <v>7.0377436920161109</v>
      </c>
      <c r="N2" s="31">
        <f t="shared" si="1"/>
        <v>8.1509882166433485</v>
      </c>
      <c r="O2" s="31">
        <f t="shared" si="1"/>
        <v>7.747317607181941</v>
      </c>
      <c r="P2" s="31">
        <f t="shared" si="1"/>
        <v>7.7325144394093837</v>
      </c>
      <c r="Q2" s="31">
        <f t="shared" si="1"/>
        <v>7.7218878378700717</v>
      </c>
      <c r="R2" s="31">
        <f t="shared" si="1"/>
        <v>7.3134613546512455</v>
      </c>
      <c r="S2" s="31">
        <f t="shared" si="1"/>
        <v>7.3134613546445966</v>
      </c>
      <c r="T2" s="31">
        <f t="shared" si="1"/>
        <v>8.0682143879631223</v>
      </c>
      <c r="U2" s="31">
        <f t="shared" si="1"/>
        <v>9.0570363999971075</v>
      </c>
      <c r="V2" s="31">
        <f t="shared" si="1"/>
        <v>8.4861947070726043</v>
      </c>
      <c r="W2" s="31">
        <f t="shared" si="1"/>
        <v>7.9607337344887217</v>
      </c>
      <c r="X2" s="31">
        <f t="shared" ref="X2" si="2">SUM(X3,X17,X22,X25,X26,X51,X52,X71,X74,X75,X76)</f>
        <v>8.4859152619570022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2.0475585054448263E-2</v>
      </c>
      <c r="D26" s="37">
        <f t="shared" ref="D26" si="22">SUM(D27,D33)</f>
        <v>1.6144041851508754E-2</v>
      </c>
      <c r="E26" s="37">
        <f t="shared" ref="E26:X26" si="23">SUM(E27,E33)</f>
        <v>2.9350274511385496E-2</v>
      </c>
      <c r="F26" s="37">
        <f t="shared" si="23"/>
        <v>3.6415783192840334E-2</v>
      </c>
      <c r="G26" s="37">
        <f t="shared" si="23"/>
        <v>8.6169009870932737E-3</v>
      </c>
      <c r="H26" s="37">
        <f t="shared" si="23"/>
        <v>2.2406966554450181E-2</v>
      </c>
      <c r="I26" s="37">
        <f t="shared" si="23"/>
        <v>2.4019629793054727E-2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2.9589022331299227E-2</v>
      </c>
      <c r="U26" s="37">
        <f t="shared" si="23"/>
        <v>7.8567165733757962E-3</v>
      </c>
      <c r="V26" s="37">
        <f t="shared" si="23"/>
        <v>3.868878902429624E-2</v>
      </c>
      <c r="W26" s="37">
        <f t="shared" si="23"/>
        <v>9.2052564220614728E-3</v>
      </c>
      <c r="X26" s="37">
        <f t="shared" si="23"/>
        <v>9.4490243544236938E-3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2.0475585054448263E-2</v>
      </c>
      <c r="D33" s="29">
        <f t="shared" ref="D33" si="28">SUM(D34:D50)</f>
        <v>1.6144041851508754E-2</v>
      </c>
      <c r="E33" s="29">
        <f t="shared" ref="E33:X33" si="29">SUM(E34:E50)</f>
        <v>2.9350274511385496E-2</v>
      </c>
      <c r="F33" s="29">
        <f t="shared" si="29"/>
        <v>3.6415783192840334E-2</v>
      </c>
      <c r="G33" s="29">
        <f t="shared" si="29"/>
        <v>8.6169009870932737E-3</v>
      </c>
      <c r="H33" s="29">
        <f t="shared" si="29"/>
        <v>2.2406966554450181E-2</v>
      </c>
      <c r="I33" s="29">
        <f t="shared" si="29"/>
        <v>2.4019629793054727E-2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2.9589022331299227E-2</v>
      </c>
      <c r="U33" s="29">
        <f t="shared" si="29"/>
        <v>7.8567165733757962E-3</v>
      </c>
      <c r="V33" s="29">
        <f t="shared" si="29"/>
        <v>3.868878902429624E-2</v>
      </c>
      <c r="W33" s="29">
        <f t="shared" si="29"/>
        <v>9.2052564220614728E-3</v>
      </c>
      <c r="X33" s="29">
        <f t="shared" si="29"/>
        <v>9.4490243544236938E-3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2.0475585054448263E-2</v>
      </c>
      <c r="D43" s="10">
        <v>1.6144041851508754E-2</v>
      </c>
      <c r="E43" s="10">
        <v>2.9350274511385496E-2</v>
      </c>
      <c r="F43" s="10">
        <v>3.6415783192840334E-2</v>
      </c>
      <c r="G43" s="10">
        <v>8.6169009870932737E-3</v>
      </c>
      <c r="H43" s="10">
        <v>2.2406966554450181E-2</v>
      </c>
      <c r="I43" s="10">
        <v>2.4019629793054727E-2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2.9589022331299227E-2</v>
      </c>
      <c r="U43" s="10">
        <v>7.8567165733757962E-3</v>
      </c>
      <c r="V43" s="10">
        <v>3.868878902429624E-2</v>
      </c>
      <c r="W43" s="10">
        <v>9.2052564220614728E-3</v>
      </c>
      <c r="X43" s="10">
        <v>9.4490243544236938E-3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0.80185298524010784</v>
      </c>
      <c r="D51" s="37">
        <v>0.50146686596776657</v>
      </c>
      <c r="E51" s="37">
        <v>0.60143243778768474</v>
      </c>
      <c r="F51" s="37">
        <v>0.83917580169009032</v>
      </c>
      <c r="G51" s="37">
        <v>0.44783788976407413</v>
      </c>
      <c r="H51" s="37">
        <v>1.1237251311215388</v>
      </c>
      <c r="I51" s="37">
        <v>1.3145697613086633</v>
      </c>
      <c r="J51" s="37">
        <v>2.2383090344406327</v>
      </c>
      <c r="K51" s="37">
        <v>2.4790705074955226</v>
      </c>
      <c r="L51" s="37">
        <v>1.6904728152518076</v>
      </c>
      <c r="M51" s="37">
        <v>2.9956764029267666</v>
      </c>
      <c r="N51" s="37">
        <v>3.8795062863827181</v>
      </c>
      <c r="O51" s="37">
        <v>3.4480320396416002</v>
      </c>
      <c r="P51" s="37">
        <v>3.600072426689922</v>
      </c>
      <c r="Q51" s="37">
        <v>2.860968753667045</v>
      </c>
      <c r="R51" s="37">
        <v>3.3807913919748982</v>
      </c>
      <c r="S51" s="37">
        <v>2.9371713268594202</v>
      </c>
      <c r="T51" s="37">
        <v>2.8674163024137349</v>
      </c>
      <c r="U51" s="37">
        <v>2.8973587809549604</v>
      </c>
      <c r="V51" s="37">
        <v>2.7718632138853074</v>
      </c>
      <c r="W51" s="37">
        <v>2.4596787116547629</v>
      </c>
      <c r="X51" s="37">
        <v>2.2679657014548207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2.1622771156246965</v>
      </c>
      <c r="D76" s="40">
        <v>2.9663162891861958</v>
      </c>
      <c r="E76" s="40">
        <v>2.9965956117428365</v>
      </c>
      <c r="F76" s="40">
        <v>3.1301160797884973</v>
      </c>
      <c r="G76" s="40">
        <v>3.4035638767404648</v>
      </c>
      <c r="H76" s="40">
        <v>3.6350696846594817</v>
      </c>
      <c r="I76" s="40">
        <v>3.4281126253452818</v>
      </c>
      <c r="J76" s="40">
        <v>3.4323775282016813</v>
      </c>
      <c r="K76" s="40">
        <v>5.704125445190928</v>
      </c>
      <c r="L76" s="40">
        <v>5.3658540438585964</v>
      </c>
      <c r="M76" s="40">
        <v>4.0420672890893439</v>
      </c>
      <c r="N76" s="40">
        <v>4.2714819302606308</v>
      </c>
      <c r="O76" s="40">
        <v>4.2992855675403403</v>
      </c>
      <c r="P76" s="40">
        <v>4.1324420127194621</v>
      </c>
      <c r="Q76" s="40">
        <v>4.8609190842030268</v>
      </c>
      <c r="R76" s="40">
        <v>3.9326699626763473</v>
      </c>
      <c r="S76" s="40">
        <v>4.3762900277851768</v>
      </c>
      <c r="T76" s="40">
        <v>5.1712090632180887</v>
      </c>
      <c r="U76" s="40">
        <v>6.1518209024687716</v>
      </c>
      <c r="V76" s="40">
        <v>5.6756427041630007</v>
      </c>
      <c r="W76" s="40">
        <v>5.4918497664118977</v>
      </c>
      <c r="X76" s="40">
        <v>6.2085005361477572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313.80610490111781</v>
      </c>
      <c r="D2" s="31">
        <f t="shared" si="0"/>
        <v>295.7822871883061</v>
      </c>
      <c r="E2" s="31">
        <f t="shared" si="0"/>
        <v>296.30128976784181</v>
      </c>
      <c r="F2" s="31">
        <f t="shared" si="0"/>
        <v>269.91668099742049</v>
      </c>
      <c r="G2" s="31">
        <f t="shared" si="0"/>
        <v>289.29974204643167</v>
      </c>
      <c r="H2" s="31">
        <f t="shared" si="0"/>
        <v>296.98521066208082</v>
      </c>
      <c r="I2" s="31">
        <f t="shared" si="0"/>
        <v>289.44720550300946</v>
      </c>
      <c r="J2" s="31">
        <f t="shared" si="0"/>
        <v>279.70008598452273</v>
      </c>
      <c r="K2" s="31">
        <f t="shared" si="0"/>
        <v>284.59260533104037</v>
      </c>
      <c r="L2" s="31">
        <f t="shared" si="0"/>
        <v>262.83069647463458</v>
      </c>
      <c r="M2" s="31">
        <f t="shared" si="0"/>
        <v>251.12055030094587</v>
      </c>
      <c r="N2" s="31">
        <f t="shared" si="0"/>
        <v>234.84531384350822</v>
      </c>
      <c r="O2" s="31">
        <f t="shared" si="0"/>
        <v>232.4723129836629</v>
      </c>
      <c r="P2" s="31">
        <f t="shared" si="0"/>
        <v>239.80008598452281</v>
      </c>
      <c r="Q2" s="31">
        <f t="shared" si="0"/>
        <v>233.62261392949273</v>
      </c>
      <c r="R2" s="31">
        <f t="shared" si="0"/>
        <v>248.62459157351671</v>
      </c>
      <c r="S2" s="31">
        <f t="shared" si="0"/>
        <v>237.24350816852962</v>
      </c>
      <c r="T2" s="31">
        <f t="shared" si="0"/>
        <v>227.74591573516767</v>
      </c>
      <c r="U2" s="31">
        <f t="shared" si="0"/>
        <v>250.72734307824592</v>
      </c>
      <c r="V2" s="31">
        <f t="shared" si="0"/>
        <v>241.59131556319863</v>
      </c>
      <c r="W2" s="31">
        <f t="shared" si="0"/>
        <v>249.70816852966465</v>
      </c>
      <c r="X2" s="31">
        <f t="shared" ref="X2" si="1">SUM(X3,X17,X22,X25,X26,X51,X52,X71,X74,X75,X76)</f>
        <v>277.49922613929488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27.17480653482373</v>
      </c>
      <c r="D3" s="34">
        <f t="shared" si="2"/>
        <v>23.61289767841788</v>
      </c>
      <c r="E3" s="34">
        <f t="shared" si="2"/>
        <v>31.556835769561481</v>
      </c>
      <c r="F3" s="34">
        <f t="shared" si="2"/>
        <v>21.21771281169389</v>
      </c>
      <c r="G3" s="34">
        <f t="shared" si="2"/>
        <v>24.399226139294925</v>
      </c>
      <c r="H3" s="34">
        <f t="shared" si="2"/>
        <v>22.130008598452282</v>
      </c>
      <c r="I3" s="34">
        <f t="shared" si="2"/>
        <v>24.385038693035256</v>
      </c>
      <c r="J3" s="34">
        <f t="shared" si="2"/>
        <v>11.810834049871023</v>
      </c>
      <c r="K3" s="34">
        <f t="shared" si="2"/>
        <v>13.420464316423041</v>
      </c>
      <c r="L3" s="34">
        <f t="shared" si="2"/>
        <v>10.220636285468615</v>
      </c>
      <c r="M3" s="34">
        <f t="shared" si="2"/>
        <v>10.01633705932932</v>
      </c>
      <c r="N3" s="34">
        <f t="shared" si="2"/>
        <v>2.114187446259673</v>
      </c>
      <c r="O3" s="34">
        <f t="shared" si="2"/>
        <v>1.0541702493551159</v>
      </c>
      <c r="P3" s="34">
        <f t="shared" si="2"/>
        <v>2.4647463456577814</v>
      </c>
      <c r="Q3" s="34">
        <f t="shared" si="2"/>
        <v>1.0019776440240755</v>
      </c>
      <c r="R3" s="34">
        <f t="shared" si="2"/>
        <v>1.7568357695614787</v>
      </c>
      <c r="S3" s="34">
        <f t="shared" si="2"/>
        <v>0.64307824591573515</v>
      </c>
      <c r="T3" s="34">
        <f t="shared" si="2"/>
        <v>0.80507308684436796</v>
      </c>
      <c r="U3" s="34">
        <f t="shared" si="2"/>
        <v>0.7539982803095443</v>
      </c>
      <c r="V3" s="34">
        <f t="shared" si="2"/>
        <v>1.450128976784179</v>
      </c>
      <c r="W3" s="34">
        <f t="shared" si="2"/>
        <v>0.99363714531384351</v>
      </c>
      <c r="X3" s="34">
        <f t="shared" ref="X3" si="3">SUM(X4,X8,X11)</f>
        <v>1.0944110060189165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23.337919174548581</v>
      </c>
      <c r="D4" s="29">
        <f t="shared" si="4"/>
        <v>22.16302665520206</v>
      </c>
      <c r="E4" s="29">
        <f t="shared" si="4"/>
        <v>28.06964746345658</v>
      </c>
      <c r="F4" s="29">
        <f t="shared" si="4"/>
        <v>18.296560619088559</v>
      </c>
      <c r="G4" s="29">
        <f t="shared" si="4"/>
        <v>20.887360275150471</v>
      </c>
      <c r="H4" s="29">
        <f t="shared" si="4"/>
        <v>19.025623387790201</v>
      </c>
      <c r="I4" s="29">
        <f t="shared" si="4"/>
        <v>22.18976784178848</v>
      </c>
      <c r="J4" s="29">
        <f t="shared" si="4"/>
        <v>10.153482373172828</v>
      </c>
      <c r="K4" s="29">
        <f t="shared" si="4"/>
        <v>11.710490111779878</v>
      </c>
      <c r="L4" s="29">
        <f t="shared" si="4"/>
        <v>8.488134135855546</v>
      </c>
      <c r="M4" s="29">
        <f t="shared" si="4"/>
        <v>8.5260533104041265</v>
      </c>
      <c r="N4" s="29">
        <f t="shared" si="4"/>
        <v>0.635597592433362</v>
      </c>
      <c r="O4" s="29">
        <f t="shared" si="4"/>
        <v>0.618572656921754</v>
      </c>
      <c r="P4" s="29">
        <f t="shared" si="4"/>
        <v>1.4</v>
      </c>
      <c r="Q4" s="29">
        <f t="shared" si="4"/>
        <v>0.58607050730868437</v>
      </c>
      <c r="R4" s="29">
        <f t="shared" si="4"/>
        <v>0.66053310404127252</v>
      </c>
      <c r="S4" s="29">
        <f t="shared" si="4"/>
        <v>0.64307824591573515</v>
      </c>
      <c r="T4" s="29">
        <f t="shared" si="4"/>
        <v>0.64368013757523646</v>
      </c>
      <c r="U4" s="29">
        <f t="shared" si="4"/>
        <v>0.70653482373172827</v>
      </c>
      <c r="V4" s="29">
        <f t="shared" si="4"/>
        <v>1.0588134135855547</v>
      </c>
      <c r="W4" s="29">
        <f t="shared" si="4"/>
        <v>0.85967325881341361</v>
      </c>
      <c r="X4" s="29">
        <f t="shared" ref="X4" si="5">SUM(X5:X7)</f>
        <v>0.95692175408426472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0.59131556319862422</v>
      </c>
      <c r="K5" s="10">
        <v>1.356233877901978</v>
      </c>
      <c r="L5" s="10">
        <v>0</v>
      </c>
      <c r="M5" s="10">
        <v>0</v>
      </c>
      <c r="N5" s="10">
        <v>0</v>
      </c>
      <c r="O5" s="10">
        <v>0</v>
      </c>
      <c r="P5" s="10">
        <v>1.4</v>
      </c>
      <c r="Q5" s="10">
        <v>0</v>
      </c>
      <c r="R5" s="10">
        <v>0</v>
      </c>
      <c r="S5" s="10">
        <v>0</v>
      </c>
      <c r="T5" s="10">
        <v>1.19518486672399E-2</v>
      </c>
      <c r="U5" s="10">
        <v>9.9742046431642306E-3</v>
      </c>
      <c r="V5" s="10">
        <v>3.5253654342218398E-3</v>
      </c>
      <c r="W5" s="10">
        <v>2.149613069647463E-3</v>
      </c>
      <c r="X5" s="10">
        <v>3.4221840068787618E-2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23.337919174548581</v>
      </c>
      <c r="D7" s="10">
        <v>22.16302665520206</v>
      </c>
      <c r="E7" s="10">
        <v>28.06964746345658</v>
      </c>
      <c r="F7" s="10">
        <v>18.296560619088559</v>
      </c>
      <c r="G7" s="10">
        <v>20.887360275150471</v>
      </c>
      <c r="H7" s="10">
        <v>19.025623387790201</v>
      </c>
      <c r="I7" s="10">
        <v>22.18976784178848</v>
      </c>
      <c r="J7" s="10">
        <v>9.5621668099742045</v>
      </c>
      <c r="K7" s="10">
        <v>10.3542562338779</v>
      </c>
      <c r="L7" s="10">
        <v>8.488134135855546</v>
      </c>
      <c r="M7" s="10">
        <v>8.5260533104041265</v>
      </c>
      <c r="N7" s="10">
        <v>0.635597592433362</v>
      </c>
      <c r="O7" s="10">
        <v>0.618572656921754</v>
      </c>
      <c r="P7" s="10">
        <v>0</v>
      </c>
      <c r="Q7" s="10">
        <v>0.58607050730868437</v>
      </c>
      <c r="R7" s="10">
        <v>0.66053310404127252</v>
      </c>
      <c r="S7" s="10">
        <v>0.64307824591573515</v>
      </c>
      <c r="T7" s="10">
        <v>0.63172828890799659</v>
      </c>
      <c r="U7" s="10">
        <v>0.69656061908856404</v>
      </c>
      <c r="V7" s="10">
        <v>1.0552880481513329</v>
      </c>
      <c r="W7" s="10">
        <v>0.85752364574376616</v>
      </c>
      <c r="X7" s="10">
        <v>0.92269991401547713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0.47626827171109187</v>
      </c>
      <c r="D8" s="29">
        <f t="shared" si="6"/>
        <v>1.009716251074807</v>
      </c>
      <c r="E8" s="29">
        <f t="shared" si="6"/>
        <v>1.214101461736887</v>
      </c>
      <c r="F8" s="29">
        <f t="shared" si="6"/>
        <v>1.0907996560619091</v>
      </c>
      <c r="G8" s="29">
        <f t="shared" si="6"/>
        <v>1.1121238177128121</v>
      </c>
      <c r="H8" s="29">
        <f t="shared" si="6"/>
        <v>0.7255374032674119</v>
      </c>
      <c r="I8" s="29">
        <f t="shared" si="6"/>
        <v>0.3467755803955288</v>
      </c>
      <c r="J8" s="29">
        <f t="shared" si="6"/>
        <v>0.29595872742906282</v>
      </c>
      <c r="K8" s="29">
        <f t="shared" si="6"/>
        <v>0.34858125537403267</v>
      </c>
      <c r="L8" s="29">
        <f t="shared" si="6"/>
        <v>0.37110920034393807</v>
      </c>
      <c r="M8" s="29">
        <f t="shared" si="6"/>
        <v>0.40765262252794487</v>
      </c>
      <c r="N8" s="29">
        <f t="shared" si="6"/>
        <v>0.3831470335339639</v>
      </c>
      <c r="O8" s="29">
        <f t="shared" si="6"/>
        <v>0.43559759243336188</v>
      </c>
      <c r="P8" s="29">
        <f t="shared" si="6"/>
        <v>0.38400687876182288</v>
      </c>
      <c r="Q8" s="29">
        <f t="shared" si="6"/>
        <v>0.4159071367153912</v>
      </c>
      <c r="R8" s="29">
        <f t="shared" si="6"/>
        <v>0.41556319862424762</v>
      </c>
      <c r="S8" s="29">
        <f t="shared" si="6"/>
        <v>0</v>
      </c>
      <c r="T8" s="29">
        <f t="shared" si="6"/>
        <v>3.4135855546001723E-2</v>
      </c>
      <c r="U8" s="29">
        <f t="shared" si="6"/>
        <v>4.7463456577815991E-2</v>
      </c>
      <c r="V8" s="29">
        <f t="shared" si="6"/>
        <v>1.831470335339639E-2</v>
      </c>
      <c r="W8" s="29">
        <f t="shared" si="6"/>
        <v>3.2674118658641439E-3</v>
      </c>
      <c r="X8" s="29">
        <f t="shared" ref="X8" si="7">SUM(X9:X10)</f>
        <v>2.7858985382631121E-2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0.47626827171109187</v>
      </c>
      <c r="D10" s="10">
        <v>1.009716251074807</v>
      </c>
      <c r="E10" s="10">
        <v>1.214101461736887</v>
      </c>
      <c r="F10" s="10">
        <v>1.0907996560619091</v>
      </c>
      <c r="G10" s="10">
        <v>1.1121238177128121</v>
      </c>
      <c r="H10" s="10">
        <v>0.7255374032674119</v>
      </c>
      <c r="I10" s="10">
        <v>0.3467755803955288</v>
      </c>
      <c r="J10" s="10">
        <v>0.29595872742906282</v>
      </c>
      <c r="K10" s="10">
        <v>0.34858125537403267</v>
      </c>
      <c r="L10" s="10">
        <v>0.37110920034393807</v>
      </c>
      <c r="M10" s="10">
        <v>0.40765262252794487</v>
      </c>
      <c r="N10" s="10">
        <v>0.3831470335339639</v>
      </c>
      <c r="O10" s="10">
        <v>0.43559759243336188</v>
      </c>
      <c r="P10" s="10">
        <v>0.38400687876182288</v>
      </c>
      <c r="Q10" s="10">
        <v>0.4159071367153912</v>
      </c>
      <c r="R10" s="10">
        <v>0.41556319862424762</v>
      </c>
      <c r="S10" s="10">
        <v>0</v>
      </c>
      <c r="T10" s="10">
        <v>3.4135855546001723E-2</v>
      </c>
      <c r="U10" s="10">
        <v>4.7463456577815991E-2</v>
      </c>
      <c r="V10" s="10">
        <v>1.831470335339639E-2</v>
      </c>
      <c r="W10" s="10">
        <v>3.2674118658641439E-3</v>
      </c>
      <c r="X10" s="10">
        <v>2.7858985382631121E-2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3.3606190885640581</v>
      </c>
      <c r="D11" s="29">
        <f t="shared" si="8"/>
        <v>0.44015477214101462</v>
      </c>
      <c r="E11" s="29">
        <f t="shared" si="8"/>
        <v>2.2730868443680139</v>
      </c>
      <c r="F11" s="29">
        <f t="shared" si="8"/>
        <v>1.8303525365434221</v>
      </c>
      <c r="G11" s="29">
        <f t="shared" si="8"/>
        <v>2.3997420464316419</v>
      </c>
      <c r="H11" s="29">
        <f t="shared" si="8"/>
        <v>2.3788478073946684</v>
      </c>
      <c r="I11" s="29">
        <f t="shared" si="8"/>
        <v>1.848495270851247</v>
      </c>
      <c r="J11" s="29">
        <f t="shared" si="8"/>
        <v>1.361392949269131</v>
      </c>
      <c r="K11" s="29">
        <f t="shared" si="8"/>
        <v>1.361392949269131</v>
      </c>
      <c r="L11" s="29">
        <f t="shared" si="8"/>
        <v>1.361392949269131</v>
      </c>
      <c r="M11" s="29">
        <f t="shared" si="8"/>
        <v>1.0826311263972483</v>
      </c>
      <c r="N11" s="29">
        <f t="shared" si="8"/>
        <v>1.0954428202923472</v>
      </c>
      <c r="O11" s="29">
        <f t="shared" si="8"/>
        <v>0</v>
      </c>
      <c r="P11" s="29">
        <f t="shared" si="8"/>
        <v>0.68073946689595866</v>
      </c>
      <c r="Q11" s="29">
        <f t="shared" si="8"/>
        <v>0</v>
      </c>
      <c r="R11" s="29">
        <f t="shared" si="8"/>
        <v>0.68073946689595866</v>
      </c>
      <c r="S11" s="29">
        <f t="shared" si="8"/>
        <v>0</v>
      </c>
      <c r="T11" s="29">
        <f t="shared" si="8"/>
        <v>0.12725709372312979</v>
      </c>
      <c r="U11" s="29">
        <f t="shared" si="8"/>
        <v>0</v>
      </c>
      <c r="V11" s="29">
        <f t="shared" si="8"/>
        <v>0.37300085984522791</v>
      </c>
      <c r="W11" s="29">
        <f t="shared" si="8"/>
        <v>0.1306964746345658</v>
      </c>
      <c r="X11" s="29">
        <f t="shared" ref="X11" si="9">SUM(X12:X16)</f>
        <v>0.1096302665520206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2.0802235597592431</v>
      </c>
      <c r="D13" s="10">
        <v>0</v>
      </c>
      <c r="E13" s="10">
        <v>1.400085984522786</v>
      </c>
      <c r="F13" s="10">
        <v>1.400085984522786</v>
      </c>
      <c r="G13" s="10">
        <v>1.965004299226139</v>
      </c>
      <c r="H13" s="10">
        <v>1.9539982803095439</v>
      </c>
      <c r="I13" s="10">
        <v>1.418744625967326</v>
      </c>
      <c r="J13" s="10">
        <v>1.361392949269131</v>
      </c>
      <c r="K13" s="10">
        <v>1.361392949269131</v>
      </c>
      <c r="L13" s="10">
        <v>1.361392949269131</v>
      </c>
      <c r="M13" s="10">
        <v>0.68073946689595866</v>
      </c>
      <c r="N13" s="10">
        <v>0.68073946689595866</v>
      </c>
      <c r="O13" s="10">
        <v>0</v>
      </c>
      <c r="P13" s="10">
        <v>0.68073946689595866</v>
      </c>
      <c r="Q13" s="10">
        <v>0</v>
      </c>
      <c r="R13" s="10">
        <v>0.68073946689595866</v>
      </c>
      <c r="S13" s="10">
        <v>0</v>
      </c>
      <c r="T13" s="10">
        <v>0.12725709372312979</v>
      </c>
      <c r="U13" s="10">
        <v>0</v>
      </c>
      <c r="V13" s="10">
        <v>0.37300085984522791</v>
      </c>
      <c r="W13" s="10">
        <v>0.1306964746345658</v>
      </c>
      <c r="X13" s="10">
        <v>0.1096302665520206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1.280395528804815</v>
      </c>
      <c r="D16" s="10">
        <v>0.44015477214101462</v>
      </c>
      <c r="E16" s="10">
        <v>0.87300085984522779</v>
      </c>
      <c r="F16" s="10">
        <v>0.43026655202063618</v>
      </c>
      <c r="G16" s="10">
        <v>0.43473774720550301</v>
      </c>
      <c r="H16" s="10">
        <v>0.42484952708512458</v>
      </c>
      <c r="I16" s="10">
        <v>0.4297506448839209</v>
      </c>
      <c r="J16" s="10">
        <v>0</v>
      </c>
      <c r="K16" s="10">
        <v>0</v>
      </c>
      <c r="L16" s="10">
        <v>0</v>
      </c>
      <c r="M16" s="10">
        <v>0.4018916595012898</v>
      </c>
      <c r="N16" s="10">
        <v>0.41470335339638859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142.42381771281168</v>
      </c>
      <c r="D26" s="37">
        <f t="shared" si="14"/>
        <v>112.44522785898538</v>
      </c>
      <c r="E26" s="37">
        <f t="shared" si="14"/>
        <v>91.048237317282883</v>
      </c>
      <c r="F26" s="37">
        <f t="shared" si="14"/>
        <v>77.930696474634559</v>
      </c>
      <c r="G26" s="37">
        <f t="shared" si="14"/>
        <v>76.221410146173696</v>
      </c>
      <c r="H26" s="37">
        <f t="shared" si="14"/>
        <v>65.110318142734315</v>
      </c>
      <c r="I26" s="37">
        <f t="shared" si="14"/>
        <v>64.751934651762681</v>
      </c>
      <c r="J26" s="37">
        <f t="shared" si="14"/>
        <v>71.540068787618225</v>
      </c>
      <c r="K26" s="37">
        <f t="shared" si="14"/>
        <v>46.651332760103173</v>
      </c>
      <c r="L26" s="37">
        <f t="shared" si="14"/>
        <v>38.196216680997424</v>
      </c>
      <c r="M26" s="37">
        <f t="shared" si="14"/>
        <v>22.766809974204641</v>
      </c>
      <c r="N26" s="37">
        <f t="shared" si="14"/>
        <v>17.254256233877904</v>
      </c>
      <c r="O26" s="37">
        <f t="shared" si="14"/>
        <v>14.980395528804813</v>
      </c>
      <c r="P26" s="37">
        <f t="shared" si="14"/>
        <v>8.0944969905417015</v>
      </c>
      <c r="Q26" s="37">
        <f t="shared" si="14"/>
        <v>10.115133276010317</v>
      </c>
      <c r="R26" s="37">
        <f t="shared" si="14"/>
        <v>11.125451418744625</v>
      </c>
      <c r="S26" s="37">
        <f t="shared" si="14"/>
        <v>11.357093723129836</v>
      </c>
      <c r="T26" s="37">
        <f t="shared" si="14"/>
        <v>10.328288907996562</v>
      </c>
      <c r="U26" s="37">
        <f t="shared" si="14"/>
        <v>8.6411865864144453</v>
      </c>
      <c r="V26" s="37">
        <f t="shared" si="14"/>
        <v>9.0088564058469469</v>
      </c>
      <c r="W26" s="37">
        <f t="shared" si="14"/>
        <v>8.5829750644883926</v>
      </c>
      <c r="X26" s="37">
        <f t="shared" ref="X26" si="15">SUM(X27,X33)</f>
        <v>7.6805674978503866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1.010318142734308</v>
      </c>
      <c r="D27" s="29">
        <f t="shared" si="16"/>
        <v>2.096044711951849</v>
      </c>
      <c r="E27" s="29">
        <f t="shared" si="16"/>
        <v>3.1004299226139289</v>
      </c>
      <c r="F27" s="29">
        <f t="shared" si="16"/>
        <v>1.010318142734308</v>
      </c>
      <c r="G27" s="29">
        <f t="shared" si="16"/>
        <v>1.015993121238177</v>
      </c>
      <c r="H27" s="29">
        <f t="shared" si="16"/>
        <v>1.015993121238177</v>
      </c>
      <c r="I27" s="29">
        <f t="shared" si="16"/>
        <v>1.015993121238177</v>
      </c>
      <c r="J27" s="29">
        <f t="shared" si="16"/>
        <v>1.015993121238177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1.010318142734308</v>
      </c>
      <c r="D28" s="10">
        <v>2.096044711951849</v>
      </c>
      <c r="E28" s="10">
        <v>3.1004299226139289</v>
      </c>
      <c r="F28" s="10">
        <v>1.010318142734308</v>
      </c>
      <c r="G28" s="10">
        <v>1.015993121238177</v>
      </c>
      <c r="H28" s="10">
        <v>1.015993121238177</v>
      </c>
      <c r="I28" s="10">
        <v>1.015993121238177</v>
      </c>
      <c r="J28" s="10">
        <v>1.015993121238177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141.41349957007736</v>
      </c>
      <c r="D33" s="29">
        <f t="shared" si="18"/>
        <v>110.34918314703353</v>
      </c>
      <c r="E33" s="29">
        <f t="shared" si="18"/>
        <v>87.947807394668956</v>
      </c>
      <c r="F33" s="29">
        <f t="shared" si="18"/>
        <v>76.920378331900253</v>
      </c>
      <c r="G33" s="29">
        <f t="shared" si="18"/>
        <v>75.205417024935514</v>
      </c>
      <c r="H33" s="29">
        <f t="shared" si="18"/>
        <v>64.094325021496132</v>
      </c>
      <c r="I33" s="29">
        <f t="shared" si="18"/>
        <v>63.735941530524499</v>
      </c>
      <c r="J33" s="29">
        <f t="shared" si="18"/>
        <v>70.524075666380043</v>
      </c>
      <c r="K33" s="29">
        <f t="shared" si="18"/>
        <v>46.651332760103173</v>
      </c>
      <c r="L33" s="29">
        <f t="shared" si="18"/>
        <v>38.196216680997424</v>
      </c>
      <c r="M33" s="29">
        <f t="shared" si="18"/>
        <v>22.766809974204641</v>
      </c>
      <c r="N33" s="29">
        <f t="shared" si="18"/>
        <v>17.254256233877904</v>
      </c>
      <c r="O33" s="29">
        <f t="shared" si="18"/>
        <v>14.980395528804813</v>
      </c>
      <c r="P33" s="29">
        <f t="shared" si="18"/>
        <v>8.0944969905417015</v>
      </c>
      <c r="Q33" s="29">
        <f t="shared" si="18"/>
        <v>10.115133276010317</v>
      </c>
      <c r="R33" s="29">
        <f t="shared" si="18"/>
        <v>11.125451418744625</v>
      </c>
      <c r="S33" s="29">
        <f t="shared" si="18"/>
        <v>11.357093723129836</v>
      </c>
      <c r="T33" s="29">
        <f t="shared" si="18"/>
        <v>10.328288907996562</v>
      </c>
      <c r="U33" s="29">
        <f t="shared" si="18"/>
        <v>8.6411865864144453</v>
      </c>
      <c r="V33" s="29">
        <f t="shared" si="18"/>
        <v>9.0088564058469469</v>
      </c>
      <c r="W33" s="29">
        <f t="shared" si="18"/>
        <v>8.5829750644883926</v>
      </c>
      <c r="X33" s="29">
        <f t="shared" ref="X33" si="19">SUM(X34:X50)</f>
        <v>7.6805674978503866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2.259501289767841</v>
      </c>
      <c r="F36" s="10">
        <v>1.129750644883921</v>
      </c>
      <c r="G36" s="10">
        <v>2.4959587274290631</v>
      </c>
      <c r="H36" s="10">
        <v>2.4959587274290631</v>
      </c>
      <c r="I36" s="10">
        <v>2.4959587274290631</v>
      </c>
      <c r="J36" s="10">
        <v>2.1974204643164228</v>
      </c>
      <c r="K36" s="10">
        <v>4.3947549441100593</v>
      </c>
      <c r="L36" s="10">
        <v>5.4934651762682716</v>
      </c>
      <c r="M36" s="10">
        <v>4.3947549441100593</v>
      </c>
      <c r="N36" s="10">
        <v>5.4934651762682716</v>
      </c>
      <c r="O36" s="10">
        <v>3.2960447119518479</v>
      </c>
      <c r="P36" s="10">
        <v>2.1974204643164228</v>
      </c>
      <c r="Q36" s="10">
        <v>2.1974204643164228</v>
      </c>
      <c r="R36" s="10">
        <v>2.1974204643164228</v>
      </c>
      <c r="S36" s="10">
        <v>4.3947549441100593</v>
      </c>
      <c r="T36" s="10">
        <v>4.5189165950128984</v>
      </c>
      <c r="U36" s="10">
        <v>3.1136715391229579</v>
      </c>
      <c r="V36" s="10">
        <v>3.0488392089423901</v>
      </c>
      <c r="W36" s="10">
        <v>3.3938950988822012</v>
      </c>
      <c r="X36" s="10">
        <v>2.6928632846087699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38.000343938091142</v>
      </c>
      <c r="D43" s="10">
        <v>34.919260533104037</v>
      </c>
      <c r="E43" s="10">
        <v>28.757007738607051</v>
      </c>
      <c r="F43" s="10">
        <v>24.648925193465171</v>
      </c>
      <c r="G43" s="10">
        <v>21.56775580395529</v>
      </c>
      <c r="H43" s="10">
        <v>13.351504729148751</v>
      </c>
      <c r="I43" s="10">
        <v>9</v>
      </c>
      <c r="J43" s="10">
        <v>9.0928632846087698</v>
      </c>
      <c r="K43" s="10">
        <v>4.041272570937231</v>
      </c>
      <c r="L43" s="10">
        <v>4.041272570937231</v>
      </c>
      <c r="M43" s="10">
        <v>4.041272570937231</v>
      </c>
      <c r="N43" s="10">
        <v>4.041272570937231</v>
      </c>
      <c r="O43" s="10">
        <v>4.041272570937231</v>
      </c>
      <c r="P43" s="10">
        <v>3.0309544282029228</v>
      </c>
      <c r="Q43" s="10">
        <v>5.0515907136715388</v>
      </c>
      <c r="R43" s="10">
        <v>6.0619088564058474</v>
      </c>
      <c r="S43" s="10">
        <v>5.0515907136715388</v>
      </c>
      <c r="T43" s="10">
        <v>4.4575236457437661</v>
      </c>
      <c r="U43" s="10">
        <v>3.9472914875322438</v>
      </c>
      <c r="V43" s="10">
        <v>4.1008598452278582</v>
      </c>
      <c r="W43" s="10">
        <v>3.3805674978503868</v>
      </c>
      <c r="X43" s="10">
        <v>3.1380911435941532</v>
      </c>
    </row>
    <row r="44" spans="1:24" ht="11.25" customHeight="1" x14ac:dyDescent="0.2">
      <c r="A44" s="41" t="s">
        <v>75</v>
      </c>
      <c r="B44" s="9" t="s">
        <v>76</v>
      </c>
      <c r="C44" s="10">
        <v>102.2834049871023</v>
      </c>
      <c r="D44" s="10">
        <v>74.300171969045564</v>
      </c>
      <c r="E44" s="10">
        <v>56.931298366294072</v>
      </c>
      <c r="F44" s="10">
        <v>51.141702493551158</v>
      </c>
      <c r="G44" s="10">
        <v>51.141702493551158</v>
      </c>
      <c r="H44" s="10">
        <v>48.246861564918312</v>
      </c>
      <c r="I44" s="10">
        <v>52.239982803095437</v>
      </c>
      <c r="J44" s="10">
        <v>59.233791917454852</v>
      </c>
      <c r="K44" s="10">
        <v>38.215305245055887</v>
      </c>
      <c r="L44" s="10">
        <v>28.661478933791919</v>
      </c>
      <c r="M44" s="10">
        <v>14.33078245915735</v>
      </c>
      <c r="N44" s="10">
        <v>7.7195184866723991</v>
      </c>
      <c r="O44" s="10">
        <v>7.643078245915734</v>
      </c>
      <c r="P44" s="10">
        <v>2.8661220980223558</v>
      </c>
      <c r="Q44" s="10">
        <v>2.8661220980223558</v>
      </c>
      <c r="R44" s="10">
        <v>2.8661220980223558</v>
      </c>
      <c r="S44" s="10">
        <v>1.9107480653482369</v>
      </c>
      <c r="T44" s="10">
        <v>1.3518486672398971</v>
      </c>
      <c r="U44" s="10">
        <v>1.5802235597592429</v>
      </c>
      <c r="V44" s="10">
        <v>1.8591573516766979</v>
      </c>
      <c r="W44" s="10">
        <v>1.808512467755804</v>
      </c>
      <c r="X44" s="10">
        <v>1.8496130696474631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46.065692175408422</v>
      </c>
      <c r="D51" s="37">
        <v>51.054084264832333</v>
      </c>
      <c r="E51" s="37">
        <v>62.145657781599311</v>
      </c>
      <c r="F51" s="37">
        <v>71.30326741186586</v>
      </c>
      <c r="G51" s="37">
        <v>70.20679277730008</v>
      </c>
      <c r="H51" s="37">
        <v>78.761822871883055</v>
      </c>
      <c r="I51" s="37">
        <v>87.102063628546858</v>
      </c>
      <c r="J51" s="37">
        <v>94.476612209802227</v>
      </c>
      <c r="K51" s="37">
        <v>99.828890799656051</v>
      </c>
      <c r="L51" s="37">
        <v>91.766466036113485</v>
      </c>
      <c r="M51" s="37">
        <v>105.4397248495271</v>
      </c>
      <c r="N51" s="37">
        <v>111.3496130696475</v>
      </c>
      <c r="O51" s="37">
        <v>103.5687016337059</v>
      </c>
      <c r="P51" s="37">
        <v>109.7605331040413</v>
      </c>
      <c r="Q51" s="37">
        <v>95.444196044711958</v>
      </c>
      <c r="R51" s="37">
        <v>93.552536543422178</v>
      </c>
      <c r="S51" s="37">
        <v>87.553482373172812</v>
      </c>
      <c r="T51" s="37">
        <v>89.103525365434209</v>
      </c>
      <c r="U51" s="37">
        <v>90.3450558899398</v>
      </c>
      <c r="V51" s="37">
        <v>84.017884780739465</v>
      </c>
      <c r="W51" s="37">
        <v>83.492433361994841</v>
      </c>
      <c r="X51" s="37">
        <v>125.3579535683577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7.8580395528804807</v>
      </c>
      <c r="D52" s="37">
        <f t="shared" si="20"/>
        <v>4.7052450558899386</v>
      </c>
      <c r="E52" s="37">
        <f t="shared" si="20"/>
        <v>5.2785038693035249</v>
      </c>
      <c r="F52" s="37">
        <f t="shared" si="20"/>
        <v>4.8724849527085121</v>
      </c>
      <c r="G52" s="37">
        <f t="shared" si="20"/>
        <v>5.469561478933791</v>
      </c>
      <c r="H52" s="37">
        <f t="shared" si="20"/>
        <v>4.1558899398108338</v>
      </c>
      <c r="I52" s="37">
        <f t="shared" si="20"/>
        <v>5.3024075666380046</v>
      </c>
      <c r="J52" s="37">
        <f t="shared" si="20"/>
        <v>1.337575236457438</v>
      </c>
      <c r="K52" s="37">
        <f t="shared" si="20"/>
        <v>2.0540842648323299</v>
      </c>
      <c r="L52" s="37">
        <f t="shared" si="20"/>
        <v>9.6493551160791053</v>
      </c>
      <c r="M52" s="37">
        <f t="shared" si="20"/>
        <v>7.0459157351676698</v>
      </c>
      <c r="N52" s="37">
        <f t="shared" si="20"/>
        <v>5.2785038693035249</v>
      </c>
      <c r="O52" s="37">
        <f t="shared" si="20"/>
        <v>12.99320722269991</v>
      </c>
      <c r="P52" s="37">
        <f t="shared" si="20"/>
        <v>13.447033533963889</v>
      </c>
      <c r="Q52" s="37">
        <f t="shared" si="20"/>
        <v>20.134737747205499</v>
      </c>
      <c r="R52" s="37">
        <f t="shared" si="20"/>
        <v>27.65838349097162</v>
      </c>
      <c r="S52" s="37">
        <f t="shared" si="20"/>
        <v>24.362252794496989</v>
      </c>
      <c r="T52" s="37">
        <f t="shared" si="20"/>
        <v>9.389251934651762</v>
      </c>
      <c r="U52" s="37">
        <f t="shared" si="20"/>
        <v>28.303611349957006</v>
      </c>
      <c r="V52" s="37">
        <f t="shared" si="20"/>
        <v>16.286242476354253</v>
      </c>
      <c r="W52" s="37">
        <f t="shared" si="20"/>
        <v>37.054772141014617</v>
      </c>
      <c r="X52" s="37">
        <f t="shared" ref="X52" si="21">SUM(X53:X70)</f>
        <v>31.827085124677559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7.8580395528804807</v>
      </c>
      <c r="D59" s="10">
        <v>4.7052450558899386</v>
      </c>
      <c r="E59" s="10">
        <v>5.2785038693035249</v>
      </c>
      <c r="F59" s="10">
        <v>4.8724849527085121</v>
      </c>
      <c r="G59" s="10">
        <v>5.469561478933791</v>
      </c>
      <c r="H59" s="10">
        <v>4.1558899398108338</v>
      </c>
      <c r="I59" s="10">
        <v>5.3024075666380046</v>
      </c>
      <c r="J59" s="10">
        <v>1.337575236457438</v>
      </c>
      <c r="K59" s="10">
        <v>2.0540842648323299</v>
      </c>
      <c r="L59" s="10">
        <v>9.6493551160791053</v>
      </c>
      <c r="M59" s="10">
        <v>7.0459157351676698</v>
      </c>
      <c r="N59" s="10">
        <v>5.2785038693035249</v>
      </c>
      <c r="O59" s="10">
        <v>12.99320722269991</v>
      </c>
      <c r="P59" s="10">
        <v>13.447033533963889</v>
      </c>
      <c r="Q59" s="10">
        <v>20.134737747205499</v>
      </c>
      <c r="R59" s="10">
        <v>27.65838349097162</v>
      </c>
      <c r="S59" s="10">
        <v>24.362252794496989</v>
      </c>
      <c r="T59" s="10">
        <v>5.4721410146173683</v>
      </c>
      <c r="U59" s="10">
        <v>24.6408426483233</v>
      </c>
      <c r="V59" s="10">
        <v>12.703525365434221</v>
      </c>
      <c r="W59" s="10">
        <v>37.054772141014617</v>
      </c>
      <c r="X59" s="10">
        <v>31.827085124677559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3.9171109200343932</v>
      </c>
      <c r="U61" s="10">
        <v>3.662768701633706</v>
      </c>
      <c r="V61" s="10">
        <v>3.5827171109200342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20.206362854686159</v>
      </c>
      <c r="D75" s="37">
        <v>27.18065348237317</v>
      </c>
      <c r="E75" s="37">
        <v>32.841272570937228</v>
      </c>
      <c r="F75" s="37">
        <v>19.871969045571799</v>
      </c>
      <c r="G75" s="37">
        <v>16.958039552880479</v>
      </c>
      <c r="H75" s="37">
        <v>20.206362854686159</v>
      </c>
      <c r="I75" s="37">
        <v>16.074290627687009</v>
      </c>
      <c r="J75" s="37">
        <v>9.6493551160791053</v>
      </c>
      <c r="K75" s="37">
        <v>12.491659501289771</v>
      </c>
      <c r="L75" s="37">
        <v>16.695356835769559</v>
      </c>
      <c r="M75" s="37">
        <v>11.440756663800521</v>
      </c>
      <c r="N75" s="37">
        <v>2.4601031814273431</v>
      </c>
      <c r="O75" s="37">
        <v>5.6368013757523636</v>
      </c>
      <c r="P75" s="37">
        <v>8.0969045571797071</v>
      </c>
      <c r="Q75" s="37">
        <v>6.066723989681857</v>
      </c>
      <c r="R75" s="37">
        <v>11.17798796216681</v>
      </c>
      <c r="S75" s="37">
        <v>8.5984522785898534</v>
      </c>
      <c r="T75" s="37">
        <v>10.25331040412726</v>
      </c>
      <c r="U75" s="37">
        <v>8.4096302665520195</v>
      </c>
      <c r="V75" s="37">
        <v>15.04961306964746</v>
      </c>
      <c r="W75" s="37">
        <v>11.246001719690449</v>
      </c>
      <c r="X75" s="37">
        <v>6.8065348237317274</v>
      </c>
    </row>
    <row r="76" spans="1:24" ht="11.25" customHeight="1" x14ac:dyDescent="0.2">
      <c r="A76" s="38" t="s">
        <v>139</v>
      </c>
      <c r="B76" s="39" t="s">
        <v>140</v>
      </c>
      <c r="C76" s="40">
        <v>70.077386070507302</v>
      </c>
      <c r="D76" s="40">
        <v>76.784178847807397</v>
      </c>
      <c r="E76" s="40">
        <v>73.430782459157342</v>
      </c>
      <c r="F76" s="40">
        <v>74.720550300945831</v>
      </c>
      <c r="G76" s="40">
        <v>96.044711951848655</v>
      </c>
      <c r="H76" s="40">
        <v>106.6208082545142</v>
      </c>
      <c r="I76" s="40">
        <v>91.831470335339631</v>
      </c>
      <c r="J76" s="40">
        <v>90.885640584694755</v>
      </c>
      <c r="K76" s="40">
        <v>110.146173688736</v>
      </c>
      <c r="L76" s="40">
        <v>96.302665520206361</v>
      </c>
      <c r="M76" s="40">
        <v>94.411006018916595</v>
      </c>
      <c r="N76" s="40">
        <v>96.388650042992253</v>
      </c>
      <c r="O76" s="40">
        <v>94.239036973344795</v>
      </c>
      <c r="P76" s="40">
        <v>97.936371453138435</v>
      </c>
      <c r="Q76" s="40">
        <v>100.859845227859</v>
      </c>
      <c r="R76" s="40">
        <v>103.35339638865</v>
      </c>
      <c r="S76" s="40">
        <v>104.72914875322439</v>
      </c>
      <c r="T76" s="40">
        <v>107.86646603611349</v>
      </c>
      <c r="U76" s="40">
        <v>114.2738607050731</v>
      </c>
      <c r="V76" s="40">
        <v>115.7785898538263</v>
      </c>
      <c r="W76" s="40">
        <v>108.33834909716251</v>
      </c>
      <c r="X76" s="40">
        <v>104.73267411865859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12.510748065348237</v>
      </c>
      <c r="D2" s="31">
        <f t="shared" si="0"/>
        <v>13.363456577815992</v>
      </c>
      <c r="E2" s="31">
        <f t="shared" si="0"/>
        <v>17.965950128976786</v>
      </c>
      <c r="F2" s="31">
        <f t="shared" si="0"/>
        <v>11.490885640584693</v>
      </c>
      <c r="G2" s="31">
        <f t="shared" si="0"/>
        <v>10.535425623387791</v>
      </c>
      <c r="H2" s="31">
        <f t="shared" si="0"/>
        <v>11.238865004299225</v>
      </c>
      <c r="I2" s="31">
        <f t="shared" si="0"/>
        <v>9.9180567497850376</v>
      </c>
      <c r="J2" s="31">
        <f t="shared" si="0"/>
        <v>10.074548581255373</v>
      </c>
      <c r="K2" s="31">
        <f t="shared" si="0"/>
        <v>12.009200343938089</v>
      </c>
      <c r="L2" s="31">
        <f t="shared" si="0"/>
        <v>11.037145313843507</v>
      </c>
      <c r="M2" s="31">
        <f t="shared" si="0"/>
        <v>11.505331040412726</v>
      </c>
      <c r="N2" s="31">
        <f t="shared" si="0"/>
        <v>15.591917454858123</v>
      </c>
      <c r="O2" s="31">
        <f t="shared" si="0"/>
        <v>16.583147033533962</v>
      </c>
      <c r="P2" s="31">
        <f t="shared" si="0"/>
        <v>15.596732588134136</v>
      </c>
      <c r="Q2" s="31">
        <f t="shared" si="0"/>
        <v>15.420034393809114</v>
      </c>
      <c r="R2" s="31">
        <f t="shared" si="0"/>
        <v>17.612639724849529</v>
      </c>
      <c r="S2" s="31">
        <f t="shared" si="0"/>
        <v>17.115735167669818</v>
      </c>
      <c r="T2" s="31">
        <f t="shared" si="0"/>
        <v>18.845227858985385</v>
      </c>
      <c r="U2" s="31">
        <f t="shared" si="0"/>
        <v>19.209888220120376</v>
      </c>
      <c r="V2" s="31">
        <f t="shared" si="0"/>
        <v>16.607308684436795</v>
      </c>
      <c r="W2" s="31">
        <f t="shared" si="0"/>
        <v>15.250730868443679</v>
      </c>
      <c r="X2" s="31">
        <f t="shared" ref="X2" si="1">SUM(X3,X17,X22,X25,X26,X51,X52,X71,X74,X75,X76)</f>
        <v>17.941100601891655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0.17093723129836633</v>
      </c>
      <c r="U3" s="34">
        <f t="shared" si="2"/>
        <v>0.12854686156491829</v>
      </c>
      <c r="V3" s="34">
        <f t="shared" si="2"/>
        <v>7.7730008598452277E-2</v>
      </c>
      <c r="W3" s="34">
        <f t="shared" si="2"/>
        <v>2.8804815133276009E-2</v>
      </c>
      <c r="X3" s="34">
        <f t="shared" ref="X3" si="3">SUM(X4,X8,X11)</f>
        <v>4.5657781599312122E-2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0.16190885640584698</v>
      </c>
      <c r="U4" s="29">
        <f t="shared" si="4"/>
        <v>0.12854686156491829</v>
      </c>
      <c r="V4" s="29">
        <f t="shared" si="4"/>
        <v>7.7730008598452277E-2</v>
      </c>
      <c r="W4" s="29">
        <f t="shared" si="4"/>
        <v>2.8804815133276009E-2</v>
      </c>
      <c r="X4" s="29">
        <f t="shared" ref="X4" si="5">SUM(X5:X7)</f>
        <v>4.5657781599312122E-2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1.375752364574377E-3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0.16053310404127261</v>
      </c>
      <c r="U7" s="10">
        <v>0.12854686156491829</v>
      </c>
      <c r="V7" s="10">
        <v>7.7730008598452277E-2</v>
      </c>
      <c r="W7" s="10">
        <v>2.8804815133276009E-2</v>
      </c>
      <c r="X7" s="10">
        <v>4.5657781599312122E-2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9.0283748925193454E-3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9.0283748925193454E-3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3.019002579535683</v>
      </c>
      <c r="D26" s="37">
        <f t="shared" si="14"/>
        <v>4.1487532244196039</v>
      </c>
      <c r="E26" s="37">
        <f t="shared" si="14"/>
        <v>1.9919174548581253</v>
      </c>
      <c r="F26" s="37">
        <f t="shared" si="14"/>
        <v>2.1567497850386932</v>
      </c>
      <c r="G26" s="37">
        <f t="shared" si="14"/>
        <v>1.026999140154772</v>
      </c>
      <c r="H26" s="37">
        <f t="shared" si="14"/>
        <v>1.2479793637145311</v>
      </c>
      <c r="I26" s="37">
        <f t="shared" si="14"/>
        <v>1.2479793637145311</v>
      </c>
      <c r="J26" s="37">
        <f t="shared" si="14"/>
        <v>1.098710232158211</v>
      </c>
      <c r="K26" s="37">
        <f t="shared" si="14"/>
        <v>1.098710232158211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0.52966466036113502</v>
      </c>
      <c r="U26" s="37">
        <f t="shared" si="14"/>
        <v>0.65554600171969046</v>
      </c>
      <c r="V26" s="37">
        <f t="shared" si="14"/>
        <v>0.54024075666380056</v>
      </c>
      <c r="W26" s="37">
        <f t="shared" si="14"/>
        <v>0.48486672398968189</v>
      </c>
      <c r="X26" s="37">
        <f t="shared" ref="X26" si="15">SUM(X27,X33)</f>
        <v>0.5901117798796216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3.019002579535683</v>
      </c>
      <c r="D33" s="29">
        <f t="shared" si="18"/>
        <v>4.1487532244196039</v>
      </c>
      <c r="E33" s="29">
        <f t="shared" si="18"/>
        <v>1.9919174548581253</v>
      </c>
      <c r="F33" s="29">
        <f t="shared" si="18"/>
        <v>2.1567497850386932</v>
      </c>
      <c r="G33" s="29">
        <f t="shared" si="18"/>
        <v>1.026999140154772</v>
      </c>
      <c r="H33" s="29">
        <f t="shared" si="18"/>
        <v>1.2479793637145311</v>
      </c>
      <c r="I33" s="29">
        <f t="shared" si="18"/>
        <v>1.2479793637145311</v>
      </c>
      <c r="J33" s="29">
        <f t="shared" si="18"/>
        <v>1.098710232158211</v>
      </c>
      <c r="K33" s="29">
        <f t="shared" si="18"/>
        <v>1.098710232158211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0.52966466036113502</v>
      </c>
      <c r="U33" s="29">
        <f t="shared" si="18"/>
        <v>0.65554600171969046</v>
      </c>
      <c r="V33" s="29">
        <f t="shared" si="18"/>
        <v>0.54024075666380056</v>
      </c>
      <c r="W33" s="29">
        <f t="shared" si="18"/>
        <v>0.48486672398968189</v>
      </c>
      <c r="X33" s="29">
        <f t="shared" ref="X33" si="19">SUM(X34:X50)</f>
        <v>0.5901117798796216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1.129750644883921</v>
      </c>
      <c r="E36" s="10">
        <v>0</v>
      </c>
      <c r="F36" s="10">
        <v>1.129750644883921</v>
      </c>
      <c r="G36" s="10">
        <v>0</v>
      </c>
      <c r="H36" s="10">
        <v>1.2479793637145311</v>
      </c>
      <c r="I36" s="10">
        <v>1.2479793637145311</v>
      </c>
      <c r="J36" s="10">
        <v>1.098710232158211</v>
      </c>
      <c r="K36" s="10">
        <v>1.098710232158211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0.28013757523645738</v>
      </c>
      <c r="U36" s="10">
        <v>0.33731728288907997</v>
      </c>
      <c r="V36" s="10">
        <v>0.25932932072227</v>
      </c>
      <c r="W36" s="10">
        <v>0.33731728288907997</v>
      </c>
      <c r="X36" s="10">
        <v>0.42742906276870157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2.0540842648323299</v>
      </c>
      <c r="E43" s="10">
        <v>1.026999140154772</v>
      </c>
      <c r="F43" s="10">
        <v>1.026999140154772</v>
      </c>
      <c r="G43" s="10">
        <v>1.026999140154772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0.24952708512467761</v>
      </c>
      <c r="U43" s="10">
        <v>0.31822871883061049</v>
      </c>
      <c r="V43" s="10">
        <v>0.28091143594153051</v>
      </c>
      <c r="W43" s="10">
        <v>0.14754944110060189</v>
      </c>
      <c r="X43" s="10">
        <v>0.16268271711092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0.96491831470335332</v>
      </c>
      <c r="E44" s="10">
        <v>0.96491831470335332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0.12897678417884781</v>
      </c>
      <c r="D51" s="37">
        <v>0</v>
      </c>
      <c r="E51" s="37">
        <v>0.12897678417884781</v>
      </c>
      <c r="F51" s="37">
        <v>0.1719690455717971</v>
      </c>
      <c r="G51" s="37">
        <v>0.23645743766122099</v>
      </c>
      <c r="H51" s="37">
        <v>0.32244196044711948</v>
      </c>
      <c r="I51" s="37">
        <v>0.51590713671539123</v>
      </c>
      <c r="J51" s="37">
        <v>0.68787618228718828</v>
      </c>
      <c r="K51" s="37">
        <v>0.98882201203783315</v>
      </c>
      <c r="L51" s="37">
        <v>2.773000859845228</v>
      </c>
      <c r="M51" s="37">
        <v>3.8049011177987961</v>
      </c>
      <c r="N51" s="37">
        <v>5.8039552880481509</v>
      </c>
      <c r="O51" s="37">
        <v>6.8572656921754076</v>
      </c>
      <c r="P51" s="37">
        <v>6.706878761822872</v>
      </c>
      <c r="Q51" s="37">
        <v>6.5779019776440242</v>
      </c>
      <c r="R51" s="37">
        <v>7.3947549441100602</v>
      </c>
      <c r="S51" s="37">
        <v>7.6956147893379194</v>
      </c>
      <c r="T51" s="37">
        <v>7.921410146173689</v>
      </c>
      <c r="U51" s="37">
        <v>6.8868443680137563</v>
      </c>
      <c r="V51" s="37">
        <v>5.4184006878761819</v>
      </c>
      <c r="W51" s="37">
        <v>4.9470335339638858</v>
      </c>
      <c r="X51" s="37">
        <v>5.6858985382631122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0.1194325021496131</v>
      </c>
      <c r="D52" s="37">
        <f t="shared" si="20"/>
        <v>9.5528804815133275E-2</v>
      </c>
      <c r="E52" s="37">
        <f t="shared" si="20"/>
        <v>9.5528804815133275E-2</v>
      </c>
      <c r="F52" s="37">
        <f t="shared" si="20"/>
        <v>0.1194325021496131</v>
      </c>
      <c r="G52" s="37">
        <f t="shared" si="20"/>
        <v>9.5528804815133275E-2</v>
      </c>
      <c r="H52" s="37">
        <f t="shared" si="20"/>
        <v>7.1625107480653469E-2</v>
      </c>
      <c r="I52" s="37">
        <f t="shared" si="20"/>
        <v>7.1625107480653469E-2</v>
      </c>
      <c r="J52" s="37">
        <f t="shared" si="20"/>
        <v>9.5528804815133275E-2</v>
      </c>
      <c r="K52" s="37">
        <f t="shared" si="20"/>
        <v>7.1625107480653469E-2</v>
      </c>
      <c r="L52" s="37">
        <f t="shared" si="20"/>
        <v>4.7807394668959592E-2</v>
      </c>
      <c r="M52" s="37">
        <f t="shared" si="20"/>
        <v>2.3903697334479789E-2</v>
      </c>
      <c r="N52" s="37">
        <f t="shared" si="20"/>
        <v>4.7807394668959592E-2</v>
      </c>
      <c r="O52" s="37">
        <f t="shared" si="20"/>
        <v>4.7807394668959592E-2</v>
      </c>
      <c r="P52" s="37">
        <f t="shared" si="20"/>
        <v>4.7807394668959592E-2</v>
      </c>
      <c r="Q52" s="37">
        <f t="shared" si="20"/>
        <v>4.7807394668959592E-2</v>
      </c>
      <c r="R52" s="37">
        <f t="shared" si="20"/>
        <v>4.7807394668959592E-2</v>
      </c>
      <c r="S52" s="37">
        <f t="shared" si="20"/>
        <v>2.3903697334479789E-2</v>
      </c>
      <c r="T52" s="37">
        <f t="shared" si="20"/>
        <v>2.8804815133276009E-2</v>
      </c>
      <c r="U52" s="37">
        <f t="shared" si="20"/>
        <v>1.8830610490111779E-2</v>
      </c>
      <c r="V52" s="37">
        <f t="shared" si="20"/>
        <v>2.3731728288907999E-2</v>
      </c>
      <c r="W52" s="37">
        <f t="shared" si="20"/>
        <v>1.7970765262252789E-2</v>
      </c>
      <c r="X52" s="37">
        <f t="shared" ref="X52" si="21">SUM(X53:X70)</f>
        <v>1.5907136715391231E-2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0.1194325021496131</v>
      </c>
      <c r="D59" s="10">
        <v>9.5528804815133275E-2</v>
      </c>
      <c r="E59" s="10">
        <v>9.5528804815133275E-2</v>
      </c>
      <c r="F59" s="10">
        <v>0.1194325021496131</v>
      </c>
      <c r="G59" s="10">
        <v>9.5528804815133275E-2</v>
      </c>
      <c r="H59" s="10">
        <v>7.1625107480653469E-2</v>
      </c>
      <c r="I59" s="10">
        <v>7.1625107480653469E-2</v>
      </c>
      <c r="J59" s="10">
        <v>9.5528804815133275E-2</v>
      </c>
      <c r="K59" s="10">
        <v>7.1625107480653469E-2</v>
      </c>
      <c r="L59" s="10">
        <v>4.7807394668959592E-2</v>
      </c>
      <c r="M59" s="10">
        <v>2.3903697334479789E-2</v>
      </c>
      <c r="N59" s="10">
        <v>4.7807394668959592E-2</v>
      </c>
      <c r="O59" s="10">
        <v>4.7807394668959592E-2</v>
      </c>
      <c r="P59" s="10">
        <v>4.7807394668959592E-2</v>
      </c>
      <c r="Q59" s="10">
        <v>4.7807394668959592E-2</v>
      </c>
      <c r="R59" s="10">
        <v>4.7807394668959592E-2</v>
      </c>
      <c r="S59" s="10">
        <v>2.3903697334479789E-2</v>
      </c>
      <c r="T59" s="10">
        <v>2.8804815133276009E-2</v>
      </c>
      <c r="U59" s="10">
        <v>1.8830610490111779E-2</v>
      </c>
      <c r="V59" s="10">
        <v>2.3731728288907999E-2</v>
      </c>
      <c r="W59" s="10">
        <v>1.7970765262252789E-2</v>
      </c>
      <c r="X59" s="10">
        <v>1.5907136715391231E-2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0.64488392089423896</v>
      </c>
      <c r="D75" s="37">
        <v>0.26276870163370591</v>
      </c>
      <c r="E75" s="37">
        <v>0.35829750644883918</v>
      </c>
      <c r="F75" s="37">
        <v>0.35829750644883918</v>
      </c>
      <c r="G75" s="37">
        <v>0.40601891659501288</v>
      </c>
      <c r="H75" s="37">
        <v>0.31049011177987962</v>
      </c>
      <c r="I75" s="37">
        <v>0</v>
      </c>
      <c r="J75" s="37">
        <v>2.3903697334479789E-2</v>
      </c>
      <c r="K75" s="37">
        <v>4.7807394668959592E-2</v>
      </c>
      <c r="L75" s="37">
        <v>4.7807394668959592E-2</v>
      </c>
      <c r="M75" s="37">
        <v>2.3903697334479789E-2</v>
      </c>
      <c r="N75" s="37">
        <v>2.3903697334479789E-2</v>
      </c>
      <c r="O75" s="37">
        <v>4.7807394668959592E-2</v>
      </c>
      <c r="P75" s="37">
        <v>7.1625107480653469E-2</v>
      </c>
      <c r="Q75" s="37">
        <v>2.3903697334479789E-2</v>
      </c>
      <c r="R75" s="37">
        <v>2.3903697334479789E-2</v>
      </c>
      <c r="S75" s="37">
        <v>2.3903697334479789E-2</v>
      </c>
      <c r="T75" s="37">
        <v>0</v>
      </c>
      <c r="U75" s="37">
        <v>2.1840068787618232E-2</v>
      </c>
      <c r="V75" s="37">
        <v>9.9742046431642306E-3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8.5984522785898534</v>
      </c>
      <c r="D76" s="40">
        <v>8.8564058469475491</v>
      </c>
      <c r="E76" s="40">
        <v>15.391229578675841</v>
      </c>
      <c r="F76" s="40">
        <v>8.6844368013757514</v>
      </c>
      <c r="G76" s="40">
        <v>8.7704213241616511</v>
      </c>
      <c r="H76" s="40">
        <v>9.2863284608770407</v>
      </c>
      <c r="I76" s="40">
        <v>8.082545141874462</v>
      </c>
      <c r="J76" s="40">
        <v>8.16852966466036</v>
      </c>
      <c r="K76" s="40">
        <v>9.802235597592432</v>
      </c>
      <c r="L76" s="40">
        <v>8.16852966466036</v>
      </c>
      <c r="M76" s="40">
        <v>7.6526225279449704</v>
      </c>
      <c r="N76" s="40">
        <v>9.716251074806534</v>
      </c>
      <c r="O76" s="40">
        <v>9.6302665520206361</v>
      </c>
      <c r="P76" s="40">
        <v>8.7704213241616511</v>
      </c>
      <c r="Q76" s="40">
        <v>8.7704213241616511</v>
      </c>
      <c r="R76" s="40">
        <v>10.146173688736029</v>
      </c>
      <c r="S76" s="40">
        <v>9.3723129836629404</v>
      </c>
      <c r="T76" s="40">
        <v>10.194411006018919</v>
      </c>
      <c r="U76" s="40">
        <v>11.498280309544279</v>
      </c>
      <c r="V76" s="40">
        <v>10.53723129836629</v>
      </c>
      <c r="W76" s="40">
        <v>9.7720550300945828</v>
      </c>
      <c r="X76" s="40">
        <v>11.603525365434219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133.47626827171109</v>
      </c>
      <c r="D2" s="31">
        <f t="shared" si="0"/>
        <v>124.12020636285467</v>
      </c>
      <c r="E2" s="31">
        <f t="shared" si="0"/>
        <v>119.27635425623387</v>
      </c>
      <c r="F2" s="31">
        <f t="shared" si="0"/>
        <v>120.93250214961306</v>
      </c>
      <c r="G2" s="31">
        <f t="shared" si="0"/>
        <v>113.87325881341357</v>
      </c>
      <c r="H2" s="31">
        <f t="shared" si="0"/>
        <v>123.86268271711091</v>
      </c>
      <c r="I2" s="31">
        <f t="shared" si="0"/>
        <v>121.98495270851245</v>
      </c>
      <c r="J2" s="31">
        <f t="shared" si="0"/>
        <v>122.01487532244195</v>
      </c>
      <c r="K2" s="31">
        <f t="shared" si="0"/>
        <v>129.07076526225279</v>
      </c>
      <c r="L2" s="31">
        <f t="shared" si="0"/>
        <v>91.928632846087694</v>
      </c>
      <c r="M2" s="31">
        <f t="shared" si="0"/>
        <v>95.379277730008582</v>
      </c>
      <c r="N2" s="31">
        <f t="shared" si="0"/>
        <v>125.03361994840928</v>
      </c>
      <c r="O2" s="31">
        <f t="shared" si="0"/>
        <v>120.12519346517627</v>
      </c>
      <c r="P2" s="31">
        <f t="shared" si="0"/>
        <v>117.64574376612208</v>
      </c>
      <c r="Q2" s="31">
        <f t="shared" si="0"/>
        <v>116.90696474634564</v>
      </c>
      <c r="R2" s="31">
        <f t="shared" si="0"/>
        <v>124.72957867583833</v>
      </c>
      <c r="S2" s="31">
        <f t="shared" si="0"/>
        <v>132.7815993121238</v>
      </c>
      <c r="T2" s="31">
        <f t="shared" si="0"/>
        <v>139.45821152192605</v>
      </c>
      <c r="U2" s="31">
        <f t="shared" si="0"/>
        <v>140.37351676698194</v>
      </c>
      <c r="V2" s="31">
        <f t="shared" si="0"/>
        <v>135.40085984522787</v>
      </c>
      <c r="W2" s="31">
        <f t="shared" si="0"/>
        <v>124.89664660361134</v>
      </c>
      <c r="X2" s="31">
        <f t="shared" ref="X2" si="1">SUM(X3,X17,X22,X25,X26,X51,X52,X71,X74,X75,X76)</f>
        <v>133.53697334479793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3.0476354256233882</v>
      </c>
      <c r="D3" s="34">
        <f t="shared" si="2"/>
        <v>2.9531384350816849</v>
      </c>
      <c r="E3" s="34">
        <f t="shared" si="2"/>
        <v>3.0131556319862431</v>
      </c>
      <c r="F3" s="34">
        <f t="shared" si="2"/>
        <v>2.9877042132416167</v>
      </c>
      <c r="G3" s="34">
        <f t="shared" si="2"/>
        <v>2.0406706792777296</v>
      </c>
      <c r="H3" s="34">
        <f t="shared" si="2"/>
        <v>3.1774720550300946</v>
      </c>
      <c r="I3" s="34">
        <f t="shared" si="2"/>
        <v>2.5953568357695618</v>
      </c>
      <c r="J3" s="34">
        <f t="shared" si="2"/>
        <v>2.5437661220980221</v>
      </c>
      <c r="K3" s="34">
        <f t="shared" si="2"/>
        <v>3.9055030094582976</v>
      </c>
      <c r="L3" s="34">
        <f t="shared" si="2"/>
        <v>1.0240756663800517</v>
      </c>
      <c r="M3" s="34">
        <f t="shared" si="2"/>
        <v>1.0635425623387789</v>
      </c>
      <c r="N3" s="34">
        <f t="shared" si="2"/>
        <v>0.635597592433362</v>
      </c>
      <c r="O3" s="34">
        <f t="shared" si="2"/>
        <v>0.618572656921754</v>
      </c>
      <c r="P3" s="34">
        <f t="shared" si="2"/>
        <v>0.61083404987102319</v>
      </c>
      <c r="Q3" s="34">
        <f t="shared" si="2"/>
        <v>0.58607050730868437</v>
      </c>
      <c r="R3" s="34">
        <f t="shared" si="2"/>
        <v>0.66053310404127252</v>
      </c>
      <c r="S3" s="34">
        <f t="shared" si="2"/>
        <v>0</v>
      </c>
      <c r="T3" s="34">
        <f t="shared" si="2"/>
        <v>0.29114359415305247</v>
      </c>
      <c r="U3" s="34">
        <f t="shared" si="2"/>
        <v>0.38435081685296651</v>
      </c>
      <c r="V3" s="34">
        <f t="shared" si="2"/>
        <v>0.21049011177987964</v>
      </c>
      <c r="W3" s="34">
        <f t="shared" si="2"/>
        <v>0.15064488392089423</v>
      </c>
      <c r="X3" s="34">
        <f t="shared" ref="X3" si="3">SUM(X4,X8,X11)</f>
        <v>0.14127257093723128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0.56921754084264831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0.58022355975924333</v>
      </c>
      <c r="H4" s="29">
        <f t="shared" si="4"/>
        <v>1.087188306104901</v>
      </c>
      <c r="I4" s="29">
        <f t="shared" si="4"/>
        <v>1.1094582975064491</v>
      </c>
      <c r="J4" s="29">
        <f t="shared" si="4"/>
        <v>1.1249355116079101</v>
      </c>
      <c r="K4" s="29">
        <f t="shared" si="4"/>
        <v>2.876182287188306</v>
      </c>
      <c r="L4" s="29">
        <f t="shared" si="4"/>
        <v>0.65296646603611352</v>
      </c>
      <c r="M4" s="29">
        <f t="shared" si="4"/>
        <v>0.65588993981083399</v>
      </c>
      <c r="N4" s="29">
        <f t="shared" si="4"/>
        <v>0.635597592433362</v>
      </c>
      <c r="O4" s="29">
        <f t="shared" si="4"/>
        <v>0.618572656921754</v>
      </c>
      <c r="P4" s="29">
        <f t="shared" si="4"/>
        <v>0.61083404987102319</v>
      </c>
      <c r="Q4" s="29">
        <f t="shared" si="4"/>
        <v>0.58607050730868437</v>
      </c>
      <c r="R4" s="29">
        <f t="shared" si="4"/>
        <v>0.66053310404127252</v>
      </c>
      <c r="S4" s="29">
        <f t="shared" si="4"/>
        <v>0</v>
      </c>
      <c r="T4" s="29">
        <f t="shared" si="4"/>
        <v>0.25683576956147897</v>
      </c>
      <c r="U4" s="29">
        <f t="shared" si="4"/>
        <v>0.29002579535683581</v>
      </c>
      <c r="V4" s="29">
        <f t="shared" si="4"/>
        <v>0.18022355975924337</v>
      </c>
      <c r="W4" s="29">
        <f t="shared" si="4"/>
        <v>0.13714531384350817</v>
      </c>
      <c r="X4" s="29">
        <f t="shared" ref="X4" si="5">SUM(X5:X7)</f>
        <v>0.13190025795356833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3.7317282889079963E-2</v>
      </c>
      <c r="U5" s="10">
        <v>4.0756663800515902E-2</v>
      </c>
      <c r="V5" s="10">
        <v>1.9948409286328461E-2</v>
      </c>
      <c r="W5" s="10">
        <v>1.9862424763542559E-2</v>
      </c>
      <c r="X5" s="10">
        <v>2.192605331040413E-2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0.56921754084264831</v>
      </c>
      <c r="D7" s="10">
        <v>0</v>
      </c>
      <c r="E7" s="10">
        <v>0</v>
      </c>
      <c r="F7" s="10">
        <v>0</v>
      </c>
      <c r="G7" s="10">
        <v>0.58022355975924333</v>
      </c>
      <c r="H7" s="10">
        <v>1.087188306104901</v>
      </c>
      <c r="I7" s="10">
        <v>1.1094582975064491</v>
      </c>
      <c r="J7" s="10">
        <v>1.1249355116079101</v>
      </c>
      <c r="K7" s="10">
        <v>2.876182287188306</v>
      </c>
      <c r="L7" s="10">
        <v>0.65296646603611352</v>
      </c>
      <c r="M7" s="10">
        <v>0.65588993981083399</v>
      </c>
      <c r="N7" s="10">
        <v>0.635597592433362</v>
      </c>
      <c r="O7" s="10">
        <v>0.618572656921754</v>
      </c>
      <c r="P7" s="10">
        <v>0.61083404987102319</v>
      </c>
      <c r="Q7" s="10">
        <v>0.58607050730868437</v>
      </c>
      <c r="R7" s="10">
        <v>0.66053310404127252</v>
      </c>
      <c r="S7" s="10">
        <v>0</v>
      </c>
      <c r="T7" s="10">
        <v>0.21951848667239901</v>
      </c>
      <c r="U7" s="10">
        <v>0.24926913155631991</v>
      </c>
      <c r="V7" s="10">
        <v>0.16027515047291491</v>
      </c>
      <c r="W7" s="10">
        <v>0.1172828890799656</v>
      </c>
      <c r="X7" s="10">
        <v>0.10997420464316419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0.23809114359415301</v>
      </c>
      <c r="D8" s="29">
        <f t="shared" si="6"/>
        <v>0.67308684436801369</v>
      </c>
      <c r="E8" s="29">
        <f t="shared" si="6"/>
        <v>0.30352536543422182</v>
      </c>
      <c r="F8" s="29">
        <f t="shared" si="6"/>
        <v>0.727171109200344</v>
      </c>
      <c r="G8" s="29">
        <f t="shared" si="6"/>
        <v>0.37067927773000858</v>
      </c>
      <c r="H8" s="29">
        <f t="shared" si="6"/>
        <v>0.36276870163370589</v>
      </c>
      <c r="I8" s="29">
        <f t="shared" si="6"/>
        <v>0.3467755803955288</v>
      </c>
      <c r="J8" s="29">
        <f t="shared" si="6"/>
        <v>0.29595872742906282</v>
      </c>
      <c r="K8" s="29">
        <f t="shared" si="6"/>
        <v>0.34858125537403267</v>
      </c>
      <c r="L8" s="29">
        <f t="shared" si="6"/>
        <v>0.37110920034393807</v>
      </c>
      <c r="M8" s="29">
        <f t="shared" si="6"/>
        <v>0.40765262252794487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2.2098022355975921E-2</v>
      </c>
      <c r="U8" s="29">
        <f t="shared" si="6"/>
        <v>7.6182287188306094E-2</v>
      </c>
      <c r="V8" s="29">
        <f t="shared" si="6"/>
        <v>1.19518486672399E-2</v>
      </c>
      <c r="W8" s="29">
        <f t="shared" si="6"/>
        <v>8.5124677558039551E-3</v>
      </c>
      <c r="X8" s="29">
        <f t="shared" ref="X8" si="7">SUM(X9:X10)</f>
        <v>6.7927773000859854E-3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0.23809114359415301</v>
      </c>
      <c r="D10" s="10">
        <v>0.67308684436801369</v>
      </c>
      <c r="E10" s="10">
        <v>0.30352536543422182</v>
      </c>
      <c r="F10" s="10">
        <v>0.727171109200344</v>
      </c>
      <c r="G10" s="10">
        <v>0.37067927773000858</v>
      </c>
      <c r="H10" s="10">
        <v>0.36276870163370589</v>
      </c>
      <c r="I10" s="10">
        <v>0.3467755803955288</v>
      </c>
      <c r="J10" s="10">
        <v>0.29595872742906282</v>
      </c>
      <c r="K10" s="10">
        <v>0.34858125537403267</v>
      </c>
      <c r="L10" s="10">
        <v>0.37110920034393807</v>
      </c>
      <c r="M10" s="10">
        <v>0.40765262252794487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2.2098022355975921E-2</v>
      </c>
      <c r="U10" s="10">
        <v>7.6182287188306094E-2</v>
      </c>
      <c r="V10" s="10">
        <v>1.19518486672399E-2</v>
      </c>
      <c r="W10" s="10">
        <v>8.5124677558039551E-3</v>
      </c>
      <c r="X10" s="10">
        <v>6.7927773000859854E-3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2.2403267411865868</v>
      </c>
      <c r="D11" s="29">
        <f t="shared" si="8"/>
        <v>2.2800515907136711</v>
      </c>
      <c r="E11" s="29">
        <f t="shared" si="8"/>
        <v>2.7096302665520211</v>
      </c>
      <c r="F11" s="29">
        <f t="shared" si="8"/>
        <v>2.2605331040412726</v>
      </c>
      <c r="G11" s="29">
        <f t="shared" si="8"/>
        <v>1.089767841788478</v>
      </c>
      <c r="H11" s="29">
        <f t="shared" si="8"/>
        <v>1.7275150472914875</v>
      </c>
      <c r="I11" s="29">
        <f t="shared" si="8"/>
        <v>1.1391229578675839</v>
      </c>
      <c r="J11" s="29">
        <f t="shared" si="8"/>
        <v>1.1228718830610489</v>
      </c>
      <c r="K11" s="29">
        <f t="shared" si="8"/>
        <v>0.68073946689595866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1.2209802235597587E-2</v>
      </c>
      <c r="U11" s="29">
        <f t="shared" si="8"/>
        <v>1.8142734307824589E-2</v>
      </c>
      <c r="V11" s="29">
        <f t="shared" si="8"/>
        <v>1.8314703353396387E-2</v>
      </c>
      <c r="W11" s="29">
        <f t="shared" si="8"/>
        <v>4.9871023215821153E-3</v>
      </c>
      <c r="X11" s="29">
        <f t="shared" ref="X11" si="9">SUM(X12:X16)</f>
        <v>2.5795356835769559E-3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1.386758383490972</v>
      </c>
      <c r="D13" s="10">
        <v>1.3996560619088561</v>
      </c>
      <c r="E13" s="10">
        <v>1.400085984522786</v>
      </c>
      <c r="F13" s="10">
        <v>1.400085984522786</v>
      </c>
      <c r="G13" s="10">
        <v>0.65503009458297501</v>
      </c>
      <c r="H13" s="10">
        <v>1.3026655202063631</v>
      </c>
      <c r="I13" s="10">
        <v>0.70937231298366288</v>
      </c>
      <c r="J13" s="10">
        <v>0.68073946689595866</v>
      </c>
      <c r="K13" s="10">
        <v>0.68073946689595866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6.878761822871883E-4</v>
      </c>
      <c r="U13" s="10">
        <v>1.375752364574377E-3</v>
      </c>
      <c r="V13" s="10">
        <v>1.2295786758383489E-2</v>
      </c>
      <c r="W13" s="10">
        <v>2.0636285468615648E-3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0.85356835769561468</v>
      </c>
      <c r="D16" s="10">
        <v>0.88039552880481509</v>
      </c>
      <c r="E16" s="10">
        <v>1.3095442820292349</v>
      </c>
      <c r="F16" s="10">
        <v>0.86044711951848663</v>
      </c>
      <c r="G16" s="10">
        <v>0.43473774720550301</v>
      </c>
      <c r="H16" s="10">
        <v>0.42484952708512458</v>
      </c>
      <c r="I16" s="10">
        <v>0.4297506448839209</v>
      </c>
      <c r="J16" s="10">
        <v>0.4421324161650903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1.15219260533104E-2</v>
      </c>
      <c r="U16" s="10">
        <v>1.6766981943250211E-2</v>
      </c>
      <c r="V16" s="10">
        <v>6.0189165950128966E-3</v>
      </c>
      <c r="W16" s="10">
        <v>2.9234737747205509E-3</v>
      </c>
      <c r="X16" s="10">
        <v>2.5795356835769559E-3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35.172398968185725</v>
      </c>
      <c r="D26" s="37">
        <f t="shared" si="14"/>
        <v>21.703955288048153</v>
      </c>
      <c r="E26" s="37">
        <f t="shared" si="14"/>
        <v>23.922785898538265</v>
      </c>
      <c r="F26" s="37">
        <f t="shared" si="14"/>
        <v>19.836199484092859</v>
      </c>
      <c r="G26" s="37">
        <f t="shared" si="14"/>
        <v>17.280481513327601</v>
      </c>
      <c r="H26" s="37">
        <f t="shared" si="14"/>
        <v>16.598624247635424</v>
      </c>
      <c r="I26" s="37">
        <f t="shared" si="14"/>
        <v>14.094496990541701</v>
      </c>
      <c r="J26" s="37">
        <f t="shared" si="14"/>
        <v>11.772742906276868</v>
      </c>
      <c r="K26" s="37">
        <f t="shared" si="14"/>
        <v>11.861134995700773</v>
      </c>
      <c r="L26" s="37">
        <f t="shared" si="14"/>
        <v>7.0292347377472062</v>
      </c>
      <c r="M26" s="37">
        <f t="shared" si="14"/>
        <v>5.9305245055889948</v>
      </c>
      <c r="N26" s="37">
        <f t="shared" si="14"/>
        <v>6.9337059329320718</v>
      </c>
      <c r="O26" s="37">
        <f t="shared" si="14"/>
        <v>5.0300945829750638</v>
      </c>
      <c r="P26" s="37">
        <f t="shared" si="14"/>
        <v>3.1193465176268269</v>
      </c>
      <c r="Q26" s="37">
        <f t="shared" si="14"/>
        <v>4.1296646603611338</v>
      </c>
      <c r="R26" s="37">
        <f t="shared" si="14"/>
        <v>4.1296646603611338</v>
      </c>
      <c r="S26" s="37">
        <f t="shared" si="14"/>
        <v>6.1503009458297502</v>
      </c>
      <c r="T26" s="37">
        <f t="shared" si="14"/>
        <v>7.3768701633705929</v>
      </c>
      <c r="U26" s="37">
        <f t="shared" si="14"/>
        <v>6.1665520206362849</v>
      </c>
      <c r="V26" s="37">
        <f t="shared" si="14"/>
        <v>5.8434221840068785</v>
      </c>
      <c r="W26" s="37">
        <f t="shared" si="14"/>
        <v>5.8063628546861565</v>
      </c>
      <c r="X26" s="37">
        <f t="shared" ref="X26" si="15">SUM(X27,X33)</f>
        <v>6.4043852106620811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35.172398968185725</v>
      </c>
      <c r="D33" s="29">
        <f t="shared" si="18"/>
        <v>21.703955288048153</v>
      </c>
      <c r="E33" s="29">
        <f t="shared" si="18"/>
        <v>23.922785898538265</v>
      </c>
      <c r="F33" s="29">
        <f t="shared" si="18"/>
        <v>19.836199484092859</v>
      </c>
      <c r="G33" s="29">
        <f t="shared" si="18"/>
        <v>17.280481513327601</v>
      </c>
      <c r="H33" s="29">
        <f t="shared" si="18"/>
        <v>16.598624247635424</v>
      </c>
      <c r="I33" s="29">
        <f t="shared" si="18"/>
        <v>14.094496990541701</v>
      </c>
      <c r="J33" s="29">
        <f t="shared" si="18"/>
        <v>11.772742906276868</v>
      </c>
      <c r="K33" s="29">
        <f t="shared" si="18"/>
        <v>11.861134995700773</v>
      </c>
      <c r="L33" s="29">
        <f t="shared" si="18"/>
        <v>7.0292347377472062</v>
      </c>
      <c r="M33" s="29">
        <f t="shared" si="18"/>
        <v>5.9305245055889948</v>
      </c>
      <c r="N33" s="29">
        <f t="shared" si="18"/>
        <v>6.9337059329320718</v>
      </c>
      <c r="O33" s="29">
        <f t="shared" si="18"/>
        <v>5.0300945829750638</v>
      </c>
      <c r="P33" s="29">
        <f t="shared" si="18"/>
        <v>3.1193465176268269</v>
      </c>
      <c r="Q33" s="29">
        <f t="shared" si="18"/>
        <v>4.1296646603611338</v>
      </c>
      <c r="R33" s="29">
        <f t="shared" si="18"/>
        <v>4.1296646603611338</v>
      </c>
      <c r="S33" s="29">
        <f t="shared" si="18"/>
        <v>6.1503009458297502</v>
      </c>
      <c r="T33" s="29">
        <f t="shared" si="18"/>
        <v>7.3768701633705929</v>
      </c>
      <c r="U33" s="29">
        <f t="shared" si="18"/>
        <v>6.1665520206362849</v>
      </c>
      <c r="V33" s="29">
        <f t="shared" si="18"/>
        <v>5.8434221840068785</v>
      </c>
      <c r="W33" s="29">
        <f t="shared" si="18"/>
        <v>5.8063628546861565</v>
      </c>
      <c r="X33" s="29">
        <f t="shared" ref="X33" si="19">SUM(X34:X50)</f>
        <v>6.4043852106620811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0.100859845227859</v>
      </c>
      <c r="X35" s="10">
        <v>8.2029234737747203E-2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1.129750644883921</v>
      </c>
      <c r="E36" s="10">
        <v>2.259501289767841</v>
      </c>
      <c r="F36" s="10">
        <v>1.129750644883921</v>
      </c>
      <c r="G36" s="10">
        <v>2.4959587274290631</v>
      </c>
      <c r="H36" s="10">
        <v>3.743938091143594</v>
      </c>
      <c r="I36" s="10">
        <v>2.4959587274290631</v>
      </c>
      <c r="J36" s="10">
        <v>1.098710232158211</v>
      </c>
      <c r="K36" s="10">
        <v>2.1974204643164228</v>
      </c>
      <c r="L36" s="10">
        <v>2.1974204643164228</v>
      </c>
      <c r="M36" s="10">
        <v>1.098710232158211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1.888650042992261</v>
      </c>
      <c r="U36" s="10">
        <v>1.922699914015477</v>
      </c>
      <c r="V36" s="10">
        <v>1.73920894239037</v>
      </c>
      <c r="W36" s="10">
        <v>1.6535683576956151</v>
      </c>
      <c r="X36" s="10">
        <v>2.3511607910576098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7.1892519346517627</v>
      </c>
      <c r="D43" s="10">
        <v>5.135167669819432</v>
      </c>
      <c r="E43" s="10">
        <v>7.1892519346517627</v>
      </c>
      <c r="F43" s="10">
        <v>6.1622527944969896</v>
      </c>
      <c r="G43" s="10">
        <v>5.135167669819432</v>
      </c>
      <c r="H43" s="10">
        <v>5.135167669819432</v>
      </c>
      <c r="I43" s="10">
        <v>4</v>
      </c>
      <c r="J43" s="10">
        <v>3.0309544282029228</v>
      </c>
      <c r="K43" s="10">
        <v>2.020636285468616</v>
      </c>
      <c r="L43" s="10">
        <v>1.010318142734308</v>
      </c>
      <c r="M43" s="10">
        <v>1.010318142734308</v>
      </c>
      <c r="N43" s="10">
        <v>1.010318142734308</v>
      </c>
      <c r="O43" s="10">
        <v>2.020636285468616</v>
      </c>
      <c r="P43" s="10">
        <v>2.020636285468616</v>
      </c>
      <c r="Q43" s="10">
        <v>3.0309544282029228</v>
      </c>
      <c r="R43" s="10">
        <v>3.0309544282029228</v>
      </c>
      <c r="S43" s="10">
        <v>5.0515907136715388</v>
      </c>
      <c r="T43" s="10">
        <v>5.3325021496130693</v>
      </c>
      <c r="U43" s="10">
        <v>4.1301805674978498</v>
      </c>
      <c r="V43" s="10">
        <v>3.9857265692175399</v>
      </c>
      <c r="W43" s="10">
        <v>3.9210662080825451</v>
      </c>
      <c r="X43" s="10">
        <v>3.8938091143594149</v>
      </c>
    </row>
    <row r="44" spans="1:24" ht="11.25" customHeight="1" x14ac:dyDescent="0.2">
      <c r="A44" s="41" t="s">
        <v>75</v>
      </c>
      <c r="B44" s="9" t="s">
        <v>76</v>
      </c>
      <c r="C44" s="10">
        <v>27.98314703353396</v>
      </c>
      <c r="D44" s="10">
        <v>15.4390369733448</v>
      </c>
      <c r="E44" s="10">
        <v>14.474032674118661</v>
      </c>
      <c r="F44" s="10">
        <v>12.544196044711949</v>
      </c>
      <c r="G44" s="10">
        <v>9.6493551160791053</v>
      </c>
      <c r="H44" s="10">
        <v>7.7195184866723991</v>
      </c>
      <c r="I44" s="10">
        <v>7.5985382631126388</v>
      </c>
      <c r="J44" s="10">
        <v>7.643078245915734</v>
      </c>
      <c r="K44" s="10">
        <v>7.643078245915734</v>
      </c>
      <c r="L44" s="10">
        <v>3.8214961306964752</v>
      </c>
      <c r="M44" s="10">
        <v>3.8214961306964752</v>
      </c>
      <c r="N44" s="10">
        <v>4.8246775580395527</v>
      </c>
      <c r="O44" s="10">
        <v>1.9107480653482369</v>
      </c>
      <c r="P44" s="10">
        <v>0</v>
      </c>
      <c r="Q44" s="10">
        <v>0</v>
      </c>
      <c r="R44" s="10">
        <v>0</v>
      </c>
      <c r="S44" s="10">
        <v>0</v>
      </c>
      <c r="T44" s="10">
        <v>0.1557179707652622</v>
      </c>
      <c r="U44" s="10">
        <v>0.1136715391229579</v>
      </c>
      <c r="V44" s="10">
        <v>0.11848667239896821</v>
      </c>
      <c r="W44" s="10">
        <v>0.13086844368013761</v>
      </c>
      <c r="X44" s="10">
        <v>7.7386070507308682E-2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29.922269991401549</v>
      </c>
      <c r="D51" s="37">
        <v>32.696130696474633</v>
      </c>
      <c r="E51" s="37">
        <v>24.054342218400691</v>
      </c>
      <c r="F51" s="37">
        <v>25.494668959587269</v>
      </c>
      <c r="G51" s="37">
        <v>26.289939810834049</v>
      </c>
      <c r="H51" s="37">
        <v>30.631986242476351</v>
      </c>
      <c r="I51" s="37">
        <v>33.856319862424762</v>
      </c>
      <c r="J51" s="37">
        <v>32.180051590713667</v>
      </c>
      <c r="K51" s="37">
        <v>34.996044711951853</v>
      </c>
      <c r="L51" s="37">
        <v>23.92502149613069</v>
      </c>
      <c r="M51" s="37">
        <v>23.925451418744618</v>
      </c>
      <c r="N51" s="37">
        <v>37.876096302665523</v>
      </c>
      <c r="O51" s="37">
        <v>35.619174548581249</v>
      </c>
      <c r="P51" s="37">
        <v>34.738177128116938</v>
      </c>
      <c r="Q51" s="37">
        <v>33.534479793637139</v>
      </c>
      <c r="R51" s="37">
        <v>38.478589853826307</v>
      </c>
      <c r="S51" s="37">
        <v>40.971539122957857</v>
      </c>
      <c r="T51" s="37">
        <v>41.839122957867581</v>
      </c>
      <c r="U51" s="37">
        <v>40.746775580395528</v>
      </c>
      <c r="V51" s="37">
        <v>39.346603611349963</v>
      </c>
      <c r="W51" s="37">
        <v>37.508942390369732</v>
      </c>
      <c r="X51" s="37">
        <v>41.716423043852103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0.57325881341358553</v>
      </c>
      <c r="D52" s="37">
        <f t="shared" si="20"/>
        <v>0.45382631126397238</v>
      </c>
      <c r="E52" s="37">
        <f t="shared" si="20"/>
        <v>0.66878761822871879</v>
      </c>
      <c r="F52" s="37">
        <f t="shared" si="20"/>
        <v>0.66878761822871879</v>
      </c>
      <c r="G52" s="37">
        <f t="shared" si="20"/>
        <v>0.64488392089423896</v>
      </c>
      <c r="H52" s="37">
        <f t="shared" si="20"/>
        <v>0.7165090283748925</v>
      </c>
      <c r="I52" s="37">
        <f t="shared" si="20"/>
        <v>0.74041272570937233</v>
      </c>
      <c r="J52" s="37">
        <f t="shared" si="20"/>
        <v>0.5493551160791057</v>
      </c>
      <c r="K52" s="37">
        <f t="shared" si="20"/>
        <v>0.47773000859845233</v>
      </c>
      <c r="L52" s="37">
        <f t="shared" si="20"/>
        <v>0.42992261392949271</v>
      </c>
      <c r="M52" s="37">
        <f t="shared" si="20"/>
        <v>0.47773000859845233</v>
      </c>
      <c r="N52" s="37">
        <f t="shared" si="20"/>
        <v>0.57325881341358553</v>
      </c>
      <c r="O52" s="37">
        <f t="shared" si="20"/>
        <v>0.50154772141014614</v>
      </c>
      <c r="P52" s="37">
        <f t="shared" si="20"/>
        <v>0.5493551160791057</v>
      </c>
      <c r="Q52" s="37">
        <f t="shared" si="20"/>
        <v>0.57325881341358553</v>
      </c>
      <c r="R52" s="37">
        <f t="shared" si="20"/>
        <v>0.85984522785898532</v>
      </c>
      <c r="S52" s="37">
        <f t="shared" si="20"/>
        <v>0.47773000859845233</v>
      </c>
      <c r="T52" s="37">
        <f t="shared" si="20"/>
        <v>0.38632846087704209</v>
      </c>
      <c r="U52" s="37">
        <f t="shared" si="20"/>
        <v>0.25967325881341358</v>
      </c>
      <c r="V52" s="37">
        <f t="shared" si="20"/>
        <v>0.13645743766122101</v>
      </c>
      <c r="W52" s="37">
        <f t="shared" si="20"/>
        <v>0.15391229578675841</v>
      </c>
      <c r="X52" s="37">
        <f t="shared" ref="X52" si="21">SUM(X53:X70)</f>
        <v>0.1337059329320722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0.57325881341358553</v>
      </c>
      <c r="D59" s="10">
        <v>0.45382631126397238</v>
      </c>
      <c r="E59" s="10">
        <v>0.66878761822871879</v>
      </c>
      <c r="F59" s="10">
        <v>0.66878761822871879</v>
      </c>
      <c r="G59" s="10">
        <v>0.64488392089423896</v>
      </c>
      <c r="H59" s="10">
        <v>0.7165090283748925</v>
      </c>
      <c r="I59" s="10">
        <v>0.74041272570937233</v>
      </c>
      <c r="J59" s="10">
        <v>0.5493551160791057</v>
      </c>
      <c r="K59" s="10">
        <v>0.47773000859845233</v>
      </c>
      <c r="L59" s="10">
        <v>0.42992261392949271</v>
      </c>
      <c r="M59" s="10">
        <v>0.47773000859845233</v>
      </c>
      <c r="N59" s="10">
        <v>0.57325881341358553</v>
      </c>
      <c r="O59" s="10">
        <v>0.50154772141014614</v>
      </c>
      <c r="P59" s="10">
        <v>0.5493551160791057</v>
      </c>
      <c r="Q59" s="10">
        <v>0.57325881341358553</v>
      </c>
      <c r="R59" s="10">
        <v>0.85984522785898532</v>
      </c>
      <c r="S59" s="10">
        <v>0.47773000859845233</v>
      </c>
      <c r="T59" s="10">
        <v>0.38632846087704209</v>
      </c>
      <c r="U59" s="10">
        <v>0.25967325881341358</v>
      </c>
      <c r="V59" s="10">
        <v>0.13645743766122101</v>
      </c>
      <c r="W59" s="10">
        <v>0.15391229578675841</v>
      </c>
      <c r="X59" s="10">
        <v>0.1337059329320722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3.367755803955288</v>
      </c>
      <c r="D75" s="37">
        <v>3.2005159071367149</v>
      </c>
      <c r="E75" s="37">
        <v>3.128890799656062</v>
      </c>
      <c r="F75" s="37">
        <v>2.9855546001719691</v>
      </c>
      <c r="G75" s="37">
        <v>2.2690455717970761</v>
      </c>
      <c r="H75" s="37">
        <v>2.3167669819432501</v>
      </c>
      <c r="I75" s="37">
        <v>2.3406706792777299</v>
      </c>
      <c r="J75" s="37">
        <v>2.0540842648323299</v>
      </c>
      <c r="K75" s="37">
        <v>1.218142734307825</v>
      </c>
      <c r="L75" s="37">
        <v>0.62098022355975924</v>
      </c>
      <c r="M75" s="37">
        <v>0.52545141874462586</v>
      </c>
      <c r="N75" s="37">
        <v>0.5970765262252794</v>
      </c>
      <c r="O75" s="37">
        <v>0.88374892519346515</v>
      </c>
      <c r="P75" s="37">
        <v>0.81203783319002576</v>
      </c>
      <c r="Q75" s="37">
        <v>0.52545141874462586</v>
      </c>
      <c r="R75" s="37">
        <v>0.5493551160791057</v>
      </c>
      <c r="S75" s="37">
        <v>0.57325881341358553</v>
      </c>
      <c r="T75" s="37">
        <v>0.56595012897678409</v>
      </c>
      <c r="U75" s="37">
        <v>0.75803955288048153</v>
      </c>
      <c r="V75" s="37">
        <v>0.75778159931212385</v>
      </c>
      <c r="W75" s="37">
        <v>0.71298366294067061</v>
      </c>
      <c r="X75" s="37">
        <v>0.60189165950128976</v>
      </c>
    </row>
    <row r="76" spans="1:24" ht="11.25" customHeight="1" x14ac:dyDescent="0.2">
      <c r="A76" s="38" t="s">
        <v>139</v>
      </c>
      <c r="B76" s="39" t="s">
        <v>140</v>
      </c>
      <c r="C76" s="40">
        <v>61.392949269131549</v>
      </c>
      <c r="D76" s="40">
        <v>63.112639724849522</v>
      </c>
      <c r="E76" s="40">
        <v>64.488392089423897</v>
      </c>
      <c r="F76" s="40">
        <v>68.959587274290627</v>
      </c>
      <c r="G76" s="40">
        <v>65.34823731728288</v>
      </c>
      <c r="H76" s="40">
        <v>70.421324161650901</v>
      </c>
      <c r="I76" s="40">
        <v>68.357695614789336</v>
      </c>
      <c r="J76" s="40">
        <v>72.914875322441958</v>
      </c>
      <c r="K76" s="40">
        <v>76.612209802235597</v>
      </c>
      <c r="L76" s="40">
        <v>58.899398108340492</v>
      </c>
      <c r="M76" s="40">
        <v>63.456577815993107</v>
      </c>
      <c r="N76" s="40">
        <v>78.417884780739456</v>
      </c>
      <c r="O76" s="40">
        <v>77.47205503009458</v>
      </c>
      <c r="P76" s="40">
        <v>77.815993121238165</v>
      </c>
      <c r="Q76" s="40">
        <v>77.558039552880473</v>
      </c>
      <c r="R76" s="40">
        <v>80.05159071367153</v>
      </c>
      <c r="S76" s="40">
        <v>84.608770421324152</v>
      </c>
      <c r="T76" s="40">
        <v>88.998796216681001</v>
      </c>
      <c r="U76" s="40">
        <v>92.058125537403257</v>
      </c>
      <c r="V76" s="40">
        <v>89.106104901117803</v>
      </c>
      <c r="W76" s="40">
        <v>80.563800515907133</v>
      </c>
      <c r="X76" s="40">
        <v>84.539294926913144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115.6085124677558</v>
      </c>
      <c r="D2" s="31">
        <f t="shared" si="0"/>
        <v>115.67815993121238</v>
      </c>
      <c r="E2" s="31">
        <f t="shared" si="0"/>
        <v>115.73430782459158</v>
      </c>
      <c r="F2" s="31">
        <f t="shared" si="0"/>
        <v>127.73447979363712</v>
      </c>
      <c r="G2" s="31">
        <f t="shared" si="0"/>
        <v>124.46113499570075</v>
      </c>
      <c r="H2" s="31">
        <f t="shared" si="0"/>
        <v>120.58598452278589</v>
      </c>
      <c r="I2" s="31">
        <f t="shared" si="0"/>
        <v>124.39286328460875</v>
      </c>
      <c r="J2" s="31">
        <f t="shared" si="0"/>
        <v>112.99604471195184</v>
      </c>
      <c r="K2" s="31">
        <f t="shared" si="0"/>
        <v>102.65520206362854</v>
      </c>
      <c r="L2" s="31">
        <f t="shared" si="0"/>
        <v>83.166895958727423</v>
      </c>
      <c r="M2" s="31">
        <f t="shared" si="0"/>
        <v>69.04496990541702</v>
      </c>
      <c r="N2" s="31">
        <f t="shared" si="0"/>
        <v>69.626139294926901</v>
      </c>
      <c r="O2" s="31">
        <f t="shared" si="0"/>
        <v>64.665176268271708</v>
      </c>
      <c r="P2" s="31">
        <f t="shared" si="0"/>
        <v>66.800171969045579</v>
      </c>
      <c r="Q2" s="31">
        <f t="shared" si="0"/>
        <v>62.395786758383494</v>
      </c>
      <c r="R2" s="31">
        <f t="shared" si="0"/>
        <v>66.599570077386062</v>
      </c>
      <c r="S2" s="31">
        <f t="shared" si="0"/>
        <v>66.826397248495269</v>
      </c>
      <c r="T2" s="31">
        <f t="shared" si="0"/>
        <v>66.601719690455724</v>
      </c>
      <c r="U2" s="31">
        <f t="shared" si="0"/>
        <v>66.256233877901977</v>
      </c>
      <c r="V2" s="31">
        <f t="shared" si="0"/>
        <v>61.517798796216667</v>
      </c>
      <c r="W2" s="31">
        <f t="shared" si="0"/>
        <v>52.059157351676689</v>
      </c>
      <c r="X2" s="31">
        <f t="shared" ref="X2" si="1">SUM(X3,X17,X22,X25,X26,X51,X52,X71,X74,X75,X76)</f>
        <v>53.173774720550306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2.42201203783319</v>
      </c>
      <c r="D3" s="34">
        <f t="shared" si="2"/>
        <v>2.3112639724849524</v>
      </c>
      <c r="E3" s="34">
        <f t="shared" si="2"/>
        <v>1.8546001719690457</v>
      </c>
      <c r="F3" s="34">
        <f t="shared" si="2"/>
        <v>2.5645743766122093</v>
      </c>
      <c r="G3" s="34">
        <f t="shared" si="2"/>
        <v>1.5311263972484954</v>
      </c>
      <c r="H3" s="34">
        <f t="shared" si="2"/>
        <v>1.8748065348237315</v>
      </c>
      <c r="I3" s="34">
        <f t="shared" si="2"/>
        <v>2.0110060189165946</v>
      </c>
      <c r="J3" s="34">
        <f t="shared" si="2"/>
        <v>1.1249355116079101</v>
      </c>
      <c r="K3" s="34">
        <f t="shared" si="2"/>
        <v>3.2877901977644024</v>
      </c>
      <c r="L3" s="34">
        <f t="shared" si="2"/>
        <v>0.65296646603611352</v>
      </c>
      <c r="M3" s="34">
        <f t="shared" si="2"/>
        <v>0.65588993981083399</v>
      </c>
      <c r="N3" s="34">
        <f t="shared" si="2"/>
        <v>0.635597592433362</v>
      </c>
      <c r="O3" s="34">
        <f t="shared" si="2"/>
        <v>0.618572656921754</v>
      </c>
      <c r="P3" s="34">
        <f t="shared" si="2"/>
        <v>1.3108340498710231</v>
      </c>
      <c r="Q3" s="34">
        <f t="shared" si="2"/>
        <v>1.8839208942390369</v>
      </c>
      <c r="R3" s="34">
        <f t="shared" si="2"/>
        <v>2.6840928632846079</v>
      </c>
      <c r="S3" s="34">
        <f t="shared" si="2"/>
        <v>3.2863284608770424</v>
      </c>
      <c r="T3" s="34">
        <f t="shared" si="2"/>
        <v>1.354858125537403</v>
      </c>
      <c r="U3" s="34">
        <f t="shared" si="2"/>
        <v>1.703955288048151</v>
      </c>
      <c r="V3" s="34">
        <f t="shared" si="2"/>
        <v>1.4724849527085122</v>
      </c>
      <c r="W3" s="34">
        <f t="shared" si="2"/>
        <v>0.88091143594153043</v>
      </c>
      <c r="X3" s="34">
        <f t="shared" ref="X3" si="3">SUM(X4,X8,X11)</f>
        <v>0.87102321582115227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1.7076526225279449</v>
      </c>
      <c r="D4" s="29">
        <f t="shared" si="4"/>
        <v>1.198022355975924</v>
      </c>
      <c r="E4" s="29">
        <f t="shared" si="4"/>
        <v>1.2475494411006021</v>
      </c>
      <c r="F4" s="29">
        <f t="shared" si="4"/>
        <v>1.770679277730008</v>
      </c>
      <c r="G4" s="29">
        <f t="shared" si="4"/>
        <v>1.1604471195184869</v>
      </c>
      <c r="H4" s="29">
        <f t="shared" si="4"/>
        <v>1.087188306104901</v>
      </c>
      <c r="I4" s="29">
        <f t="shared" si="4"/>
        <v>1.664230438521066</v>
      </c>
      <c r="J4" s="29">
        <f t="shared" si="4"/>
        <v>1.1249355116079101</v>
      </c>
      <c r="K4" s="29">
        <f t="shared" si="4"/>
        <v>3.2877901977644024</v>
      </c>
      <c r="L4" s="29">
        <f t="shared" si="4"/>
        <v>0.65296646603611352</v>
      </c>
      <c r="M4" s="29">
        <f t="shared" si="4"/>
        <v>0.65588993981083399</v>
      </c>
      <c r="N4" s="29">
        <f t="shared" si="4"/>
        <v>0.635597592433362</v>
      </c>
      <c r="O4" s="29">
        <f t="shared" si="4"/>
        <v>0.618572656921754</v>
      </c>
      <c r="P4" s="29">
        <f t="shared" si="4"/>
        <v>1.3108340498710231</v>
      </c>
      <c r="Q4" s="29">
        <f t="shared" si="4"/>
        <v>1.8839208942390369</v>
      </c>
      <c r="R4" s="29">
        <f t="shared" si="4"/>
        <v>2.6840928632846079</v>
      </c>
      <c r="S4" s="29">
        <f t="shared" si="4"/>
        <v>3.2863284608770424</v>
      </c>
      <c r="T4" s="29">
        <f t="shared" si="4"/>
        <v>1.3033533963886499</v>
      </c>
      <c r="U4" s="29">
        <f t="shared" si="4"/>
        <v>1.6538263112639722</v>
      </c>
      <c r="V4" s="29">
        <f t="shared" si="4"/>
        <v>1.4282889079965604</v>
      </c>
      <c r="W4" s="29">
        <f t="shared" si="4"/>
        <v>0.8613069647463456</v>
      </c>
      <c r="X4" s="29">
        <f t="shared" ref="X4" si="5">SUM(X5:X7)</f>
        <v>0.85159071367153916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2.712553740326741</v>
      </c>
      <c r="L5" s="10">
        <v>0</v>
      </c>
      <c r="M5" s="10">
        <v>0</v>
      </c>
      <c r="N5" s="10">
        <v>0</v>
      </c>
      <c r="O5" s="10">
        <v>0</v>
      </c>
      <c r="P5" s="10">
        <v>0.7</v>
      </c>
      <c r="Q5" s="10">
        <v>0.71186586414445396</v>
      </c>
      <c r="R5" s="10">
        <v>0.70240756663800519</v>
      </c>
      <c r="S5" s="10">
        <v>0.71401547721410141</v>
      </c>
      <c r="T5" s="10">
        <v>0.43258813413585551</v>
      </c>
      <c r="U5" s="10">
        <v>0.32373172828890801</v>
      </c>
      <c r="V5" s="10">
        <v>0.45374032674118658</v>
      </c>
      <c r="W5" s="10">
        <v>1.702493551160791E-2</v>
      </c>
      <c r="X5" s="10">
        <v>1.031814273430782E-2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1.7076526225279449</v>
      </c>
      <c r="D7" s="10">
        <v>1.198022355975924</v>
      </c>
      <c r="E7" s="10">
        <v>1.2475494411006021</v>
      </c>
      <c r="F7" s="10">
        <v>1.770679277730008</v>
      </c>
      <c r="G7" s="10">
        <v>1.1604471195184869</v>
      </c>
      <c r="H7" s="10">
        <v>1.087188306104901</v>
      </c>
      <c r="I7" s="10">
        <v>1.664230438521066</v>
      </c>
      <c r="J7" s="10">
        <v>1.1249355116079101</v>
      </c>
      <c r="K7" s="10">
        <v>0.57523645743766116</v>
      </c>
      <c r="L7" s="10">
        <v>0.65296646603611352</v>
      </c>
      <c r="M7" s="10">
        <v>0.65588993981083399</v>
      </c>
      <c r="N7" s="10">
        <v>0.635597592433362</v>
      </c>
      <c r="O7" s="10">
        <v>0.618572656921754</v>
      </c>
      <c r="P7" s="10">
        <v>0.61083404987102319</v>
      </c>
      <c r="Q7" s="10">
        <v>1.1720550300945829</v>
      </c>
      <c r="R7" s="10">
        <v>1.981685296646603</v>
      </c>
      <c r="S7" s="10">
        <v>2.572312983662941</v>
      </c>
      <c r="T7" s="10">
        <v>0.87076526225279449</v>
      </c>
      <c r="U7" s="10">
        <v>1.3300945829750641</v>
      </c>
      <c r="V7" s="10">
        <v>0.97454858125537391</v>
      </c>
      <c r="W7" s="10">
        <v>0.84428202923473772</v>
      </c>
      <c r="X7" s="10">
        <v>0.84127257093723129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0.71435941530524494</v>
      </c>
      <c r="D8" s="29">
        <f t="shared" si="6"/>
        <v>0.67308684436801369</v>
      </c>
      <c r="E8" s="29">
        <f t="shared" si="6"/>
        <v>0.60705073086844363</v>
      </c>
      <c r="F8" s="29">
        <f t="shared" si="6"/>
        <v>0.36362854686156493</v>
      </c>
      <c r="G8" s="29">
        <f t="shared" si="6"/>
        <v>0.37067927773000858</v>
      </c>
      <c r="H8" s="29">
        <f t="shared" si="6"/>
        <v>0.36276870163370589</v>
      </c>
      <c r="I8" s="29">
        <f t="shared" si="6"/>
        <v>0.3467755803955288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2.9922613929492688E-2</v>
      </c>
      <c r="U8" s="29">
        <f t="shared" si="6"/>
        <v>4.2906276870163372E-2</v>
      </c>
      <c r="V8" s="29">
        <f t="shared" si="6"/>
        <v>3.473774720550301E-2</v>
      </c>
      <c r="W8" s="29">
        <f t="shared" si="6"/>
        <v>1.960447119518487E-2</v>
      </c>
      <c r="X8" s="29">
        <f t="shared" ref="X8" si="7">SUM(X9:X10)</f>
        <v>1.9432502149613069E-2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0.71435941530524494</v>
      </c>
      <c r="D10" s="10">
        <v>0.67308684436801369</v>
      </c>
      <c r="E10" s="10">
        <v>0.60705073086844363</v>
      </c>
      <c r="F10" s="10">
        <v>0.36362854686156493</v>
      </c>
      <c r="G10" s="10">
        <v>0.37067927773000858</v>
      </c>
      <c r="H10" s="10">
        <v>0.36276870163370589</v>
      </c>
      <c r="I10" s="10">
        <v>0.3467755803955288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2.9922613929492688E-2</v>
      </c>
      <c r="U10" s="10">
        <v>4.2906276870163372E-2</v>
      </c>
      <c r="V10" s="10">
        <v>3.473774720550301E-2</v>
      </c>
      <c r="W10" s="10">
        <v>1.960447119518487E-2</v>
      </c>
      <c r="X10" s="10">
        <v>1.9432502149613069E-2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0.44015477214101462</v>
      </c>
      <c r="E11" s="29">
        <f t="shared" si="8"/>
        <v>0</v>
      </c>
      <c r="F11" s="29">
        <f t="shared" si="8"/>
        <v>0.43026655202063618</v>
      </c>
      <c r="G11" s="29">
        <f t="shared" si="8"/>
        <v>0</v>
      </c>
      <c r="H11" s="29">
        <f t="shared" si="8"/>
        <v>0.42484952708512458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2.1582115219260529E-2</v>
      </c>
      <c r="U11" s="29">
        <f t="shared" si="8"/>
        <v>7.222699914015477E-3</v>
      </c>
      <c r="V11" s="29">
        <f t="shared" si="8"/>
        <v>9.4582975064488387E-3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0.44015477214101462</v>
      </c>
      <c r="E16" s="10">
        <v>0</v>
      </c>
      <c r="F16" s="10">
        <v>0.43026655202063618</v>
      </c>
      <c r="G16" s="10">
        <v>0</v>
      </c>
      <c r="H16" s="10">
        <v>0.42484952708512458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2.1582115219260529E-2</v>
      </c>
      <c r="U16" s="10">
        <v>7.222699914015477E-3</v>
      </c>
      <c r="V16" s="10">
        <v>9.4582975064488387E-3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51.046087704213242</v>
      </c>
      <c r="D26" s="37">
        <f t="shared" si="14"/>
        <v>45.505760963026653</v>
      </c>
      <c r="E26" s="37">
        <f t="shared" si="14"/>
        <v>41.478159931212375</v>
      </c>
      <c r="F26" s="37">
        <f t="shared" si="14"/>
        <v>36.600773860705068</v>
      </c>
      <c r="G26" s="37">
        <f t="shared" si="14"/>
        <v>36.895184866723987</v>
      </c>
      <c r="H26" s="37">
        <f t="shared" si="14"/>
        <v>28.66629406706792</v>
      </c>
      <c r="I26" s="37">
        <f t="shared" si="14"/>
        <v>27.096732588134131</v>
      </c>
      <c r="J26" s="37">
        <f t="shared" si="14"/>
        <v>17.669819432502148</v>
      </c>
      <c r="K26" s="37">
        <f t="shared" si="14"/>
        <v>12.783061049011177</v>
      </c>
      <c r="L26" s="37">
        <f t="shared" si="14"/>
        <v>9.7186586414445379</v>
      </c>
      <c r="M26" s="37">
        <f t="shared" si="14"/>
        <v>7.7529664660361135</v>
      </c>
      <c r="N26" s="37">
        <f t="shared" si="14"/>
        <v>6.8453138435081691</v>
      </c>
      <c r="O26" s="37">
        <f t="shared" si="14"/>
        <v>4.8867583834909718</v>
      </c>
      <c r="P26" s="37">
        <f t="shared" si="14"/>
        <v>3.9313843508168529</v>
      </c>
      <c r="Q26" s="37">
        <f t="shared" si="14"/>
        <v>2.9760103181427349</v>
      </c>
      <c r="R26" s="37">
        <f t="shared" si="14"/>
        <v>2.9760103181427349</v>
      </c>
      <c r="S26" s="37">
        <f t="shared" si="14"/>
        <v>1.010318142734308</v>
      </c>
      <c r="T26" s="37">
        <f t="shared" si="14"/>
        <v>1.7384350816852965</v>
      </c>
      <c r="U26" s="37">
        <f t="shared" si="14"/>
        <v>1.402493551160791</v>
      </c>
      <c r="V26" s="37">
        <f t="shared" si="14"/>
        <v>1.4882201203783314</v>
      </c>
      <c r="W26" s="37">
        <f t="shared" si="14"/>
        <v>1.1092863284608769</v>
      </c>
      <c r="X26" s="37">
        <f t="shared" ref="X26" si="15">SUM(X27,X33)</f>
        <v>1.0260533104041272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3.1441100601891661</v>
      </c>
      <c r="E27" s="29">
        <f t="shared" si="16"/>
        <v>3.1004299226139289</v>
      </c>
      <c r="F27" s="29">
        <f t="shared" si="16"/>
        <v>2.020636285468616</v>
      </c>
      <c r="G27" s="29">
        <f t="shared" si="16"/>
        <v>2.031986242476354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3.1441100601891661</v>
      </c>
      <c r="E28" s="10">
        <v>3.1004299226139289</v>
      </c>
      <c r="F28" s="10">
        <v>2.020636285468616</v>
      </c>
      <c r="G28" s="10">
        <v>2.031986242476354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51.046087704213242</v>
      </c>
      <c r="D33" s="29">
        <f t="shared" si="18"/>
        <v>42.361650902837489</v>
      </c>
      <c r="E33" s="29">
        <f t="shared" si="18"/>
        <v>38.377730008598448</v>
      </c>
      <c r="F33" s="29">
        <f t="shared" si="18"/>
        <v>34.580137575236449</v>
      </c>
      <c r="G33" s="29">
        <f t="shared" si="18"/>
        <v>34.86319862424763</v>
      </c>
      <c r="H33" s="29">
        <f t="shared" si="18"/>
        <v>28.66629406706792</v>
      </c>
      <c r="I33" s="29">
        <f t="shared" si="18"/>
        <v>27.096732588134131</v>
      </c>
      <c r="J33" s="29">
        <f t="shared" si="18"/>
        <v>17.669819432502148</v>
      </c>
      <c r="K33" s="29">
        <f t="shared" si="18"/>
        <v>12.783061049011177</v>
      </c>
      <c r="L33" s="29">
        <f t="shared" si="18"/>
        <v>9.7186586414445379</v>
      </c>
      <c r="M33" s="29">
        <f t="shared" si="18"/>
        <v>7.7529664660361135</v>
      </c>
      <c r="N33" s="29">
        <f t="shared" si="18"/>
        <v>6.8453138435081691</v>
      </c>
      <c r="O33" s="29">
        <f t="shared" si="18"/>
        <v>4.8867583834909718</v>
      </c>
      <c r="P33" s="29">
        <f t="shared" si="18"/>
        <v>3.9313843508168529</v>
      </c>
      <c r="Q33" s="29">
        <f t="shared" si="18"/>
        <v>2.9760103181427349</v>
      </c>
      <c r="R33" s="29">
        <f t="shared" si="18"/>
        <v>2.9760103181427349</v>
      </c>
      <c r="S33" s="29">
        <f t="shared" si="18"/>
        <v>1.010318142734308</v>
      </c>
      <c r="T33" s="29">
        <f t="shared" si="18"/>
        <v>1.7384350816852965</v>
      </c>
      <c r="U33" s="29">
        <f t="shared" si="18"/>
        <v>1.402493551160791</v>
      </c>
      <c r="V33" s="29">
        <f t="shared" si="18"/>
        <v>1.4882201203783314</v>
      </c>
      <c r="W33" s="29">
        <f t="shared" si="18"/>
        <v>1.1092863284608769</v>
      </c>
      <c r="X33" s="29">
        <f t="shared" ref="X33" si="19">SUM(X34:X50)</f>
        <v>1.0260533104041272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1.2479793637145311</v>
      </c>
      <c r="H36" s="10">
        <v>0</v>
      </c>
      <c r="I36" s="10">
        <v>0</v>
      </c>
      <c r="J36" s="10">
        <v>1.098710232158211</v>
      </c>
      <c r="K36" s="10">
        <v>1.098710232158211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0.30326741186586409</v>
      </c>
      <c r="U36" s="10">
        <v>0.18460877042132409</v>
      </c>
      <c r="V36" s="10">
        <v>0.32080825451418737</v>
      </c>
      <c r="W36" s="10">
        <v>0.29002579535683581</v>
      </c>
      <c r="X36" s="10">
        <v>0.1878761822871883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14.378503869303531</v>
      </c>
      <c r="D43" s="10">
        <v>14.378503869303531</v>
      </c>
      <c r="E43" s="10">
        <v>12.32441960447119</v>
      </c>
      <c r="F43" s="10">
        <v>13.351504729148751</v>
      </c>
      <c r="G43" s="10">
        <v>13.351504729148751</v>
      </c>
      <c r="H43" s="10">
        <v>11.297420464316421</v>
      </c>
      <c r="I43" s="10">
        <v>9.9999999999999982</v>
      </c>
      <c r="J43" s="10">
        <v>6.0619088564058474</v>
      </c>
      <c r="K43" s="10">
        <v>4.041272570937231</v>
      </c>
      <c r="L43" s="10">
        <v>3.0309544282029228</v>
      </c>
      <c r="M43" s="10">
        <v>2.020636285468616</v>
      </c>
      <c r="N43" s="10">
        <v>2.020636285468616</v>
      </c>
      <c r="O43" s="10">
        <v>2.020636285468616</v>
      </c>
      <c r="P43" s="10">
        <v>2.020636285468616</v>
      </c>
      <c r="Q43" s="10">
        <v>2.020636285468616</v>
      </c>
      <c r="R43" s="10">
        <v>2.020636285468616</v>
      </c>
      <c r="S43" s="10">
        <v>1.010318142734308</v>
      </c>
      <c r="T43" s="10">
        <v>1.266981943250215</v>
      </c>
      <c r="U43" s="10">
        <v>1.0143594153052451</v>
      </c>
      <c r="V43" s="10">
        <v>0.98202923473774706</v>
      </c>
      <c r="W43" s="10">
        <v>0.74565778159931217</v>
      </c>
      <c r="X43" s="10">
        <v>0.76079105760963028</v>
      </c>
    </row>
    <row r="44" spans="1:24" ht="11.25" customHeight="1" x14ac:dyDescent="0.2">
      <c r="A44" s="41" t="s">
        <v>75</v>
      </c>
      <c r="B44" s="9" t="s">
        <v>76</v>
      </c>
      <c r="C44" s="10">
        <v>36.667583834909713</v>
      </c>
      <c r="D44" s="10">
        <v>27.98314703353396</v>
      </c>
      <c r="E44" s="10">
        <v>26.053310404127259</v>
      </c>
      <c r="F44" s="10">
        <v>21.228632846087699</v>
      </c>
      <c r="G44" s="10">
        <v>20.263714531384348</v>
      </c>
      <c r="H44" s="10">
        <v>17.368873602751499</v>
      </c>
      <c r="I44" s="10">
        <v>17.096732588134131</v>
      </c>
      <c r="J44" s="10">
        <v>10.50920034393809</v>
      </c>
      <c r="K44" s="10">
        <v>7.643078245915734</v>
      </c>
      <c r="L44" s="10">
        <v>6.6877042132416156</v>
      </c>
      <c r="M44" s="10">
        <v>5.732330180567498</v>
      </c>
      <c r="N44" s="10">
        <v>4.8246775580395527</v>
      </c>
      <c r="O44" s="10">
        <v>2.8661220980223558</v>
      </c>
      <c r="P44" s="10">
        <v>1.9107480653482369</v>
      </c>
      <c r="Q44" s="10">
        <v>0.95537403267411869</v>
      </c>
      <c r="R44" s="10">
        <v>0.95537403267411869</v>
      </c>
      <c r="S44" s="10">
        <v>0</v>
      </c>
      <c r="T44" s="10">
        <v>0.16818572656921749</v>
      </c>
      <c r="U44" s="10">
        <v>0.20352536543422181</v>
      </c>
      <c r="V44" s="10">
        <v>0.18538263112639719</v>
      </c>
      <c r="W44" s="10">
        <v>7.3602751504729141E-2</v>
      </c>
      <c r="X44" s="10">
        <v>7.7386070507308682E-2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15.971453138435081</v>
      </c>
      <c r="D51" s="37">
        <v>17.54110060189166</v>
      </c>
      <c r="E51" s="37">
        <v>24.097334479793641</v>
      </c>
      <c r="F51" s="37">
        <v>31.642562338779019</v>
      </c>
      <c r="G51" s="37">
        <v>27.88065348237317</v>
      </c>
      <c r="H51" s="37">
        <v>30.352536543422179</v>
      </c>
      <c r="I51" s="37">
        <v>34.565692175408429</v>
      </c>
      <c r="J51" s="37">
        <v>33.663370593293202</v>
      </c>
      <c r="K51" s="37">
        <v>30.073344797936372</v>
      </c>
      <c r="L51" s="37">
        <v>23.301633705932929</v>
      </c>
      <c r="M51" s="37">
        <v>19.755202063628541</v>
      </c>
      <c r="N51" s="37">
        <v>19.5828890799656</v>
      </c>
      <c r="O51" s="37">
        <v>17.734393809114358</v>
      </c>
      <c r="P51" s="37">
        <v>18.29337919174549</v>
      </c>
      <c r="Q51" s="37">
        <v>16.186844368013759</v>
      </c>
      <c r="R51" s="37">
        <v>17.971023215821148</v>
      </c>
      <c r="S51" s="37">
        <v>18.09965606190886</v>
      </c>
      <c r="T51" s="37">
        <v>19.62648323301806</v>
      </c>
      <c r="U51" s="37">
        <v>17.46027515047291</v>
      </c>
      <c r="V51" s="37">
        <v>15.77644024075666</v>
      </c>
      <c r="W51" s="37">
        <v>14.362596732588131</v>
      </c>
      <c r="X51" s="37">
        <v>16.1128116938951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0.23886500429922611</v>
      </c>
      <c r="D52" s="37">
        <f t="shared" si="20"/>
        <v>0.28658641444539978</v>
      </c>
      <c r="E52" s="37">
        <f t="shared" si="20"/>
        <v>0.3343938091143594</v>
      </c>
      <c r="F52" s="37">
        <f t="shared" si="20"/>
        <v>0.35829750644883918</v>
      </c>
      <c r="G52" s="37">
        <f t="shared" si="20"/>
        <v>0.31049011177987962</v>
      </c>
      <c r="H52" s="37">
        <f t="shared" si="20"/>
        <v>0.28658641444539978</v>
      </c>
      <c r="I52" s="37">
        <f t="shared" si="20"/>
        <v>0.3343938091143594</v>
      </c>
      <c r="J52" s="37">
        <f t="shared" si="20"/>
        <v>0.2149613069647463</v>
      </c>
      <c r="K52" s="37">
        <f t="shared" si="20"/>
        <v>0.14333619948409279</v>
      </c>
      <c r="L52" s="37">
        <f t="shared" si="20"/>
        <v>0.19105760963026661</v>
      </c>
      <c r="M52" s="37">
        <f t="shared" si="20"/>
        <v>0.26276870163370591</v>
      </c>
      <c r="N52" s="37">
        <f t="shared" si="20"/>
        <v>0.28658641444539978</v>
      </c>
      <c r="O52" s="37">
        <f t="shared" si="20"/>
        <v>0.9792777300085983</v>
      </c>
      <c r="P52" s="37">
        <f t="shared" si="20"/>
        <v>2.8900257953568351</v>
      </c>
      <c r="Q52" s="37">
        <f t="shared" si="20"/>
        <v>3.0333619948409281</v>
      </c>
      <c r="R52" s="37">
        <f t="shared" si="20"/>
        <v>3.272226999140154</v>
      </c>
      <c r="S52" s="37">
        <f t="shared" si="20"/>
        <v>1.7435941530524499</v>
      </c>
      <c r="T52" s="37">
        <f t="shared" si="20"/>
        <v>1.7609630266552021</v>
      </c>
      <c r="U52" s="37">
        <f t="shared" si="20"/>
        <v>1.942648323301805</v>
      </c>
      <c r="V52" s="37">
        <f t="shared" si="20"/>
        <v>1.326655202063628</v>
      </c>
      <c r="W52" s="37">
        <f t="shared" si="20"/>
        <v>0.95563198624247636</v>
      </c>
      <c r="X52" s="37">
        <f t="shared" ref="X52" si="21">SUM(X53:X70)</f>
        <v>0.64754944110060186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0.23886500429922611</v>
      </c>
      <c r="D59" s="10">
        <v>0.28658641444539978</v>
      </c>
      <c r="E59" s="10">
        <v>0.3343938091143594</v>
      </c>
      <c r="F59" s="10">
        <v>0.35829750644883918</v>
      </c>
      <c r="G59" s="10">
        <v>0.31049011177987962</v>
      </c>
      <c r="H59" s="10">
        <v>0.28658641444539978</v>
      </c>
      <c r="I59" s="10">
        <v>0.3343938091143594</v>
      </c>
      <c r="J59" s="10">
        <v>0.2149613069647463</v>
      </c>
      <c r="K59" s="10">
        <v>0.14333619948409279</v>
      </c>
      <c r="L59" s="10">
        <v>0.19105760963026661</v>
      </c>
      <c r="M59" s="10">
        <v>0.26276870163370591</v>
      </c>
      <c r="N59" s="10">
        <v>0.28658641444539978</v>
      </c>
      <c r="O59" s="10">
        <v>0.9792777300085983</v>
      </c>
      <c r="P59" s="10">
        <v>2.8900257953568351</v>
      </c>
      <c r="Q59" s="10">
        <v>3.0333619948409281</v>
      </c>
      <c r="R59" s="10">
        <v>3.272226999140154</v>
      </c>
      <c r="S59" s="10">
        <v>1.7435941530524499</v>
      </c>
      <c r="T59" s="10">
        <v>1.7609630266552021</v>
      </c>
      <c r="U59" s="10">
        <v>1.942648323301805</v>
      </c>
      <c r="V59" s="10">
        <v>1.326655202063628</v>
      </c>
      <c r="W59" s="10">
        <v>0.95563198624247636</v>
      </c>
      <c r="X59" s="10">
        <v>0.64754944110060186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11.96620808254514</v>
      </c>
      <c r="D75" s="37">
        <v>10.22261392949269</v>
      </c>
      <c r="E75" s="37">
        <v>9.7926913155631983</v>
      </c>
      <c r="F75" s="37">
        <v>12.80214961306965</v>
      </c>
      <c r="G75" s="37">
        <v>10.294239036973339</v>
      </c>
      <c r="H75" s="37">
        <v>11.08245915735168</v>
      </c>
      <c r="I75" s="37">
        <v>9.0522785898538256</v>
      </c>
      <c r="J75" s="37">
        <v>6.926569217540842</v>
      </c>
      <c r="K75" s="37">
        <v>9.9360275150472912</v>
      </c>
      <c r="L75" s="37">
        <v>6.9981943250214949</v>
      </c>
      <c r="M75" s="37">
        <v>7.4281169389509882</v>
      </c>
      <c r="N75" s="37">
        <v>8.3118658641444529</v>
      </c>
      <c r="O75" s="37">
        <v>7.8580395528804807</v>
      </c>
      <c r="P75" s="37">
        <v>7.3564918314703336</v>
      </c>
      <c r="Q75" s="37">
        <v>6.7593293207222702</v>
      </c>
      <c r="R75" s="37">
        <v>7.0220980223559746</v>
      </c>
      <c r="S75" s="37">
        <v>10.700257953568361</v>
      </c>
      <c r="T75" s="37">
        <v>10.67007738607051</v>
      </c>
      <c r="U75" s="37">
        <v>12.51306964746346</v>
      </c>
      <c r="V75" s="37">
        <v>11.86534823731728</v>
      </c>
      <c r="W75" s="37">
        <v>10.17936371453138</v>
      </c>
      <c r="X75" s="37">
        <v>9.5115219260533106</v>
      </c>
    </row>
    <row r="76" spans="1:24" ht="11.25" customHeight="1" x14ac:dyDescent="0.2">
      <c r="A76" s="38" t="s">
        <v>139</v>
      </c>
      <c r="B76" s="39" t="s">
        <v>140</v>
      </c>
      <c r="C76" s="40">
        <v>33.963886500429922</v>
      </c>
      <c r="D76" s="40">
        <v>39.810834049871019</v>
      </c>
      <c r="E76" s="40">
        <v>38.177128116938952</v>
      </c>
      <c r="F76" s="40">
        <v>43.76612209802235</v>
      </c>
      <c r="G76" s="40">
        <v>47.549441100601889</v>
      </c>
      <c r="H76" s="40">
        <v>48.323301805674973</v>
      </c>
      <c r="I76" s="40">
        <v>51.332760103181421</v>
      </c>
      <c r="J76" s="40">
        <v>53.396388650042987</v>
      </c>
      <c r="K76" s="40">
        <v>46.431642304385207</v>
      </c>
      <c r="L76" s="40">
        <v>42.304385210662083</v>
      </c>
      <c r="M76" s="40">
        <v>33.190025795356831</v>
      </c>
      <c r="N76" s="40">
        <v>33.963886500429922</v>
      </c>
      <c r="O76" s="40">
        <v>32.58813413585554</v>
      </c>
      <c r="P76" s="40">
        <v>33.018056749785039</v>
      </c>
      <c r="Q76" s="40">
        <v>31.556319862424761</v>
      </c>
      <c r="R76" s="40">
        <v>32.67411865864144</v>
      </c>
      <c r="S76" s="40">
        <v>31.986242476354249</v>
      </c>
      <c r="T76" s="40">
        <v>31.450902837489249</v>
      </c>
      <c r="U76" s="40">
        <v>31.233791917454859</v>
      </c>
      <c r="V76" s="40">
        <v>29.58865004299226</v>
      </c>
      <c r="W76" s="40">
        <v>24.571367153912291</v>
      </c>
      <c r="X76" s="40">
        <v>25.004815133276011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47.106792777300086</v>
      </c>
      <c r="D2" s="31">
        <f t="shared" si="0"/>
        <v>50.570679277730015</v>
      </c>
      <c r="E2" s="31">
        <f t="shared" si="0"/>
        <v>55.474376612209809</v>
      </c>
      <c r="F2" s="31">
        <f t="shared" si="0"/>
        <v>58.304643164230434</v>
      </c>
      <c r="G2" s="31">
        <f t="shared" si="0"/>
        <v>60.438779019776447</v>
      </c>
      <c r="H2" s="31">
        <f t="shared" si="0"/>
        <v>57.252536543422188</v>
      </c>
      <c r="I2" s="31">
        <f t="shared" si="0"/>
        <v>73.757093723129827</v>
      </c>
      <c r="J2" s="31">
        <f t="shared" si="0"/>
        <v>60.06509028374893</v>
      </c>
      <c r="K2" s="31">
        <f t="shared" si="0"/>
        <v>46.735081685296642</v>
      </c>
      <c r="L2" s="31">
        <f t="shared" si="0"/>
        <v>57.66689595872743</v>
      </c>
      <c r="M2" s="31">
        <f t="shared" si="0"/>
        <v>59.899398108340499</v>
      </c>
      <c r="N2" s="31">
        <f t="shared" si="0"/>
        <v>56.332072226999138</v>
      </c>
      <c r="O2" s="31">
        <f t="shared" si="0"/>
        <v>55.118486672398959</v>
      </c>
      <c r="P2" s="31">
        <f t="shared" si="0"/>
        <v>57.836027515047292</v>
      </c>
      <c r="Q2" s="31">
        <f t="shared" si="0"/>
        <v>63.829320722269998</v>
      </c>
      <c r="R2" s="31">
        <f t="shared" si="0"/>
        <v>61.924591573516764</v>
      </c>
      <c r="S2" s="31">
        <f t="shared" si="0"/>
        <v>57.831728288907996</v>
      </c>
      <c r="T2" s="31">
        <f t="shared" si="0"/>
        <v>62.266036113499567</v>
      </c>
      <c r="U2" s="31">
        <f t="shared" si="0"/>
        <v>70.826139294926904</v>
      </c>
      <c r="V2" s="31">
        <f t="shared" si="0"/>
        <v>69.674376612209798</v>
      </c>
      <c r="W2" s="31">
        <f t="shared" si="0"/>
        <v>81.585296646603609</v>
      </c>
      <c r="X2" s="31">
        <f t="shared" ref="X2" si="1">SUM(X3,X17,X22,X25,X26,X51,X52,X71,X74,X75,X76)</f>
        <v>89.900859845227856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0.42682717110920038</v>
      </c>
      <c r="D3" s="34">
        <f t="shared" si="2"/>
        <v>0.33654342218400679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0.65588993981083399</v>
      </c>
      <c r="N3" s="34">
        <f t="shared" si="2"/>
        <v>0.635597592433362</v>
      </c>
      <c r="O3" s="34">
        <f t="shared" si="2"/>
        <v>1.2372312983662941</v>
      </c>
      <c r="P3" s="34">
        <f t="shared" si="2"/>
        <v>0.61083404987102319</v>
      </c>
      <c r="Q3" s="34">
        <f t="shared" si="2"/>
        <v>0</v>
      </c>
      <c r="R3" s="34">
        <f t="shared" si="2"/>
        <v>0.66053310404127252</v>
      </c>
      <c r="S3" s="34">
        <f t="shared" si="2"/>
        <v>0</v>
      </c>
      <c r="T3" s="34">
        <f t="shared" si="2"/>
        <v>0.24445399828030956</v>
      </c>
      <c r="U3" s="34">
        <f t="shared" si="2"/>
        <v>0.21160791057609629</v>
      </c>
      <c r="V3" s="34">
        <f t="shared" si="2"/>
        <v>2.3043852106620809E-2</v>
      </c>
      <c r="W3" s="34">
        <f t="shared" si="2"/>
        <v>4.4797936371453143E-2</v>
      </c>
      <c r="X3" s="34">
        <f t="shared" ref="X3" si="3">SUM(X4,X8,X11)</f>
        <v>2.8030954428202921E-2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0.65588993981083399</v>
      </c>
      <c r="N4" s="29">
        <f t="shared" si="4"/>
        <v>0.635597592433362</v>
      </c>
      <c r="O4" s="29">
        <f t="shared" si="4"/>
        <v>1.2372312983662941</v>
      </c>
      <c r="P4" s="29">
        <f t="shared" si="4"/>
        <v>0.61083404987102319</v>
      </c>
      <c r="Q4" s="29">
        <f t="shared" si="4"/>
        <v>0</v>
      </c>
      <c r="R4" s="29">
        <f t="shared" si="4"/>
        <v>0.66053310404127252</v>
      </c>
      <c r="S4" s="29">
        <f t="shared" si="4"/>
        <v>0</v>
      </c>
      <c r="T4" s="29">
        <f t="shared" si="4"/>
        <v>0.24213241616509029</v>
      </c>
      <c r="U4" s="29">
        <f t="shared" si="4"/>
        <v>0.21160791057609629</v>
      </c>
      <c r="V4" s="29">
        <f t="shared" si="4"/>
        <v>2.3043852106620809E-2</v>
      </c>
      <c r="W4" s="29">
        <f t="shared" si="4"/>
        <v>4.4797936371453143E-2</v>
      </c>
      <c r="X4" s="29">
        <f t="shared" ref="X4" si="5">SUM(X5:X7)</f>
        <v>2.8030954428202921E-2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1.375752364574377E-3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0.65588993981083399</v>
      </c>
      <c r="N7" s="10">
        <v>0.635597592433362</v>
      </c>
      <c r="O7" s="10">
        <v>1.2372312983662941</v>
      </c>
      <c r="P7" s="10">
        <v>0.61083404987102319</v>
      </c>
      <c r="Q7" s="10">
        <v>0</v>
      </c>
      <c r="R7" s="10">
        <v>0.66053310404127252</v>
      </c>
      <c r="S7" s="10">
        <v>0</v>
      </c>
      <c r="T7" s="10">
        <v>0.24075666380051591</v>
      </c>
      <c r="U7" s="10">
        <v>0.21160791057609629</v>
      </c>
      <c r="V7" s="10">
        <v>2.3043852106620809E-2</v>
      </c>
      <c r="W7" s="10">
        <v>4.4797936371453143E-2</v>
      </c>
      <c r="X7" s="10">
        <v>2.8030954428202921E-2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0.33654342218400679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2.3215821152192599E-3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0.33654342218400679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2.3215821152192599E-3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0.42682717110920038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0.42682717110920038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29.975150472914873</v>
      </c>
      <c r="D26" s="37">
        <f t="shared" si="14"/>
        <v>26.177558039552881</v>
      </c>
      <c r="E26" s="37">
        <f t="shared" si="14"/>
        <v>29.196560619088569</v>
      </c>
      <c r="F26" s="37">
        <f t="shared" si="14"/>
        <v>29.134393809114361</v>
      </c>
      <c r="G26" s="37">
        <f t="shared" si="14"/>
        <v>29.417454858125542</v>
      </c>
      <c r="H26" s="37">
        <f t="shared" si="14"/>
        <v>24.716938950988823</v>
      </c>
      <c r="I26" s="37">
        <f t="shared" si="14"/>
        <v>29.94325021496131</v>
      </c>
      <c r="J26" s="37">
        <f t="shared" si="14"/>
        <v>11.629406706792777</v>
      </c>
      <c r="K26" s="37">
        <f t="shared" si="14"/>
        <v>2.8661220980223558</v>
      </c>
      <c r="L26" s="37">
        <f t="shared" si="14"/>
        <v>2.1090283748925192</v>
      </c>
      <c r="M26" s="37">
        <f t="shared" si="14"/>
        <v>1.098710232158211</v>
      </c>
      <c r="N26" s="37">
        <f t="shared" si="14"/>
        <v>1.098710232158211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0.64574376612209794</v>
      </c>
      <c r="U26" s="37">
        <f t="shared" si="14"/>
        <v>0.99398108340498703</v>
      </c>
      <c r="V26" s="37">
        <f t="shared" si="14"/>
        <v>0.80911435941530496</v>
      </c>
      <c r="W26" s="37">
        <f t="shared" si="14"/>
        <v>1.2981083404987104</v>
      </c>
      <c r="X26" s="37">
        <f t="shared" ref="X26" si="15">SUM(X27,X33)</f>
        <v>1.6042992261392945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29.975150472914873</v>
      </c>
      <c r="D33" s="29">
        <f t="shared" si="18"/>
        <v>26.177558039552881</v>
      </c>
      <c r="E33" s="29">
        <f t="shared" si="18"/>
        <v>29.196560619088569</v>
      </c>
      <c r="F33" s="29">
        <f t="shared" si="18"/>
        <v>29.134393809114361</v>
      </c>
      <c r="G33" s="29">
        <f t="shared" si="18"/>
        <v>29.417454858125542</v>
      </c>
      <c r="H33" s="29">
        <f t="shared" si="18"/>
        <v>24.716938950988823</v>
      </c>
      <c r="I33" s="29">
        <f t="shared" si="18"/>
        <v>29.94325021496131</v>
      </c>
      <c r="J33" s="29">
        <f t="shared" si="18"/>
        <v>11.629406706792777</v>
      </c>
      <c r="K33" s="29">
        <f t="shared" si="18"/>
        <v>2.8661220980223558</v>
      </c>
      <c r="L33" s="29">
        <f t="shared" si="18"/>
        <v>2.1090283748925192</v>
      </c>
      <c r="M33" s="29">
        <f t="shared" si="18"/>
        <v>1.098710232158211</v>
      </c>
      <c r="N33" s="29">
        <f t="shared" si="18"/>
        <v>1.098710232158211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0.64574376612209794</v>
      </c>
      <c r="U33" s="29">
        <f t="shared" si="18"/>
        <v>0.99398108340498703</v>
      </c>
      <c r="V33" s="29">
        <f t="shared" si="18"/>
        <v>0.80911435941530496</v>
      </c>
      <c r="W33" s="29">
        <f t="shared" si="18"/>
        <v>1.2981083404987104</v>
      </c>
      <c r="X33" s="29">
        <f t="shared" ref="X33" si="19">SUM(X34:X50)</f>
        <v>1.6042992261392945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1.2479793637145311</v>
      </c>
      <c r="H36" s="10">
        <v>1.2479793637145311</v>
      </c>
      <c r="I36" s="10">
        <v>1.2479793637145311</v>
      </c>
      <c r="J36" s="10">
        <v>0</v>
      </c>
      <c r="K36" s="10">
        <v>0</v>
      </c>
      <c r="L36" s="10">
        <v>1.098710232158211</v>
      </c>
      <c r="M36" s="10">
        <v>1.098710232158211</v>
      </c>
      <c r="N36" s="10">
        <v>1.098710232158211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0.35597592433361991</v>
      </c>
      <c r="U36" s="10">
        <v>0.42295786758383491</v>
      </c>
      <c r="V36" s="10">
        <v>0.40765262252794487</v>
      </c>
      <c r="W36" s="10">
        <v>0.27248495270851247</v>
      </c>
      <c r="X36" s="10">
        <v>0.34385210662080817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2.0540842648323299</v>
      </c>
      <c r="E43" s="10">
        <v>4.1081685296646597</v>
      </c>
      <c r="F43" s="10">
        <v>3.0810834049871021</v>
      </c>
      <c r="G43" s="10">
        <v>3.0810834049871021</v>
      </c>
      <c r="H43" s="10">
        <v>5.135167669819432</v>
      </c>
      <c r="I43" s="10">
        <v>4</v>
      </c>
      <c r="J43" s="10">
        <v>3.0309544282029228</v>
      </c>
      <c r="K43" s="10">
        <v>0</v>
      </c>
      <c r="L43" s="10">
        <v>1.010318142734308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0.1980223559759243</v>
      </c>
      <c r="U43" s="10">
        <v>0.50412725709372308</v>
      </c>
      <c r="V43" s="10">
        <v>0.32029234737747198</v>
      </c>
      <c r="W43" s="10">
        <v>0.93963886500429927</v>
      </c>
      <c r="X43" s="10">
        <v>1.1649183147033531</v>
      </c>
    </row>
    <row r="44" spans="1:24" ht="11.25" customHeight="1" x14ac:dyDescent="0.2">
      <c r="A44" s="41" t="s">
        <v>75</v>
      </c>
      <c r="B44" s="9" t="s">
        <v>76</v>
      </c>
      <c r="C44" s="10">
        <v>28.948151332760101</v>
      </c>
      <c r="D44" s="10">
        <v>24.123473774720551</v>
      </c>
      <c r="E44" s="10">
        <v>25.088392089423909</v>
      </c>
      <c r="F44" s="10">
        <v>26.053310404127259</v>
      </c>
      <c r="G44" s="10">
        <v>25.088392089423909</v>
      </c>
      <c r="H44" s="10">
        <v>18.33379191745486</v>
      </c>
      <c r="I44" s="10">
        <v>24.695270851246779</v>
      </c>
      <c r="J44" s="10">
        <v>8.5984522785898534</v>
      </c>
      <c r="K44" s="10">
        <v>2.8661220980223558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9.1745485812553734E-2</v>
      </c>
      <c r="U44" s="10">
        <v>6.6895958727429067E-2</v>
      </c>
      <c r="V44" s="10">
        <v>8.116938950988821E-2</v>
      </c>
      <c r="W44" s="10">
        <v>8.5984522785898534E-2</v>
      </c>
      <c r="X44" s="10">
        <v>9.5528804815133275E-2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0.32244196044711948</v>
      </c>
      <c r="G51" s="37">
        <v>0.12897678417884781</v>
      </c>
      <c r="H51" s="37">
        <v>0</v>
      </c>
      <c r="I51" s="37">
        <v>0.1719690455717971</v>
      </c>
      <c r="J51" s="37">
        <v>7.4592433361994841</v>
      </c>
      <c r="K51" s="37">
        <v>4.8797076526225274</v>
      </c>
      <c r="L51" s="37">
        <v>8.4478933791917452</v>
      </c>
      <c r="M51" s="37">
        <v>14.05864144453998</v>
      </c>
      <c r="N51" s="37">
        <v>13.521066208082541</v>
      </c>
      <c r="O51" s="37">
        <v>10.038693035253649</v>
      </c>
      <c r="P51" s="37">
        <v>4.1058469475494404</v>
      </c>
      <c r="Q51" s="37">
        <v>5.1161650902837481</v>
      </c>
      <c r="R51" s="37">
        <v>3.6974204643164228</v>
      </c>
      <c r="S51" s="37">
        <v>1.6552020636285469</v>
      </c>
      <c r="T51" s="37">
        <v>3.629750644883921</v>
      </c>
      <c r="U51" s="37">
        <v>4.7037833190025804</v>
      </c>
      <c r="V51" s="37">
        <v>7.4135855546001714</v>
      </c>
      <c r="W51" s="37">
        <v>8.4455717970765249</v>
      </c>
      <c r="X51" s="37">
        <v>6.94883920894239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7.2608770421324156</v>
      </c>
      <c r="D52" s="37">
        <f t="shared" si="20"/>
        <v>12.252794496990539</v>
      </c>
      <c r="E52" s="37">
        <f t="shared" si="20"/>
        <v>13.136543422183999</v>
      </c>
      <c r="F52" s="37">
        <f t="shared" si="20"/>
        <v>14.402407566638001</v>
      </c>
      <c r="G52" s="37">
        <f t="shared" si="20"/>
        <v>15.88323301805675</v>
      </c>
      <c r="H52" s="37">
        <f t="shared" si="20"/>
        <v>15.596646603611349</v>
      </c>
      <c r="I52" s="37">
        <f t="shared" si="20"/>
        <v>21.18564058469476</v>
      </c>
      <c r="J52" s="37">
        <f t="shared" si="20"/>
        <v>13.47093723129837</v>
      </c>
      <c r="K52" s="37">
        <f t="shared" si="20"/>
        <v>22.28435081685296</v>
      </c>
      <c r="L52" s="37">
        <f t="shared" si="20"/>
        <v>34.728202923473773</v>
      </c>
      <c r="M52" s="37">
        <f t="shared" si="20"/>
        <v>29.186930352536539</v>
      </c>
      <c r="N52" s="37">
        <f t="shared" si="20"/>
        <v>25.34153052450559</v>
      </c>
      <c r="O52" s="37">
        <f t="shared" si="20"/>
        <v>28.255460017196899</v>
      </c>
      <c r="P52" s="37">
        <f t="shared" si="20"/>
        <v>37.618228718830608</v>
      </c>
      <c r="Q52" s="37">
        <f t="shared" si="20"/>
        <v>41.75030094582975</v>
      </c>
      <c r="R52" s="37">
        <f t="shared" si="20"/>
        <v>39.767841788478073</v>
      </c>
      <c r="S52" s="37">
        <f t="shared" si="20"/>
        <v>38.979621668099739</v>
      </c>
      <c r="T52" s="37">
        <f t="shared" si="20"/>
        <v>38.231900257953569</v>
      </c>
      <c r="U52" s="37">
        <f t="shared" si="20"/>
        <v>43.286500429922611</v>
      </c>
      <c r="V52" s="37">
        <f t="shared" si="20"/>
        <v>40.37876182287188</v>
      </c>
      <c r="W52" s="37">
        <f t="shared" si="20"/>
        <v>49.585296646603609</v>
      </c>
      <c r="X52" s="37">
        <f t="shared" ref="X52" si="21">SUM(X53:X70)</f>
        <v>52.999656061908851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7.2608770421324156</v>
      </c>
      <c r="D59" s="10">
        <v>12.252794496990539</v>
      </c>
      <c r="E59" s="10">
        <v>13.136543422183999</v>
      </c>
      <c r="F59" s="10">
        <v>14.402407566638001</v>
      </c>
      <c r="G59" s="10">
        <v>15.88323301805675</v>
      </c>
      <c r="H59" s="10">
        <v>15.596646603611349</v>
      </c>
      <c r="I59" s="10">
        <v>21.18564058469476</v>
      </c>
      <c r="J59" s="10">
        <v>13.47093723129837</v>
      </c>
      <c r="K59" s="10">
        <v>22.28435081685296</v>
      </c>
      <c r="L59" s="10">
        <v>34.728202923473773</v>
      </c>
      <c r="M59" s="10">
        <v>29.186930352536539</v>
      </c>
      <c r="N59" s="10">
        <v>25.34153052450559</v>
      </c>
      <c r="O59" s="10">
        <v>28.255460017196899</v>
      </c>
      <c r="P59" s="10">
        <v>37.618228718830608</v>
      </c>
      <c r="Q59" s="10">
        <v>41.75030094582975</v>
      </c>
      <c r="R59" s="10">
        <v>39.767841788478073</v>
      </c>
      <c r="S59" s="10">
        <v>38.979621668099739</v>
      </c>
      <c r="T59" s="10">
        <v>38.231900257953569</v>
      </c>
      <c r="U59" s="10">
        <v>43.286500429922611</v>
      </c>
      <c r="V59" s="10">
        <v>40.37876182287188</v>
      </c>
      <c r="W59" s="10">
        <v>49.585296646603609</v>
      </c>
      <c r="X59" s="10">
        <v>52.999656061908851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5.0874462596732588</v>
      </c>
      <c r="I71" s="37">
        <f t="shared" si="22"/>
        <v>8.0251934651762671</v>
      </c>
      <c r="J71" s="37">
        <f t="shared" si="22"/>
        <v>12.37222699914016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5.0874462596732588</v>
      </c>
      <c r="I72" s="10">
        <v>8.0251934651762671</v>
      </c>
      <c r="J72" s="10">
        <v>12.37222699914016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7.1625107480653469E-2</v>
      </c>
      <c r="D75" s="37">
        <v>2.3903697334479789E-2</v>
      </c>
      <c r="E75" s="37">
        <v>7.1625107480653469E-2</v>
      </c>
      <c r="F75" s="37">
        <v>0</v>
      </c>
      <c r="G75" s="37">
        <v>4.7807394668959592E-2</v>
      </c>
      <c r="H75" s="37">
        <v>7.1625107480653469E-2</v>
      </c>
      <c r="I75" s="37">
        <v>7.1625107480653469E-2</v>
      </c>
      <c r="J75" s="37">
        <v>0</v>
      </c>
      <c r="K75" s="37">
        <v>2.3903697334479789E-2</v>
      </c>
      <c r="L75" s="37">
        <v>0</v>
      </c>
      <c r="M75" s="37">
        <v>2.3903697334479789E-2</v>
      </c>
      <c r="N75" s="37">
        <v>0</v>
      </c>
      <c r="O75" s="37">
        <v>2.3903697334479789E-2</v>
      </c>
      <c r="P75" s="37">
        <v>2.3903697334479789E-2</v>
      </c>
      <c r="Q75" s="37">
        <v>2.3903697334479789E-2</v>
      </c>
      <c r="R75" s="37">
        <v>0</v>
      </c>
      <c r="S75" s="37">
        <v>0</v>
      </c>
      <c r="T75" s="37">
        <v>1.719690455717971E-3</v>
      </c>
      <c r="U75" s="37">
        <v>4.0670679277730007E-2</v>
      </c>
      <c r="V75" s="37">
        <v>1.418744625967326E-2</v>
      </c>
      <c r="W75" s="37">
        <v>1.3155631986242479E-2</v>
      </c>
      <c r="X75" s="37">
        <v>1.2209802235597591E-2</v>
      </c>
    </row>
    <row r="76" spans="1:24" ht="11.25" customHeight="1" x14ac:dyDescent="0.2">
      <c r="A76" s="38" t="s">
        <v>139</v>
      </c>
      <c r="B76" s="39" t="s">
        <v>140</v>
      </c>
      <c r="C76" s="40">
        <v>9.3723129836629404</v>
      </c>
      <c r="D76" s="40">
        <v>11.779879621668099</v>
      </c>
      <c r="E76" s="40">
        <v>13.06964746345658</v>
      </c>
      <c r="F76" s="40">
        <v>14.445399828030951</v>
      </c>
      <c r="G76" s="40">
        <v>14.961306964746351</v>
      </c>
      <c r="H76" s="40">
        <v>11.779879621668099</v>
      </c>
      <c r="I76" s="40">
        <v>14.359415305245051</v>
      </c>
      <c r="J76" s="40">
        <v>15.13327601031814</v>
      </c>
      <c r="K76" s="40">
        <v>16.680997420464319</v>
      </c>
      <c r="L76" s="40">
        <v>12.381771281169391</v>
      </c>
      <c r="M76" s="40">
        <v>14.875322441960449</v>
      </c>
      <c r="N76" s="40">
        <v>15.735167669819431</v>
      </c>
      <c r="O76" s="40">
        <v>15.563198624247629</v>
      </c>
      <c r="P76" s="40">
        <v>15.47721410146174</v>
      </c>
      <c r="Q76" s="40">
        <v>16.938950988822011</v>
      </c>
      <c r="R76" s="40">
        <v>17.798796216681001</v>
      </c>
      <c r="S76" s="40">
        <v>17.19690455717971</v>
      </c>
      <c r="T76" s="40">
        <v>19.51246775580395</v>
      </c>
      <c r="U76" s="40">
        <v>21.589595872742901</v>
      </c>
      <c r="V76" s="40">
        <v>21.035683576956149</v>
      </c>
      <c r="W76" s="40">
        <v>22.198366294067061</v>
      </c>
      <c r="X76" s="40">
        <v>28.307824591573521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110.01994840928631</v>
      </c>
      <c r="D2" s="31">
        <f t="shared" si="0"/>
        <v>112.17566638005158</v>
      </c>
      <c r="E2" s="31">
        <f t="shared" si="0"/>
        <v>110.63078245915736</v>
      </c>
      <c r="F2" s="31">
        <f t="shared" si="0"/>
        <v>106.41049011177988</v>
      </c>
      <c r="G2" s="31">
        <f t="shared" si="0"/>
        <v>102.74969905417024</v>
      </c>
      <c r="H2" s="31">
        <f t="shared" si="0"/>
        <v>112.10223559759243</v>
      </c>
      <c r="I2" s="31">
        <f t="shared" si="0"/>
        <v>111.66448839208941</v>
      </c>
      <c r="J2" s="31">
        <f t="shared" si="0"/>
        <v>113.32570937231297</v>
      </c>
      <c r="K2" s="31">
        <f t="shared" si="0"/>
        <v>116.73026655202064</v>
      </c>
      <c r="L2" s="31">
        <f t="shared" si="0"/>
        <v>87.752020636285465</v>
      </c>
      <c r="M2" s="31">
        <f t="shared" si="0"/>
        <v>79.466466036113488</v>
      </c>
      <c r="N2" s="31">
        <f t="shared" si="0"/>
        <v>88.334823731728278</v>
      </c>
      <c r="O2" s="31">
        <f t="shared" si="0"/>
        <v>90.195442820292342</v>
      </c>
      <c r="P2" s="31">
        <f t="shared" si="0"/>
        <v>91.802837489251928</v>
      </c>
      <c r="Q2" s="31">
        <f t="shared" si="0"/>
        <v>87.711435941530524</v>
      </c>
      <c r="R2" s="31">
        <f t="shared" si="0"/>
        <v>116.40902837489251</v>
      </c>
      <c r="S2" s="31">
        <f t="shared" si="0"/>
        <v>116.50894239036973</v>
      </c>
      <c r="T2" s="31">
        <f t="shared" si="0"/>
        <v>122.01255374032674</v>
      </c>
      <c r="U2" s="31">
        <f t="shared" si="0"/>
        <v>126.46208082545141</v>
      </c>
      <c r="V2" s="31">
        <f t="shared" si="0"/>
        <v>141.01298366294066</v>
      </c>
      <c r="W2" s="31">
        <f t="shared" si="0"/>
        <v>159.74823731728284</v>
      </c>
      <c r="X2" s="31">
        <f t="shared" ref="X2" si="1">SUM(X3,X17,X22,X25,X26,X51,X52,X71,X74,X75,X76)</f>
        <v>182.26999140154771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8.2071367153912291</v>
      </c>
      <c r="D3" s="34">
        <f t="shared" si="2"/>
        <v>5.33018056749785</v>
      </c>
      <c r="E3" s="34">
        <f t="shared" si="2"/>
        <v>3.4223559759243329</v>
      </c>
      <c r="F3" s="34">
        <f t="shared" si="2"/>
        <v>3.9049011177987958</v>
      </c>
      <c r="G3" s="34">
        <f t="shared" si="2"/>
        <v>3.26311263972485</v>
      </c>
      <c r="H3" s="34">
        <f t="shared" si="2"/>
        <v>6.097592433361994</v>
      </c>
      <c r="I3" s="34">
        <f t="shared" si="2"/>
        <v>3.1707652622527949</v>
      </c>
      <c r="J3" s="34">
        <f t="shared" si="2"/>
        <v>1.182631126397248</v>
      </c>
      <c r="K3" s="34">
        <f t="shared" si="2"/>
        <v>12.20636285468616</v>
      </c>
      <c r="L3" s="34">
        <f t="shared" si="2"/>
        <v>5.8899398108340497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0.46448839208942383</v>
      </c>
      <c r="U3" s="34">
        <f t="shared" si="2"/>
        <v>1.74548581255374E-2</v>
      </c>
      <c r="V3" s="34">
        <f t="shared" si="2"/>
        <v>1.2295786758383486E-2</v>
      </c>
      <c r="W3" s="34">
        <f t="shared" si="2"/>
        <v>8.856405846947548E-3</v>
      </c>
      <c r="X3" s="34">
        <f t="shared" ref="X3" si="3">SUM(X4,X8,X11)</f>
        <v>1.4445399828030957E-2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7.9690455717970767</v>
      </c>
      <c r="D4" s="29">
        <f t="shared" si="4"/>
        <v>3.5939810834049868</v>
      </c>
      <c r="E4" s="29">
        <f t="shared" si="4"/>
        <v>3.1188306104901109</v>
      </c>
      <c r="F4" s="29">
        <f t="shared" si="4"/>
        <v>3.541272570937231</v>
      </c>
      <c r="G4" s="29">
        <f t="shared" si="4"/>
        <v>3.26311263972485</v>
      </c>
      <c r="H4" s="29">
        <f t="shared" si="4"/>
        <v>3.920894239036973</v>
      </c>
      <c r="I4" s="29">
        <f t="shared" si="4"/>
        <v>3.1707652622527949</v>
      </c>
      <c r="J4" s="29">
        <f t="shared" si="4"/>
        <v>1.182631126397248</v>
      </c>
      <c r="K4" s="29">
        <f t="shared" si="4"/>
        <v>12.20636285468616</v>
      </c>
      <c r="L4" s="29">
        <f t="shared" si="4"/>
        <v>5.8899398108340497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0.46190885640584689</v>
      </c>
      <c r="U4" s="29">
        <f t="shared" si="4"/>
        <v>1.6852966466036109E-2</v>
      </c>
      <c r="V4" s="29">
        <f t="shared" si="4"/>
        <v>1.15219260533104E-2</v>
      </c>
      <c r="W4" s="29">
        <f t="shared" si="4"/>
        <v>8.856405846947548E-3</v>
      </c>
      <c r="X4" s="29">
        <f t="shared" ref="X4" si="5">SUM(X5:X7)</f>
        <v>1.427343078245916E-2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3.26311263972485</v>
      </c>
      <c r="H5" s="10">
        <v>3.920894239036973</v>
      </c>
      <c r="I5" s="10">
        <v>2.061306964746346</v>
      </c>
      <c r="J5" s="10">
        <v>1.182631126397248</v>
      </c>
      <c r="K5" s="10">
        <v>12.20636285468616</v>
      </c>
      <c r="L5" s="10">
        <v>5.8899398108340497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0.42063628546861559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7.9690455717970767</v>
      </c>
      <c r="D7" s="10">
        <v>3.5939810834049868</v>
      </c>
      <c r="E7" s="10">
        <v>3.1188306104901109</v>
      </c>
      <c r="F7" s="10">
        <v>3.541272570937231</v>
      </c>
      <c r="G7" s="10">
        <v>0</v>
      </c>
      <c r="H7" s="10">
        <v>0</v>
      </c>
      <c r="I7" s="10">
        <v>1.1094582975064491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4.1272570937231287E-2</v>
      </c>
      <c r="U7" s="10">
        <v>1.6852966466036109E-2</v>
      </c>
      <c r="V7" s="10">
        <v>1.15219260533104E-2</v>
      </c>
      <c r="W7" s="10">
        <v>8.856405846947548E-3</v>
      </c>
      <c r="X7" s="10">
        <v>1.427343078245916E-2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0.23809114359415301</v>
      </c>
      <c r="D8" s="29">
        <f t="shared" si="6"/>
        <v>0.33654342218400679</v>
      </c>
      <c r="E8" s="29">
        <f t="shared" si="6"/>
        <v>0.30352536543422182</v>
      </c>
      <c r="F8" s="29">
        <f t="shared" si="6"/>
        <v>0.36362854686156493</v>
      </c>
      <c r="G8" s="29">
        <f t="shared" si="6"/>
        <v>0</v>
      </c>
      <c r="H8" s="29">
        <f t="shared" si="6"/>
        <v>2.176698194325021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2.5795356835769559E-3</v>
      </c>
      <c r="U8" s="29">
        <f t="shared" si="6"/>
        <v>6.0189165950128975E-4</v>
      </c>
      <c r="V8" s="29">
        <f t="shared" si="6"/>
        <v>7.7386070507308674E-4</v>
      </c>
      <c r="W8" s="29">
        <f t="shared" si="6"/>
        <v>0</v>
      </c>
      <c r="X8" s="29">
        <f t="shared" ref="X8" si="7">SUM(X9:X10)</f>
        <v>1.719690455717971E-4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0.23809114359415301</v>
      </c>
      <c r="D10" s="10">
        <v>0.33654342218400679</v>
      </c>
      <c r="E10" s="10">
        <v>0.30352536543422182</v>
      </c>
      <c r="F10" s="10">
        <v>0.36362854686156493</v>
      </c>
      <c r="G10" s="10">
        <v>0</v>
      </c>
      <c r="H10" s="10">
        <v>2.176698194325021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2.5795356835769559E-3</v>
      </c>
      <c r="U10" s="10">
        <v>6.0189165950128975E-4</v>
      </c>
      <c r="V10" s="10">
        <v>7.7386070507308674E-4</v>
      </c>
      <c r="W10" s="10">
        <v>0</v>
      </c>
      <c r="X10" s="10">
        <v>1.719690455717971E-4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1.3996560619088561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1.3996560619088561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24.682373172828893</v>
      </c>
      <c r="D26" s="37">
        <f t="shared" si="14"/>
        <v>18.58220120378332</v>
      </c>
      <c r="E26" s="37">
        <f t="shared" si="14"/>
        <v>19.609200343938092</v>
      </c>
      <c r="F26" s="37">
        <f t="shared" si="14"/>
        <v>13.757523645743765</v>
      </c>
      <c r="G26" s="37">
        <f t="shared" si="14"/>
        <v>14.784522785898538</v>
      </c>
      <c r="H26" s="37">
        <f t="shared" si="14"/>
        <v>15.811607910576095</v>
      </c>
      <c r="I26" s="37">
        <f t="shared" si="14"/>
        <v>17.397850386930351</v>
      </c>
      <c r="J26" s="37">
        <f t="shared" si="14"/>
        <v>15.560791057609629</v>
      </c>
      <c r="K26" s="37">
        <f t="shared" si="14"/>
        <v>6.7426483233018057</v>
      </c>
      <c r="L26" s="37">
        <f t="shared" si="14"/>
        <v>5.8970765262252787</v>
      </c>
      <c r="M26" s="37">
        <f t="shared" si="14"/>
        <v>6.7426483233018057</v>
      </c>
      <c r="N26" s="37">
        <f t="shared" si="14"/>
        <v>7.7649183147033529</v>
      </c>
      <c r="O26" s="37">
        <f t="shared" si="14"/>
        <v>6.7426483233018057</v>
      </c>
      <c r="P26" s="37">
        <f t="shared" si="14"/>
        <v>7.7529664660361135</v>
      </c>
      <c r="Q26" s="37">
        <f t="shared" si="14"/>
        <v>5.7872742906276864</v>
      </c>
      <c r="R26" s="37">
        <f t="shared" si="14"/>
        <v>5.7872742906276864</v>
      </c>
      <c r="S26" s="37">
        <f t="shared" si="14"/>
        <v>5.8421324161650912</v>
      </c>
      <c r="T26" s="37">
        <f t="shared" si="14"/>
        <v>4.7437661220980232</v>
      </c>
      <c r="U26" s="37">
        <f t="shared" si="14"/>
        <v>4.5871883061049008</v>
      </c>
      <c r="V26" s="37">
        <f t="shared" si="14"/>
        <v>4.1869303525365424</v>
      </c>
      <c r="W26" s="37">
        <f t="shared" si="14"/>
        <v>11.574978503869303</v>
      </c>
      <c r="X26" s="37">
        <f t="shared" ref="X26" si="15">SUM(X27,X33)</f>
        <v>30.719862424763544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24.682373172828893</v>
      </c>
      <c r="D33" s="29">
        <f t="shared" si="18"/>
        <v>18.58220120378332</v>
      </c>
      <c r="E33" s="29">
        <f t="shared" si="18"/>
        <v>19.609200343938092</v>
      </c>
      <c r="F33" s="29">
        <f t="shared" si="18"/>
        <v>13.757523645743765</v>
      </c>
      <c r="G33" s="29">
        <f t="shared" si="18"/>
        <v>14.784522785898538</v>
      </c>
      <c r="H33" s="29">
        <f t="shared" si="18"/>
        <v>15.811607910576095</v>
      </c>
      <c r="I33" s="29">
        <f t="shared" si="18"/>
        <v>17.397850386930351</v>
      </c>
      <c r="J33" s="29">
        <f t="shared" si="18"/>
        <v>15.560791057609629</v>
      </c>
      <c r="K33" s="29">
        <f t="shared" si="18"/>
        <v>6.7426483233018057</v>
      </c>
      <c r="L33" s="29">
        <f t="shared" si="18"/>
        <v>5.8970765262252787</v>
      </c>
      <c r="M33" s="29">
        <f t="shared" si="18"/>
        <v>6.7426483233018057</v>
      </c>
      <c r="N33" s="29">
        <f t="shared" si="18"/>
        <v>7.7649183147033529</v>
      </c>
      <c r="O33" s="29">
        <f t="shared" si="18"/>
        <v>6.7426483233018057</v>
      </c>
      <c r="P33" s="29">
        <f t="shared" si="18"/>
        <v>7.7529664660361135</v>
      </c>
      <c r="Q33" s="29">
        <f t="shared" si="18"/>
        <v>5.7872742906276864</v>
      </c>
      <c r="R33" s="29">
        <f t="shared" si="18"/>
        <v>5.7872742906276864</v>
      </c>
      <c r="S33" s="29">
        <f t="shared" si="18"/>
        <v>5.8421324161650912</v>
      </c>
      <c r="T33" s="29">
        <f t="shared" si="18"/>
        <v>4.7437661220980232</v>
      </c>
      <c r="U33" s="29">
        <f t="shared" si="18"/>
        <v>4.5871883061049008</v>
      </c>
      <c r="V33" s="29">
        <f t="shared" si="18"/>
        <v>4.1869303525365424</v>
      </c>
      <c r="W33" s="29">
        <f t="shared" si="18"/>
        <v>11.574978503869303</v>
      </c>
      <c r="X33" s="29">
        <f t="shared" ref="X33" si="19">SUM(X34:X50)</f>
        <v>30.719862424763544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0.24608770421324161</v>
      </c>
      <c r="U36" s="10">
        <v>0.22416165090283749</v>
      </c>
      <c r="V36" s="10">
        <v>0.24832330180567491</v>
      </c>
      <c r="W36" s="10">
        <v>0.22519346517626829</v>
      </c>
      <c r="X36" s="10">
        <v>0.26147893379191739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9.2433361994840926</v>
      </c>
      <c r="D43" s="10">
        <v>4.1081685296646597</v>
      </c>
      <c r="E43" s="10">
        <v>5.135167669819432</v>
      </c>
      <c r="F43" s="10">
        <v>4.1081685296646597</v>
      </c>
      <c r="G43" s="10">
        <v>5.135167669819432</v>
      </c>
      <c r="H43" s="10">
        <v>6.1622527944969896</v>
      </c>
      <c r="I43" s="10">
        <v>6</v>
      </c>
      <c r="J43" s="10">
        <v>5.0515907136715388</v>
      </c>
      <c r="K43" s="10">
        <v>1.010318142734308</v>
      </c>
      <c r="L43" s="10">
        <v>3.0309544282029228</v>
      </c>
      <c r="M43" s="10">
        <v>1.010318142734308</v>
      </c>
      <c r="N43" s="10">
        <v>1.010318142734308</v>
      </c>
      <c r="O43" s="10">
        <v>1.010318142734308</v>
      </c>
      <c r="P43" s="10">
        <v>2.020636285468616</v>
      </c>
      <c r="Q43" s="10">
        <v>1.010318142734308</v>
      </c>
      <c r="R43" s="10">
        <v>1.010318142734308</v>
      </c>
      <c r="S43" s="10">
        <v>2.020636285468616</v>
      </c>
      <c r="T43" s="10">
        <v>1.6983662940670681</v>
      </c>
      <c r="U43" s="10">
        <v>1.7539122957867579</v>
      </c>
      <c r="V43" s="10">
        <v>2.205503009458297</v>
      </c>
      <c r="W43" s="10">
        <v>10.467927773000859</v>
      </c>
      <c r="X43" s="10">
        <v>29.3396388650043</v>
      </c>
    </row>
    <row r="44" spans="1:24" ht="11.25" customHeight="1" x14ac:dyDescent="0.2">
      <c r="A44" s="41" t="s">
        <v>75</v>
      </c>
      <c r="B44" s="9" t="s">
        <v>76</v>
      </c>
      <c r="C44" s="10">
        <v>15.4390369733448</v>
      </c>
      <c r="D44" s="10">
        <v>14.474032674118661</v>
      </c>
      <c r="E44" s="10">
        <v>14.474032674118661</v>
      </c>
      <c r="F44" s="10">
        <v>9.6493551160791053</v>
      </c>
      <c r="G44" s="10">
        <v>9.6493551160791053</v>
      </c>
      <c r="H44" s="10">
        <v>9.6493551160791053</v>
      </c>
      <c r="I44" s="10">
        <v>11.397850386930349</v>
      </c>
      <c r="J44" s="10">
        <v>10.50920034393809</v>
      </c>
      <c r="K44" s="10">
        <v>5.732330180567498</v>
      </c>
      <c r="L44" s="10">
        <v>2.8661220980223558</v>
      </c>
      <c r="M44" s="10">
        <v>5.732330180567498</v>
      </c>
      <c r="N44" s="10">
        <v>6.7546001719690452</v>
      </c>
      <c r="O44" s="10">
        <v>5.732330180567498</v>
      </c>
      <c r="P44" s="10">
        <v>5.732330180567498</v>
      </c>
      <c r="Q44" s="10">
        <v>4.7769561478933786</v>
      </c>
      <c r="R44" s="10">
        <v>4.7769561478933786</v>
      </c>
      <c r="S44" s="10">
        <v>3.8214961306964752</v>
      </c>
      <c r="T44" s="10">
        <v>2.799312123817713</v>
      </c>
      <c r="U44" s="10">
        <v>2.609114359415305</v>
      </c>
      <c r="V44" s="10">
        <v>1.7331040412725709</v>
      </c>
      <c r="W44" s="10">
        <v>0.88185726569217537</v>
      </c>
      <c r="X44" s="10">
        <v>1.1187446259673259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6.4488392089423904E-2</v>
      </c>
      <c r="D51" s="37">
        <v>8.7705932932072219</v>
      </c>
      <c r="E51" s="37">
        <v>8.6415305245055887</v>
      </c>
      <c r="F51" s="37">
        <v>11.88744625967326</v>
      </c>
      <c r="G51" s="37">
        <v>11.80146173688736</v>
      </c>
      <c r="H51" s="37">
        <v>12.725709372312981</v>
      </c>
      <c r="I51" s="37">
        <v>13.24161650902837</v>
      </c>
      <c r="J51" s="37">
        <v>15.455889939810829</v>
      </c>
      <c r="K51" s="37">
        <v>14.639036973344799</v>
      </c>
      <c r="L51" s="37">
        <v>0.27944969905417022</v>
      </c>
      <c r="M51" s="37">
        <v>0.30094582975064488</v>
      </c>
      <c r="N51" s="37">
        <v>0.49441100601891658</v>
      </c>
      <c r="O51" s="37">
        <v>1.20378331900258</v>
      </c>
      <c r="P51" s="37">
        <v>1.1607910576096301</v>
      </c>
      <c r="Q51" s="37">
        <v>0.73086844368013748</v>
      </c>
      <c r="R51" s="37">
        <v>18.680395528804809</v>
      </c>
      <c r="S51" s="37">
        <v>17.497764402407569</v>
      </c>
      <c r="T51" s="37">
        <v>21.857093723129839</v>
      </c>
      <c r="U51" s="37">
        <v>18.567325881341361</v>
      </c>
      <c r="V51" s="37">
        <v>16.825795356835769</v>
      </c>
      <c r="W51" s="37">
        <v>17.713327601031811</v>
      </c>
      <c r="X51" s="37">
        <v>19.39045571797076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0.16715391229578669</v>
      </c>
      <c r="D52" s="37">
        <f t="shared" si="20"/>
        <v>0.2149613069647463</v>
      </c>
      <c r="E52" s="37">
        <f t="shared" si="20"/>
        <v>0.1194325021496131</v>
      </c>
      <c r="F52" s="37">
        <f t="shared" si="20"/>
        <v>0.14333619948409279</v>
      </c>
      <c r="G52" s="37">
        <f t="shared" si="20"/>
        <v>4.7807394668959592E-2</v>
      </c>
      <c r="H52" s="37">
        <f t="shared" si="20"/>
        <v>4.7807394668959592E-2</v>
      </c>
      <c r="I52" s="37">
        <f t="shared" si="20"/>
        <v>4.7807394668959592E-2</v>
      </c>
      <c r="J52" s="37">
        <f t="shared" si="20"/>
        <v>7.1625107480653469E-2</v>
      </c>
      <c r="K52" s="37">
        <f t="shared" si="20"/>
        <v>7.1625107480653469E-2</v>
      </c>
      <c r="L52" s="37">
        <f t="shared" si="20"/>
        <v>4.7807394668959592E-2</v>
      </c>
      <c r="M52" s="37">
        <f t="shared" si="20"/>
        <v>2.3903697334479789E-2</v>
      </c>
      <c r="N52" s="37">
        <f t="shared" si="20"/>
        <v>2.3903697334479789E-2</v>
      </c>
      <c r="O52" s="37">
        <f t="shared" si="20"/>
        <v>2.3903697334479789E-2</v>
      </c>
      <c r="P52" s="37">
        <f t="shared" si="20"/>
        <v>0</v>
      </c>
      <c r="Q52" s="37">
        <f t="shared" si="20"/>
        <v>2.3903697334479789E-2</v>
      </c>
      <c r="R52" s="37">
        <f t="shared" si="20"/>
        <v>2.3903697334479789E-2</v>
      </c>
      <c r="S52" s="37">
        <f t="shared" si="20"/>
        <v>4.7807394668959592E-2</v>
      </c>
      <c r="T52" s="37">
        <f t="shared" si="20"/>
        <v>2.6139294926913151E-2</v>
      </c>
      <c r="U52" s="37">
        <f t="shared" si="20"/>
        <v>3.4393809114359422E-2</v>
      </c>
      <c r="V52" s="37">
        <f t="shared" si="20"/>
        <v>1.6938950988822012E-2</v>
      </c>
      <c r="W52" s="37">
        <f t="shared" si="20"/>
        <v>1.831470335339639E-2</v>
      </c>
      <c r="X52" s="37">
        <f t="shared" ref="X52" si="21">SUM(X53:X70)</f>
        <v>2.132416165090284E-2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0.16715391229578669</v>
      </c>
      <c r="D59" s="10">
        <v>0.2149613069647463</v>
      </c>
      <c r="E59" s="10">
        <v>0.1194325021496131</v>
      </c>
      <c r="F59" s="10">
        <v>0.14333619948409279</v>
      </c>
      <c r="G59" s="10">
        <v>4.7807394668959592E-2</v>
      </c>
      <c r="H59" s="10">
        <v>4.7807394668959592E-2</v>
      </c>
      <c r="I59" s="10">
        <v>4.7807394668959592E-2</v>
      </c>
      <c r="J59" s="10">
        <v>7.1625107480653469E-2</v>
      </c>
      <c r="K59" s="10">
        <v>7.1625107480653469E-2</v>
      </c>
      <c r="L59" s="10">
        <v>4.7807394668959592E-2</v>
      </c>
      <c r="M59" s="10">
        <v>2.3903697334479789E-2</v>
      </c>
      <c r="N59" s="10">
        <v>2.3903697334479789E-2</v>
      </c>
      <c r="O59" s="10">
        <v>2.3903697334479789E-2</v>
      </c>
      <c r="P59" s="10">
        <v>0</v>
      </c>
      <c r="Q59" s="10">
        <v>2.3903697334479789E-2</v>
      </c>
      <c r="R59" s="10">
        <v>2.3903697334479789E-2</v>
      </c>
      <c r="S59" s="10">
        <v>4.7807394668959592E-2</v>
      </c>
      <c r="T59" s="10">
        <v>2.6139294926913151E-2</v>
      </c>
      <c r="U59" s="10">
        <v>3.4393809114359422E-2</v>
      </c>
      <c r="V59" s="10">
        <v>1.6938950988822012E-2</v>
      </c>
      <c r="W59" s="10">
        <v>1.831470335339639E-2</v>
      </c>
      <c r="X59" s="10">
        <v>2.132416165090284E-2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2.00627687016337</v>
      </c>
      <c r="D75" s="37">
        <v>1.7196904557179711</v>
      </c>
      <c r="E75" s="37">
        <v>1.6241616509028369</v>
      </c>
      <c r="F75" s="37">
        <v>1.4808254514187451</v>
      </c>
      <c r="G75" s="37">
        <v>1.7435941530524499</v>
      </c>
      <c r="H75" s="37">
        <v>1.4092003439380909</v>
      </c>
      <c r="I75" s="37">
        <v>1.1942390369733451</v>
      </c>
      <c r="J75" s="37">
        <v>1.0031814273430779</v>
      </c>
      <c r="K75" s="37">
        <v>0.95537403267411869</v>
      </c>
      <c r="L75" s="37">
        <v>0.14333619948409279</v>
      </c>
      <c r="M75" s="37">
        <v>0</v>
      </c>
      <c r="N75" s="37">
        <v>0</v>
      </c>
      <c r="O75" s="37">
        <v>2.3903697334479789E-2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6.6587274290627683</v>
      </c>
      <c r="V75" s="37">
        <v>19.228460877042131</v>
      </c>
      <c r="W75" s="37">
        <v>30.15984522785898</v>
      </c>
      <c r="X75" s="37">
        <v>29.366552020636281</v>
      </c>
    </row>
    <row r="76" spans="1:24" ht="11.25" customHeight="1" x14ac:dyDescent="0.2">
      <c r="A76" s="38" t="s">
        <v>139</v>
      </c>
      <c r="B76" s="39" t="s">
        <v>140</v>
      </c>
      <c r="C76" s="40">
        <v>74.892519346517616</v>
      </c>
      <c r="D76" s="40">
        <v>77.558039552880473</v>
      </c>
      <c r="E76" s="40">
        <v>77.214101461736888</v>
      </c>
      <c r="F76" s="40">
        <v>75.236457437661215</v>
      </c>
      <c r="G76" s="40">
        <v>71.109200343938085</v>
      </c>
      <c r="H76" s="40">
        <v>76.010318142734306</v>
      </c>
      <c r="I76" s="40">
        <v>76.612209802235597</v>
      </c>
      <c r="J76" s="40">
        <v>80.05159071367153</v>
      </c>
      <c r="K76" s="40">
        <v>82.115219260533095</v>
      </c>
      <c r="L76" s="40">
        <v>75.494411006018908</v>
      </c>
      <c r="M76" s="40">
        <v>72.398968185726559</v>
      </c>
      <c r="N76" s="40">
        <v>80.05159071367153</v>
      </c>
      <c r="O76" s="40">
        <v>82.201203783319002</v>
      </c>
      <c r="P76" s="40">
        <v>82.889079965606186</v>
      </c>
      <c r="Q76" s="40">
        <v>81.169389509888219</v>
      </c>
      <c r="R76" s="40">
        <v>91.917454858125538</v>
      </c>
      <c r="S76" s="40">
        <v>93.121238177128106</v>
      </c>
      <c r="T76" s="40">
        <v>94.921066208082536</v>
      </c>
      <c r="U76" s="40">
        <v>96.596990541702482</v>
      </c>
      <c r="V76" s="40">
        <v>100.742562338779</v>
      </c>
      <c r="W76" s="40">
        <v>100.2729148753224</v>
      </c>
      <c r="X76" s="40">
        <v>102.75735167669821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48.849527085124677</v>
      </c>
      <c r="D2" s="31">
        <f t="shared" si="0"/>
        <v>51.489509888220105</v>
      </c>
      <c r="E2" s="31">
        <f t="shared" si="0"/>
        <v>46.312725709372309</v>
      </c>
      <c r="F2" s="31">
        <f t="shared" si="0"/>
        <v>56.672742906276873</v>
      </c>
      <c r="G2" s="31">
        <f t="shared" si="0"/>
        <v>53.407222699914016</v>
      </c>
      <c r="H2" s="31">
        <f t="shared" si="0"/>
        <v>71.437059329320718</v>
      </c>
      <c r="I2" s="31">
        <f t="shared" si="0"/>
        <v>88.201891659501285</v>
      </c>
      <c r="J2" s="31">
        <f t="shared" si="0"/>
        <v>86.722785898538248</v>
      </c>
      <c r="K2" s="31">
        <f t="shared" si="0"/>
        <v>84.419260533104037</v>
      </c>
      <c r="L2" s="31">
        <f t="shared" si="0"/>
        <v>94.994582975064489</v>
      </c>
      <c r="M2" s="31">
        <f t="shared" si="0"/>
        <v>65.235253654342216</v>
      </c>
      <c r="N2" s="31">
        <f t="shared" si="0"/>
        <v>77.262596732588122</v>
      </c>
      <c r="O2" s="31">
        <f t="shared" si="0"/>
        <v>61.656921754084252</v>
      </c>
      <c r="P2" s="31">
        <f t="shared" si="0"/>
        <v>69.716337059329334</v>
      </c>
      <c r="Q2" s="31">
        <f t="shared" si="0"/>
        <v>74.20017196904557</v>
      </c>
      <c r="R2" s="31">
        <f t="shared" si="0"/>
        <v>85.786586414445395</v>
      </c>
      <c r="S2" s="31">
        <f t="shared" si="0"/>
        <v>61.421582115219259</v>
      </c>
      <c r="T2" s="31">
        <f t="shared" si="0"/>
        <v>55.864918314703345</v>
      </c>
      <c r="U2" s="31">
        <f t="shared" si="0"/>
        <v>65.979535683576941</v>
      </c>
      <c r="V2" s="31">
        <f t="shared" si="0"/>
        <v>75.243164230438509</v>
      </c>
      <c r="W2" s="31">
        <f t="shared" si="0"/>
        <v>73.712811693895091</v>
      </c>
      <c r="X2" s="31">
        <f t="shared" ref="X2" si="1">SUM(X3,X17,X22,X25,X26,X51,X52,X71,X74,X75,X76)</f>
        <v>83.737317282889066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0.56921754084264831</v>
      </c>
      <c r="D3" s="34">
        <f t="shared" si="2"/>
        <v>2.6478933791917454</v>
      </c>
      <c r="E3" s="34">
        <f t="shared" si="2"/>
        <v>1.9876182287188306</v>
      </c>
      <c r="F3" s="34">
        <f t="shared" si="2"/>
        <v>1.7476354256233877</v>
      </c>
      <c r="G3" s="34">
        <f t="shared" si="2"/>
        <v>1.8288048151332759</v>
      </c>
      <c r="H3" s="34">
        <f t="shared" si="2"/>
        <v>1.4411006018916592</v>
      </c>
      <c r="I3" s="34">
        <f t="shared" si="2"/>
        <v>1.8932932072226998</v>
      </c>
      <c r="J3" s="34">
        <f t="shared" si="2"/>
        <v>1.4785898538263109</v>
      </c>
      <c r="K3" s="34">
        <f t="shared" si="2"/>
        <v>2.280051590713672</v>
      </c>
      <c r="L3" s="34">
        <f t="shared" si="2"/>
        <v>1.0255374032674118</v>
      </c>
      <c r="M3" s="34">
        <f t="shared" si="2"/>
        <v>0.67506448839208932</v>
      </c>
      <c r="N3" s="34">
        <f t="shared" si="2"/>
        <v>0.68374892519346508</v>
      </c>
      <c r="O3" s="34">
        <f t="shared" si="2"/>
        <v>0.66517626827171106</v>
      </c>
      <c r="P3" s="34">
        <f t="shared" si="2"/>
        <v>0.7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0.11092003439380912</v>
      </c>
      <c r="U3" s="34">
        <f t="shared" si="2"/>
        <v>0.11298366294067066</v>
      </c>
      <c r="V3" s="34">
        <f t="shared" si="2"/>
        <v>9.2605331040412728E-2</v>
      </c>
      <c r="W3" s="34">
        <f t="shared" si="2"/>
        <v>3.0782459157351675E-2</v>
      </c>
      <c r="X3" s="34">
        <f t="shared" ref="X3" si="3">SUM(X4,X8,X11)</f>
        <v>3.3533963886500422E-2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0.56921754084264831</v>
      </c>
      <c r="D4" s="29">
        <f t="shared" si="4"/>
        <v>1.198022355975924</v>
      </c>
      <c r="E4" s="29">
        <f t="shared" si="4"/>
        <v>1.2475494411006021</v>
      </c>
      <c r="F4" s="29">
        <f t="shared" si="4"/>
        <v>0.59019776440240757</v>
      </c>
      <c r="G4" s="29">
        <f t="shared" si="4"/>
        <v>0.65262252794496989</v>
      </c>
      <c r="H4" s="29">
        <f t="shared" si="4"/>
        <v>0.65348237317282887</v>
      </c>
      <c r="I4" s="29">
        <f t="shared" si="4"/>
        <v>0.68710232158211515</v>
      </c>
      <c r="J4" s="29">
        <f t="shared" si="4"/>
        <v>1.182631126397248</v>
      </c>
      <c r="K4" s="29">
        <f t="shared" si="4"/>
        <v>1.9314703353396392</v>
      </c>
      <c r="L4" s="29">
        <f t="shared" si="4"/>
        <v>0.6544282029234737</v>
      </c>
      <c r="M4" s="29">
        <f t="shared" si="4"/>
        <v>0.67506448839208932</v>
      </c>
      <c r="N4" s="29">
        <f t="shared" si="4"/>
        <v>0.68374892519346508</v>
      </c>
      <c r="O4" s="29">
        <f t="shared" si="4"/>
        <v>0.66517626827171106</v>
      </c>
      <c r="P4" s="29">
        <f t="shared" si="4"/>
        <v>0.7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5.0386930352536545E-2</v>
      </c>
      <c r="U4" s="29">
        <f t="shared" si="4"/>
        <v>8.7446259673258808E-2</v>
      </c>
      <c r="V4" s="29">
        <f t="shared" si="4"/>
        <v>6.7497850386930361E-2</v>
      </c>
      <c r="W4" s="29">
        <f t="shared" si="4"/>
        <v>2.1324161650902836E-2</v>
      </c>
      <c r="X4" s="29">
        <f t="shared" ref="X4" si="5">SUM(X5:X7)</f>
        <v>1.5907136715391231E-2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0.65262252794496989</v>
      </c>
      <c r="H5" s="10">
        <v>0.65348237317282887</v>
      </c>
      <c r="I5" s="10">
        <v>0.68710232158211515</v>
      </c>
      <c r="J5" s="10">
        <v>1.182631126397248</v>
      </c>
      <c r="K5" s="10">
        <v>1.356233877901978</v>
      </c>
      <c r="L5" s="10">
        <v>0.6544282029234737</v>
      </c>
      <c r="M5" s="10">
        <v>0.67506448839208932</v>
      </c>
      <c r="N5" s="10">
        <v>0.68374892519346508</v>
      </c>
      <c r="O5" s="10">
        <v>0.66517626827171106</v>
      </c>
      <c r="P5" s="10">
        <v>0.7</v>
      </c>
      <c r="Q5" s="10">
        <v>0</v>
      </c>
      <c r="R5" s="10">
        <v>0</v>
      </c>
      <c r="S5" s="10">
        <v>0</v>
      </c>
      <c r="T5" s="10">
        <v>5.6749785038693037E-3</v>
      </c>
      <c r="U5" s="10">
        <v>1.9260533104041268E-2</v>
      </c>
      <c r="V5" s="10">
        <v>8.5984522785898538E-3</v>
      </c>
      <c r="W5" s="10">
        <v>4.2132416165090282E-3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0.56921754084264831</v>
      </c>
      <c r="D7" s="10">
        <v>1.198022355975924</v>
      </c>
      <c r="E7" s="10">
        <v>1.2475494411006021</v>
      </c>
      <c r="F7" s="10">
        <v>0.59019776440240757</v>
      </c>
      <c r="G7" s="10">
        <v>0</v>
      </c>
      <c r="H7" s="10">
        <v>0</v>
      </c>
      <c r="I7" s="10">
        <v>0</v>
      </c>
      <c r="J7" s="10">
        <v>0</v>
      </c>
      <c r="K7" s="10">
        <v>0.57523645743766116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4.471195184866724E-2</v>
      </c>
      <c r="U7" s="10">
        <v>6.8185726569217536E-2</v>
      </c>
      <c r="V7" s="10">
        <v>5.8899398108340502E-2</v>
      </c>
      <c r="W7" s="10">
        <v>1.7110920034393809E-2</v>
      </c>
      <c r="X7" s="10">
        <v>1.5907136715391231E-2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1.009716251074807</v>
      </c>
      <c r="E8" s="29">
        <f t="shared" si="6"/>
        <v>0.30352536543422182</v>
      </c>
      <c r="F8" s="29">
        <f t="shared" si="6"/>
        <v>0.727171109200344</v>
      </c>
      <c r="G8" s="29">
        <f t="shared" si="6"/>
        <v>0.74144453998280302</v>
      </c>
      <c r="H8" s="29">
        <f t="shared" si="6"/>
        <v>0.36276870163370589</v>
      </c>
      <c r="I8" s="29">
        <f t="shared" si="6"/>
        <v>0.3467755803955288</v>
      </c>
      <c r="J8" s="29">
        <f t="shared" si="6"/>
        <v>0.29595872742906282</v>
      </c>
      <c r="K8" s="29">
        <f t="shared" si="6"/>
        <v>0.34858125537403267</v>
      </c>
      <c r="L8" s="29">
        <f t="shared" si="6"/>
        <v>0.37110920034393807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4.6861564918314703E-2</v>
      </c>
      <c r="U8" s="29">
        <f t="shared" si="6"/>
        <v>2.510748065348237E-2</v>
      </c>
      <c r="V8" s="29">
        <f t="shared" si="6"/>
        <v>2.4677558039552881E-2</v>
      </c>
      <c r="W8" s="29">
        <f t="shared" si="6"/>
        <v>5.1590713671539118E-3</v>
      </c>
      <c r="X8" s="29">
        <f t="shared" ref="X8" si="7">SUM(X9:X10)</f>
        <v>1.7368873602751501E-2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1.009716251074807</v>
      </c>
      <c r="E10" s="10">
        <v>0.30352536543422182</v>
      </c>
      <c r="F10" s="10">
        <v>0.727171109200344</v>
      </c>
      <c r="G10" s="10">
        <v>0.74144453998280302</v>
      </c>
      <c r="H10" s="10">
        <v>0.36276870163370589</v>
      </c>
      <c r="I10" s="10">
        <v>0.3467755803955288</v>
      </c>
      <c r="J10" s="10">
        <v>0.29595872742906282</v>
      </c>
      <c r="K10" s="10">
        <v>0.34858125537403267</v>
      </c>
      <c r="L10" s="10">
        <v>0.37110920034393807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4.6861564918314703E-2</v>
      </c>
      <c r="U10" s="10">
        <v>2.510748065348237E-2</v>
      </c>
      <c r="V10" s="10">
        <v>2.4677558039552881E-2</v>
      </c>
      <c r="W10" s="10">
        <v>5.1590713671539118E-3</v>
      </c>
      <c r="X10" s="10">
        <v>1.7368873602751501E-2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0.44015477214101462</v>
      </c>
      <c r="E11" s="29">
        <f t="shared" si="8"/>
        <v>0.43654342218400682</v>
      </c>
      <c r="F11" s="29">
        <f t="shared" si="8"/>
        <v>0.43026655202063618</v>
      </c>
      <c r="G11" s="29">
        <f t="shared" si="8"/>
        <v>0.43473774720550301</v>
      </c>
      <c r="H11" s="29">
        <f t="shared" si="8"/>
        <v>0.42484952708512458</v>
      </c>
      <c r="I11" s="29">
        <f t="shared" si="8"/>
        <v>0.85941530524505572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1.3671539122957869E-2</v>
      </c>
      <c r="U11" s="29">
        <f t="shared" si="8"/>
        <v>4.2992261392949259E-4</v>
      </c>
      <c r="V11" s="29">
        <f t="shared" si="8"/>
        <v>4.2992261392949259E-4</v>
      </c>
      <c r="W11" s="29">
        <f t="shared" si="8"/>
        <v>4.2992261392949269E-3</v>
      </c>
      <c r="X11" s="29">
        <f t="shared" ref="X11" si="9">SUM(X12:X16)</f>
        <v>2.579535683576956E-4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0.44015477214101462</v>
      </c>
      <c r="E16" s="10">
        <v>0.43654342218400682</v>
      </c>
      <c r="F16" s="10">
        <v>0.43026655202063618</v>
      </c>
      <c r="G16" s="10">
        <v>0.43473774720550301</v>
      </c>
      <c r="H16" s="10">
        <v>0.42484952708512458</v>
      </c>
      <c r="I16" s="10">
        <v>0.85941530524505572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1.3671539122957869E-2</v>
      </c>
      <c r="U16" s="10">
        <v>4.2992261392949259E-4</v>
      </c>
      <c r="V16" s="10">
        <v>4.2992261392949259E-4</v>
      </c>
      <c r="W16" s="10">
        <v>4.2992261392949269E-3</v>
      </c>
      <c r="X16" s="10">
        <v>2.579535683576956E-4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34.111951848667239</v>
      </c>
      <c r="D26" s="37">
        <f t="shared" si="14"/>
        <v>34.193207222699911</v>
      </c>
      <c r="E26" s="37">
        <f t="shared" si="14"/>
        <v>31.401117798796221</v>
      </c>
      <c r="F26" s="37">
        <f t="shared" si="14"/>
        <v>39.369045571797081</v>
      </c>
      <c r="G26" s="37">
        <f t="shared" si="14"/>
        <v>36.94196044711952</v>
      </c>
      <c r="H26" s="37">
        <f t="shared" si="14"/>
        <v>51.974978503869302</v>
      </c>
      <c r="I26" s="37">
        <f t="shared" si="14"/>
        <v>64.239208942390363</v>
      </c>
      <c r="J26" s="37">
        <f t="shared" si="14"/>
        <v>55.930610490111768</v>
      </c>
      <c r="K26" s="37">
        <f t="shared" si="14"/>
        <v>39.985210662080824</v>
      </c>
      <c r="L26" s="37">
        <f t="shared" si="14"/>
        <v>52.362166809974205</v>
      </c>
      <c r="M26" s="37">
        <f t="shared" si="14"/>
        <v>30.1018056749785</v>
      </c>
      <c r="N26" s="37">
        <f t="shared" si="14"/>
        <v>32.189337919174548</v>
      </c>
      <c r="O26" s="37">
        <f t="shared" si="14"/>
        <v>22.040756663800511</v>
      </c>
      <c r="P26" s="37">
        <f t="shared" si="14"/>
        <v>25.126569217540844</v>
      </c>
      <c r="Q26" s="37">
        <f t="shared" si="14"/>
        <v>32.088993981083405</v>
      </c>
      <c r="R26" s="37">
        <f t="shared" si="14"/>
        <v>35.065004299226139</v>
      </c>
      <c r="S26" s="37">
        <f t="shared" si="14"/>
        <v>24.116251074806534</v>
      </c>
      <c r="T26" s="37">
        <f t="shared" si="14"/>
        <v>20.074548581255375</v>
      </c>
      <c r="U26" s="37">
        <f t="shared" si="14"/>
        <v>24.327429062768701</v>
      </c>
      <c r="V26" s="37">
        <f t="shared" si="14"/>
        <v>27.079879621668102</v>
      </c>
      <c r="W26" s="37">
        <f t="shared" si="14"/>
        <v>31.421668099742043</v>
      </c>
      <c r="X26" s="37">
        <f t="shared" ref="X26" si="15">SUM(X27,X33)</f>
        <v>33.974892519346511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1.015993121238177</v>
      </c>
      <c r="H27" s="29">
        <f t="shared" si="16"/>
        <v>1.015993121238177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1.015993121238177</v>
      </c>
      <c r="H28" s="10">
        <v>1.015993121238177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34.111951848667239</v>
      </c>
      <c r="D33" s="29">
        <f t="shared" si="18"/>
        <v>34.193207222699911</v>
      </c>
      <c r="E33" s="29">
        <f t="shared" si="18"/>
        <v>31.401117798796221</v>
      </c>
      <c r="F33" s="29">
        <f t="shared" si="18"/>
        <v>39.369045571797081</v>
      </c>
      <c r="G33" s="29">
        <f t="shared" si="18"/>
        <v>35.925967325881345</v>
      </c>
      <c r="H33" s="29">
        <f t="shared" si="18"/>
        <v>50.958985382631127</v>
      </c>
      <c r="I33" s="29">
        <f t="shared" si="18"/>
        <v>64.239208942390363</v>
      </c>
      <c r="J33" s="29">
        <f t="shared" si="18"/>
        <v>55.930610490111768</v>
      </c>
      <c r="K33" s="29">
        <f t="shared" si="18"/>
        <v>39.985210662080824</v>
      </c>
      <c r="L33" s="29">
        <f t="shared" si="18"/>
        <v>52.362166809974205</v>
      </c>
      <c r="M33" s="29">
        <f t="shared" si="18"/>
        <v>30.1018056749785</v>
      </c>
      <c r="N33" s="29">
        <f t="shared" si="18"/>
        <v>32.189337919174548</v>
      </c>
      <c r="O33" s="29">
        <f t="shared" si="18"/>
        <v>22.040756663800511</v>
      </c>
      <c r="P33" s="29">
        <f t="shared" si="18"/>
        <v>25.126569217540844</v>
      </c>
      <c r="Q33" s="29">
        <f t="shared" si="18"/>
        <v>32.088993981083405</v>
      </c>
      <c r="R33" s="29">
        <f t="shared" si="18"/>
        <v>35.065004299226139</v>
      </c>
      <c r="S33" s="29">
        <f t="shared" si="18"/>
        <v>24.116251074806534</v>
      </c>
      <c r="T33" s="29">
        <f t="shared" si="18"/>
        <v>20.074548581255375</v>
      </c>
      <c r="U33" s="29">
        <f t="shared" si="18"/>
        <v>24.327429062768701</v>
      </c>
      <c r="V33" s="29">
        <f t="shared" si="18"/>
        <v>27.079879621668102</v>
      </c>
      <c r="W33" s="29">
        <f t="shared" si="18"/>
        <v>31.421668099742043</v>
      </c>
      <c r="X33" s="29">
        <f t="shared" ref="X33" si="19">SUM(X34:X50)</f>
        <v>33.974892519346511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2.259501289767841</v>
      </c>
      <c r="E36" s="10">
        <v>3.389251934651762</v>
      </c>
      <c r="F36" s="10">
        <v>3.389251934651762</v>
      </c>
      <c r="G36" s="10">
        <v>3.743938091143594</v>
      </c>
      <c r="H36" s="10">
        <v>3.743938091143594</v>
      </c>
      <c r="I36" s="10">
        <v>4.9919174548581253</v>
      </c>
      <c r="J36" s="10">
        <v>2.1974204643164228</v>
      </c>
      <c r="K36" s="10">
        <v>2.1974204643164228</v>
      </c>
      <c r="L36" s="10">
        <v>3.2960447119518479</v>
      </c>
      <c r="M36" s="10">
        <v>2.1974204643164228</v>
      </c>
      <c r="N36" s="10">
        <v>2.1974204643164228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0.90644883920894226</v>
      </c>
      <c r="U36" s="10">
        <v>1.7172828890799661</v>
      </c>
      <c r="V36" s="10">
        <v>1.1975924333619949</v>
      </c>
      <c r="W36" s="10">
        <v>0.8789337919174548</v>
      </c>
      <c r="X36" s="10">
        <v>3.3257093723129829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21.56775580395529</v>
      </c>
      <c r="D43" s="10">
        <v>17.45967325881341</v>
      </c>
      <c r="E43" s="10">
        <v>16.432588134135859</v>
      </c>
      <c r="F43" s="10">
        <v>20.540756663800519</v>
      </c>
      <c r="G43" s="10">
        <v>21.56775580395529</v>
      </c>
      <c r="H43" s="10">
        <v>30.811092003439381</v>
      </c>
      <c r="I43" s="10">
        <v>45</v>
      </c>
      <c r="J43" s="10">
        <v>39.402407566637997</v>
      </c>
      <c r="K43" s="10">
        <v>27.278589853826311</v>
      </c>
      <c r="L43" s="10">
        <v>41.423043852106623</v>
      </c>
      <c r="M43" s="10">
        <v>21.216680997420461</v>
      </c>
      <c r="N43" s="10">
        <v>23.23731728288908</v>
      </c>
      <c r="O43" s="10">
        <v>16.165090283748921</v>
      </c>
      <c r="P43" s="10">
        <v>20.206362854686159</v>
      </c>
      <c r="Q43" s="10">
        <v>25.257953568357699</v>
      </c>
      <c r="R43" s="10">
        <v>27.278589853826311</v>
      </c>
      <c r="S43" s="10">
        <v>19.196044711951849</v>
      </c>
      <c r="T43" s="10">
        <v>17.909888220120379</v>
      </c>
      <c r="U43" s="10">
        <v>21.014617368873601</v>
      </c>
      <c r="V43" s="10">
        <v>24.018314703353401</v>
      </c>
      <c r="W43" s="10">
        <v>28.71126397248495</v>
      </c>
      <c r="X43" s="10">
        <v>28.64858125537403</v>
      </c>
    </row>
    <row r="44" spans="1:24" ht="11.25" customHeight="1" x14ac:dyDescent="0.2">
      <c r="A44" s="41" t="s">
        <v>75</v>
      </c>
      <c r="B44" s="9" t="s">
        <v>76</v>
      </c>
      <c r="C44" s="10">
        <v>12.544196044711949</v>
      </c>
      <c r="D44" s="10">
        <v>14.474032674118661</v>
      </c>
      <c r="E44" s="10">
        <v>11.5792777300086</v>
      </c>
      <c r="F44" s="10">
        <v>15.4390369733448</v>
      </c>
      <c r="G44" s="10">
        <v>10.614273430782459</v>
      </c>
      <c r="H44" s="10">
        <v>16.403955288048149</v>
      </c>
      <c r="I44" s="10">
        <v>14.247291487532239</v>
      </c>
      <c r="J44" s="10">
        <v>14.33078245915735</v>
      </c>
      <c r="K44" s="10">
        <v>10.50920034393809</v>
      </c>
      <c r="L44" s="10">
        <v>7.643078245915734</v>
      </c>
      <c r="M44" s="10">
        <v>6.6877042132416156</v>
      </c>
      <c r="N44" s="10">
        <v>6.7546001719690452</v>
      </c>
      <c r="O44" s="10">
        <v>4.7769561478933786</v>
      </c>
      <c r="P44" s="10">
        <v>3.8214961306964752</v>
      </c>
      <c r="Q44" s="10">
        <v>5.732330180567498</v>
      </c>
      <c r="R44" s="10">
        <v>6.6877042132416156</v>
      </c>
      <c r="S44" s="10">
        <v>3.8214961306964752</v>
      </c>
      <c r="T44" s="10">
        <v>1.258211521926053</v>
      </c>
      <c r="U44" s="10">
        <v>1.595528804815133</v>
      </c>
      <c r="V44" s="10">
        <v>1.863972484952708</v>
      </c>
      <c r="W44" s="10">
        <v>1.8314703353396391</v>
      </c>
      <c r="X44" s="10">
        <v>2.000601891659501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0.30094582975064488</v>
      </c>
      <c r="D51" s="37">
        <v>0.7953568357695614</v>
      </c>
      <c r="E51" s="37">
        <v>0.49441100601891658</v>
      </c>
      <c r="F51" s="37">
        <v>0.66638005159071367</v>
      </c>
      <c r="G51" s="37">
        <v>1.2467755803955289</v>
      </c>
      <c r="H51" s="37">
        <v>1.9131556319862419</v>
      </c>
      <c r="I51" s="37">
        <v>2.0636285468615649</v>
      </c>
      <c r="J51" s="37">
        <v>4.1918314703353392</v>
      </c>
      <c r="K51" s="37">
        <v>5.3956147893379187</v>
      </c>
      <c r="L51" s="37">
        <v>8.7703353396388639</v>
      </c>
      <c r="M51" s="37">
        <v>7.3302665520206363</v>
      </c>
      <c r="N51" s="37">
        <v>10.167669819432501</v>
      </c>
      <c r="O51" s="37">
        <v>12.98366294067068</v>
      </c>
      <c r="P51" s="37">
        <v>14.768013757523651</v>
      </c>
      <c r="Q51" s="37">
        <v>17.60558899398108</v>
      </c>
      <c r="R51" s="37">
        <v>26.440584694754939</v>
      </c>
      <c r="S51" s="37">
        <v>13.90799656061909</v>
      </c>
      <c r="T51" s="37">
        <v>13.235339638865</v>
      </c>
      <c r="U51" s="37">
        <v>20.240928632846089</v>
      </c>
      <c r="V51" s="37">
        <v>24.08202923473775</v>
      </c>
      <c r="W51" s="37">
        <v>21.660705073086842</v>
      </c>
      <c r="X51" s="37">
        <v>28.5195184866724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0.26276870163370591</v>
      </c>
      <c r="D52" s="37">
        <f t="shared" si="20"/>
        <v>0</v>
      </c>
      <c r="E52" s="37">
        <f t="shared" si="20"/>
        <v>0.69269131556319852</v>
      </c>
      <c r="F52" s="37">
        <f t="shared" si="20"/>
        <v>0.78822012037833178</v>
      </c>
      <c r="G52" s="37">
        <f t="shared" si="20"/>
        <v>0</v>
      </c>
      <c r="H52" s="37">
        <f t="shared" si="20"/>
        <v>0.69269131556319852</v>
      </c>
      <c r="I52" s="37">
        <f t="shared" si="20"/>
        <v>0.45382631126397238</v>
      </c>
      <c r="J52" s="37">
        <f t="shared" si="20"/>
        <v>0.40601891659501288</v>
      </c>
      <c r="K52" s="37">
        <f t="shared" si="20"/>
        <v>0.31049011177987962</v>
      </c>
      <c r="L52" s="37">
        <f t="shared" si="20"/>
        <v>0.35829750644883918</v>
      </c>
      <c r="M52" s="37">
        <f t="shared" si="20"/>
        <v>0.28658641444539978</v>
      </c>
      <c r="N52" s="37">
        <f t="shared" si="20"/>
        <v>0.2149613069647463</v>
      </c>
      <c r="O52" s="37">
        <f t="shared" si="20"/>
        <v>0.2149613069647463</v>
      </c>
      <c r="P52" s="37">
        <f t="shared" si="20"/>
        <v>1.0478073946689594</v>
      </c>
      <c r="Q52" s="37">
        <f t="shared" si="20"/>
        <v>0.2149613069647463</v>
      </c>
      <c r="R52" s="37">
        <f t="shared" si="20"/>
        <v>0.16715391229578669</v>
      </c>
      <c r="S52" s="37">
        <f t="shared" si="20"/>
        <v>0.1194325021496131</v>
      </c>
      <c r="T52" s="37">
        <f t="shared" si="20"/>
        <v>8.4522785898538261E-2</v>
      </c>
      <c r="U52" s="37">
        <f t="shared" si="20"/>
        <v>0.31754084264832327</v>
      </c>
      <c r="V52" s="37">
        <f t="shared" si="20"/>
        <v>0.24411006018916589</v>
      </c>
      <c r="W52" s="37">
        <f t="shared" si="20"/>
        <v>6.7583834909716256E-2</v>
      </c>
      <c r="X52" s="37">
        <f t="shared" ref="X52" si="21">SUM(X53:X70)</f>
        <v>6.0963026655202063E-2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0.26276870163370591</v>
      </c>
      <c r="D59" s="10">
        <v>0</v>
      </c>
      <c r="E59" s="10">
        <v>0.69269131556319852</v>
      </c>
      <c r="F59" s="10">
        <v>0.78822012037833178</v>
      </c>
      <c r="G59" s="10">
        <v>0</v>
      </c>
      <c r="H59" s="10">
        <v>0.69269131556319852</v>
      </c>
      <c r="I59" s="10">
        <v>0.45382631126397238</v>
      </c>
      <c r="J59" s="10">
        <v>0.40601891659501288</v>
      </c>
      <c r="K59" s="10">
        <v>0.31049011177987962</v>
      </c>
      <c r="L59" s="10">
        <v>0.35829750644883918</v>
      </c>
      <c r="M59" s="10">
        <v>0.28658641444539978</v>
      </c>
      <c r="N59" s="10">
        <v>0.2149613069647463</v>
      </c>
      <c r="O59" s="10">
        <v>0.2149613069647463</v>
      </c>
      <c r="P59" s="10">
        <v>0.14333619948409279</v>
      </c>
      <c r="Q59" s="10">
        <v>0.2149613069647463</v>
      </c>
      <c r="R59" s="10">
        <v>0.16715391229578669</v>
      </c>
      <c r="S59" s="10">
        <v>0.1194325021496131</v>
      </c>
      <c r="T59" s="10">
        <v>8.4522785898538261E-2</v>
      </c>
      <c r="U59" s="10">
        <v>0.31754084264832327</v>
      </c>
      <c r="V59" s="10">
        <v>0.24411006018916589</v>
      </c>
      <c r="W59" s="10">
        <v>6.7583834909716256E-2</v>
      </c>
      <c r="X59" s="10">
        <v>6.0963026655202063E-2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0.90447119518486663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0.62098022355975924</v>
      </c>
      <c r="D75" s="37">
        <v>0.52545141874462586</v>
      </c>
      <c r="E75" s="37">
        <v>0.64488392089423896</v>
      </c>
      <c r="F75" s="37">
        <v>0</v>
      </c>
      <c r="G75" s="37">
        <v>0.40601891659501288</v>
      </c>
      <c r="H75" s="37">
        <v>0.88374892519346515</v>
      </c>
      <c r="I75" s="37">
        <v>0.9792777300085983</v>
      </c>
      <c r="J75" s="37">
        <v>0.81203783319002576</v>
      </c>
      <c r="K75" s="37">
        <v>1.1942390369733451</v>
      </c>
      <c r="L75" s="37">
        <v>0.83594153052450548</v>
      </c>
      <c r="M75" s="37">
        <v>0.78822012037833178</v>
      </c>
      <c r="N75" s="37">
        <v>2.36457437661221</v>
      </c>
      <c r="O75" s="37">
        <v>1.9346517626827171</v>
      </c>
      <c r="P75" s="37">
        <v>2.36457437661221</v>
      </c>
      <c r="Q75" s="37">
        <v>1.9346517626827171</v>
      </c>
      <c r="R75" s="37">
        <v>1.671883061049011</v>
      </c>
      <c r="S75" s="37">
        <v>1.6957867583834909</v>
      </c>
      <c r="T75" s="37">
        <v>0.85503009458297508</v>
      </c>
      <c r="U75" s="37">
        <v>1.2539122957867579</v>
      </c>
      <c r="V75" s="37">
        <v>0.75597592433361993</v>
      </c>
      <c r="W75" s="37">
        <v>0.48323301805674979</v>
      </c>
      <c r="X75" s="37">
        <v>0.41625107480653478</v>
      </c>
    </row>
    <row r="76" spans="1:24" ht="11.25" customHeight="1" x14ac:dyDescent="0.2">
      <c r="A76" s="38" t="s">
        <v>139</v>
      </c>
      <c r="B76" s="39" t="s">
        <v>140</v>
      </c>
      <c r="C76" s="40">
        <v>12.98366294067068</v>
      </c>
      <c r="D76" s="40">
        <v>13.32760103181427</v>
      </c>
      <c r="E76" s="40">
        <v>11.09200343938091</v>
      </c>
      <c r="F76" s="40">
        <v>14.10146173688736</v>
      </c>
      <c r="G76" s="40">
        <v>12.98366294067068</v>
      </c>
      <c r="H76" s="40">
        <v>14.53138435081685</v>
      </c>
      <c r="I76" s="40">
        <v>18.572656921754081</v>
      </c>
      <c r="J76" s="40">
        <v>23.903697334479791</v>
      </c>
      <c r="K76" s="40">
        <v>35.253654342218397</v>
      </c>
      <c r="L76" s="40">
        <v>31.642304385210661</v>
      </c>
      <c r="M76" s="40">
        <v>26.053310404127259</v>
      </c>
      <c r="N76" s="40">
        <v>31.642304385210661</v>
      </c>
      <c r="O76" s="40">
        <v>23.817712811693891</v>
      </c>
      <c r="P76" s="40">
        <v>25.70937231298366</v>
      </c>
      <c r="Q76" s="40">
        <v>22.35597592433362</v>
      </c>
      <c r="R76" s="40">
        <v>22.44196044711952</v>
      </c>
      <c r="S76" s="40">
        <v>21.58211521926053</v>
      </c>
      <c r="T76" s="40">
        <v>21.50455717970765</v>
      </c>
      <c r="U76" s="40">
        <v>19.726741186586409</v>
      </c>
      <c r="V76" s="40">
        <v>22.988564058469471</v>
      </c>
      <c r="W76" s="40">
        <v>20.04883920894239</v>
      </c>
      <c r="X76" s="40">
        <v>20.732158211521931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64.718830610490102</v>
      </c>
      <c r="D2" s="31">
        <f t="shared" si="0"/>
        <v>62.448925193465165</v>
      </c>
      <c r="E2" s="31">
        <f t="shared" si="0"/>
        <v>60.711607910576092</v>
      </c>
      <c r="F2" s="31">
        <f t="shared" si="0"/>
        <v>76.551246775580381</v>
      </c>
      <c r="G2" s="31">
        <f t="shared" si="0"/>
        <v>105.06328460877043</v>
      </c>
      <c r="H2" s="31">
        <f t="shared" si="0"/>
        <v>85.590197764402404</v>
      </c>
      <c r="I2" s="31">
        <f t="shared" si="0"/>
        <v>87.790111779879624</v>
      </c>
      <c r="J2" s="31">
        <f t="shared" si="0"/>
        <v>117.9396388650043</v>
      </c>
      <c r="K2" s="31">
        <f t="shared" si="0"/>
        <v>151.79122957867582</v>
      </c>
      <c r="L2" s="31">
        <f t="shared" si="0"/>
        <v>157.13998280309539</v>
      </c>
      <c r="M2" s="31">
        <f t="shared" si="0"/>
        <v>140.51074806534822</v>
      </c>
      <c r="N2" s="31">
        <f t="shared" si="0"/>
        <v>137.65881341358556</v>
      </c>
      <c r="O2" s="31">
        <f t="shared" si="0"/>
        <v>162.25520206362853</v>
      </c>
      <c r="P2" s="31">
        <f t="shared" si="0"/>
        <v>154.8773860705073</v>
      </c>
      <c r="Q2" s="31">
        <f t="shared" si="0"/>
        <v>152.75167669819433</v>
      </c>
      <c r="R2" s="31">
        <f t="shared" si="0"/>
        <v>93.754342218400694</v>
      </c>
      <c r="S2" s="31">
        <f t="shared" si="0"/>
        <v>71.539122957867576</v>
      </c>
      <c r="T2" s="31">
        <f t="shared" si="0"/>
        <v>78.03456577815993</v>
      </c>
      <c r="U2" s="31">
        <f t="shared" si="0"/>
        <v>80.640670679277733</v>
      </c>
      <c r="V2" s="31">
        <f t="shared" si="0"/>
        <v>81.308942390369737</v>
      </c>
      <c r="W2" s="31">
        <f t="shared" si="0"/>
        <v>79.673860705073082</v>
      </c>
      <c r="X2" s="31">
        <f t="shared" ref="X2" si="1">SUM(X3,X17,X22,X25,X26,X51,X52,X71,X74,X75,X76)</f>
        <v>82.256577815993111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1.190627687016337</v>
      </c>
      <c r="D3" s="34">
        <f t="shared" si="2"/>
        <v>0</v>
      </c>
      <c r="E3" s="34">
        <f t="shared" si="2"/>
        <v>2.7818572656921754</v>
      </c>
      <c r="F3" s="34">
        <f t="shared" si="2"/>
        <v>0.727171109200344</v>
      </c>
      <c r="G3" s="34">
        <f t="shared" si="2"/>
        <v>31.701719690455718</v>
      </c>
      <c r="H3" s="34">
        <f t="shared" si="2"/>
        <v>33.521754084264828</v>
      </c>
      <c r="I3" s="34">
        <f t="shared" si="2"/>
        <v>36.751848667239898</v>
      </c>
      <c r="J3" s="34">
        <f t="shared" si="2"/>
        <v>68.190369733447966</v>
      </c>
      <c r="K3" s="34">
        <f t="shared" si="2"/>
        <v>0.69716251074806534</v>
      </c>
      <c r="L3" s="34">
        <f t="shared" si="2"/>
        <v>0.37110920034393807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7.8933791917454851E-2</v>
      </c>
      <c r="U3" s="34">
        <f t="shared" si="2"/>
        <v>9.5356835769561485E-2</v>
      </c>
      <c r="V3" s="34">
        <f t="shared" si="2"/>
        <v>3.4135855546001723E-2</v>
      </c>
      <c r="W3" s="34">
        <f t="shared" si="2"/>
        <v>2.4247635425623387E-2</v>
      </c>
      <c r="X3" s="34">
        <f t="shared" ref="X3" si="3">SUM(X4,X8,X11)</f>
        <v>1.874462596732588E-2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1.8712811693895099</v>
      </c>
      <c r="F4" s="29">
        <f t="shared" si="4"/>
        <v>0</v>
      </c>
      <c r="G4" s="29">
        <f t="shared" si="4"/>
        <v>31.331040412725709</v>
      </c>
      <c r="H4" s="29">
        <f t="shared" si="4"/>
        <v>33.158985382631123</v>
      </c>
      <c r="I4" s="29">
        <f t="shared" si="4"/>
        <v>36.058297506448838</v>
      </c>
      <c r="J4" s="29">
        <f t="shared" si="4"/>
        <v>67.598452278589846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6.9561478933791915E-2</v>
      </c>
      <c r="U4" s="29">
        <f t="shared" si="4"/>
        <v>7.4204643164230435E-2</v>
      </c>
      <c r="V4" s="29">
        <f t="shared" si="4"/>
        <v>2.2184006878761823E-2</v>
      </c>
      <c r="W4" s="29">
        <f t="shared" si="4"/>
        <v>1.7626827171109201E-2</v>
      </c>
      <c r="X4" s="29">
        <f t="shared" ref="X4" si="5">SUM(X5:X7)</f>
        <v>1.6251074806534822E-2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13.60017196904557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1.375752364574377E-3</v>
      </c>
      <c r="U5" s="10">
        <v>2.149613069647463E-3</v>
      </c>
      <c r="V5" s="10">
        <v>2.149613069647463E-3</v>
      </c>
      <c r="W5" s="10">
        <v>9.888220120378332E-3</v>
      </c>
      <c r="X5" s="10">
        <v>9.630266552020636E-3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1.8712811693895099</v>
      </c>
      <c r="F7" s="10">
        <v>0</v>
      </c>
      <c r="G7" s="10">
        <v>31.331040412725709</v>
      </c>
      <c r="H7" s="10">
        <v>33.158985382631123</v>
      </c>
      <c r="I7" s="10">
        <v>36.058297506448838</v>
      </c>
      <c r="J7" s="10">
        <v>53.998280309544278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6.8185726569217536E-2</v>
      </c>
      <c r="U7" s="10">
        <v>7.2055030094582972E-2</v>
      </c>
      <c r="V7" s="10">
        <v>2.003439380911436E-2</v>
      </c>
      <c r="W7" s="10">
        <v>7.7386070507308681E-3</v>
      </c>
      <c r="X7" s="10">
        <v>6.6208082545141872E-3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1.190627687016337</v>
      </c>
      <c r="D8" s="29">
        <f t="shared" si="6"/>
        <v>0</v>
      </c>
      <c r="E8" s="29">
        <f t="shared" si="6"/>
        <v>0.91057609630266545</v>
      </c>
      <c r="F8" s="29">
        <f t="shared" si="6"/>
        <v>0.727171109200344</v>
      </c>
      <c r="G8" s="29">
        <f t="shared" si="6"/>
        <v>0.37067927773000858</v>
      </c>
      <c r="H8" s="29">
        <f t="shared" si="6"/>
        <v>0.36276870163370589</v>
      </c>
      <c r="I8" s="29">
        <f t="shared" si="6"/>
        <v>0.69355116079105761</v>
      </c>
      <c r="J8" s="29">
        <f t="shared" si="6"/>
        <v>0.59191745485812552</v>
      </c>
      <c r="K8" s="29">
        <f t="shared" si="6"/>
        <v>0.69716251074806534</v>
      </c>
      <c r="L8" s="29">
        <f t="shared" si="6"/>
        <v>0.37110920034393807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8.2545141874462592E-3</v>
      </c>
      <c r="U8" s="29">
        <f t="shared" si="6"/>
        <v>1.7196904557179711E-2</v>
      </c>
      <c r="V8" s="29">
        <f t="shared" si="6"/>
        <v>1.19518486672399E-2</v>
      </c>
      <c r="W8" s="29">
        <f t="shared" si="6"/>
        <v>6.6208082545141872E-3</v>
      </c>
      <c r="X8" s="29">
        <f t="shared" ref="X8" si="7">SUM(X9:X10)</f>
        <v>2.4935511607910581E-3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1.190627687016337</v>
      </c>
      <c r="D10" s="10">
        <v>0</v>
      </c>
      <c r="E10" s="10">
        <v>0.91057609630266545</v>
      </c>
      <c r="F10" s="10">
        <v>0.727171109200344</v>
      </c>
      <c r="G10" s="10">
        <v>0.37067927773000858</v>
      </c>
      <c r="H10" s="10">
        <v>0.36276870163370589</v>
      </c>
      <c r="I10" s="10">
        <v>0.69355116079105761</v>
      </c>
      <c r="J10" s="10">
        <v>0.59191745485812552</v>
      </c>
      <c r="K10" s="10">
        <v>0.69716251074806534</v>
      </c>
      <c r="L10" s="10">
        <v>0.37110920034393807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8.2545141874462592E-3</v>
      </c>
      <c r="U10" s="10">
        <v>1.7196904557179711E-2</v>
      </c>
      <c r="V10" s="10">
        <v>1.19518486672399E-2</v>
      </c>
      <c r="W10" s="10">
        <v>6.6208082545141872E-3</v>
      </c>
      <c r="X10" s="10">
        <v>2.4935511607910581E-3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1.1177987962166811E-3</v>
      </c>
      <c r="U11" s="29">
        <f t="shared" si="8"/>
        <v>3.9552880481513323E-3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1.1177987962166811E-3</v>
      </c>
      <c r="U16" s="10">
        <v>3.9552880481513323E-3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11.868271711092003</v>
      </c>
      <c r="D26" s="37">
        <f t="shared" si="14"/>
        <v>8.808684436801375</v>
      </c>
      <c r="E26" s="37">
        <f t="shared" si="14"/>
        <v>6.9408426483233026</v>
      </c>
      <c r="F26" s="37">
        <f t="shared" si="14"/>
        <v>6.9408426483233026</v>
      </c>
      <c r="G26" s="37">
        <f t="shared" si="14"/>
        <v>2.9568357695614793</v>
      </c>
      <c r="H26" s="37">
        <f t="shared" si="14"/>
        <v>4.9489251934651755</v>
      </c>
      <c r="I26" s="37">
        <f t="shared" si="14"/>
        <v>3.8996560619088561</v>
      </c>
      <c r="J26" s="37">
        <f t="shared" si="14"/>
        <v>2.9210662080825447</v>
      </c>
      <c r="K26" s="37">
        <f t="shared" si="14"/>
        <v>3.0644024075666376</v>
      </c>
      <c r="L26" s="37">
        <f t="shared" si="14"/>
        <v>4.9751504729148746</v>
      </c>
      <c r="M26" s="37">
        <f t="shared" si="14"/>
        <v>1.098710232158211</v>
      </c>
      <c r="N26" s="37">
        <f t="shared" si="14"/>
        <v>0.96491831470335332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1.098710232158211</v>
      </c>
      <c r="S26" s="37">
        <f t="shared" si="14"/>
        <v>1.098710232158211</v>
      </c>
      <c r="T26" s="37">
        <f t="shared" si="14"/>
        <v>1.1296646603611349</v>
      </c>
      <c r="U26" s="37">
        <f t="shared" si="14"/>
        <v>1.2460877042132417</v>
      </c>
      <c r="V26" s="37">
        <f t="shared" si="14"/>
        <v>1.5925193465176268</v>
      </c>
      <c r="W26" s="37">
        <f t="shared" si="14"/>
        <v>1.4227858985382629</v>
      </c>
      <c r="X26" s="37">
        <f t="shared" ref="X26" si="15">SUM(X27,X33)</f>
        <v>1.7039552880481512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11.868271711092003</v>
      </c>
      <c r="D33" s="29">
        <f t="shared" si="18"/>
        <v>8.808684436801375</v>
      </c>
      <c r="E33" s="29">
        <f t="shared" si="18"/>
        <v>6.9408426483233026</v>
      </c>
      <c r="F33" s="29">
        <f t="shared" si="18"/>
        <v>6.9408426483233026</v>
      </c>
      <c r="G33" s="29">
        <f t="shared" si="18"/>
        <v>2.9568357695614793</v>
      </c>
      <c r="H33" s="29">
        <f t="shared" si="18"/>
        <v>4.9489251934651755</v>
      </c>
      <c r="I33" s="29">
        <f t="shared" si="18"/>
        <v>3.8996560619088561</v>
      </c>
      <c r="J33" s="29">
        <f t="shared" si="18"/>
        <v>2.9210662080825447</v>
      </c>
      <c r="K33" s="29">
        <f t="shared" si="18"/>
        <v>3.0644024075666376</v>
      </c>
      <c r="L33" s="29">
        <f t="shared" si="18"/>
        <v>4.9751504729148746</v>
      </c>
      <c r="M33" s="29">
        <f t="shared" si="18"/>
        <v>1.098710232158211</v>
      </c>
      <c r="N33" s="29">
        <f t="shared" si="18"/>
        <v>0.96491831470335332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1.098710232158211</v>
      </c>
      <c r="S33" s="29">
        <f t="shared" si="18"/>
        <v>1.098710232158211</v>
      </c>
      <c r="T33" s="29">
        <f t="shared" si="18"/>
        <v>1.1296646603611349</v>
      </c>
      <c r="U33" s="29">
        <f t="shared" si="18"/>
        <v>1.2460877042132417</v>
      </c>
      <c r="V33" s="29">
        <f t="shared" si="18"/>
        <v>1.5925193465176268</v>
      </c>
      <c r="W33" s="29">
        <f t="shared" si="18"/>
        <v>1.4227858985382629</v>
      </c>
      <c r="X33" s="29">
        <f t="shared" ref="X33" si="19">SUM(X34:X50)</f>
        <v>1.7039552880481512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1.098710232158211</v>
      </c>
      <c r="L36" s="10">
        <v>1.098710232158211</v>
      </c>
      <c r="M36" s="10">
        <v>1.098710232158211</v>
      </c>
      <c r="N36" s="10">
        <v>0</v>
      </c>
      <c r="O36" s="10">
        <v>0</v>
      </c>
      <c r="P36" s="10">
        <v>0</v>
      </c>
      <c r="Q36" s="10">
        <v>0</v>
      </c>
      <c r="R36" s="10">
        <v>1.098710232158211</v>
      </c>
      <c r="S36" s="10">
        <v>1.098710232158211</v>
      </c>
      <c r="T36" s="10">
        <v>0.63061049011177983</v>
      </c>
      <c r="U36" s="10">
        <v>0.60541702493551164</v>
      </c>
      <c r="V36" s="10">
        <v>0.8723989681857266</v>
      </c>
      <c r="W36" s="10">
        <v>0.71857265692175398</v>
      </c>
      <c r="X36" s="10">
        <v>0.8361134995700773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2.0540842648323299</v>
      </c>
      <c r="E43" s="10">
        <v>3.0810834049871021</v>
      </c>
      <c r="F43" s="10">
        <v>3.0810834049871021</v>
      </c>
      <c r="G43" s="10">
        <v>1.026999140154772</v>
      </c>
      <c r="H43" s="10">
        <v>2.0540842648323299</v>
      </c>
      <c r="I43" s="10">
        <v>2</v>
      </c>
      <c r="J43" s="10">
        <v>1.010318142734308</v>
      </c>
      <c r="K43" s="10">
        <v>1.010318142734308</v>
      </c>
      <c r="L43" s="10">
        <v>1.010318142734308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0.48091143594153052</v>
      </c>
      <c r="U43" s="10">
        <v>0.62536543422183999</v>
      </c>
      <c r="V43" s="10">
        <v>0.71530524505588999</v>
      </c>
      <c r="W43" s="10">
        <v>0.70421324161650889</v>
      </c>
      <c r="X43" s="10">
        <v>0.86784178847807392</v>
      </c>
    </row>
    <row r="44" spans="1:24" ht="11.25" customHeight="1" x14ac:dyDescent="0.2">
      <c r="A44" s="41" t="s">
        <v>75</v>
      </c>
      <c r="B44" s="9" t="s">
        <v>76</v>
      </c>
      <c r="C44" s="10">
        <v>8.6844368013757514</v>
      </c>
      <c r="D44" s="10">
        <v>6.7546001719690452</v>
      </c>
      <c r="E44" s="10">
        <v>3.8597592433362</v>
      </c>
      <c r="F44" s="10">
        <v>3.8597592433362</v>
      </c>
      <c r="G44" s="10">
        <v>1.9298366294067071</v>
      </c>
      <c r="H44" s="10">
        <v>2.894840928632846</v>
      </c>
      <c r="I44" s="10">
        <v>1.8996560619088561</v>
      </c>
      <c r="J44" s="10">
        <v>1.9107480653482369</v>
      </c>
      <c r="K44" s="10">
        <v>0.95537403267411869</v>
      </c>
      <c r="L44" s="10">
        <v>2.8661220980223558</v>
      </c>
      <c r="M44" s="10">
        <v>0</v>
      </c>
      <c r="N44" s="10">
        <v>0.96491831470335332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1.8142734307824589E-2</v>
      </c>
      <c r="U44" s="10">
        <v>1.5305245055889941E-2</v>
      </c>
      <c r="V44" s="10">
        <v>4.815133276010318E-3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10.812467755803951</v>
      </c>
      <c r="D51" s="37">
        <v>10.36130696474634</v>
      </c>
      <c r="E51" s="37">
        <v>10.36122098022356</v>
      </c>
      <c r="F51" s="37">
        <v>11.049097162510749</v>
      </c>
      <c r="G51" s="37">
        <v>9.7808254514187443</v>
      </c>
      <c r="H51" s="37">
        <v>8.1255374032674119</v>
      </c>
      <c r="I51" s="37">
        <v>7.6526225279449704</v>
      </c>
      <c r="J51" s="37">
        <v>7.3517626827171112</v>
      </c>
      <c r="K51" s="37">
        <v>10.03877901977644</v>
      </c>
      <c r="L51" s="37">
        <v>7.1582115219260531</v>
      </c>
      <c r="M51" s="37">
        <v>9.5658641444539985</v>
      </c>
      <c r="N51" s="37">
        <v>9.9097162510748067</v>
      </c>
      <c r="O51" s="37">
        <v>10.21066208082545</v>
      </c>
      <c r="P51" s="37">
        <v>9.2004299226139299</v>
      </c>
      <c r="Q51" s="37">
        <v>11.52209802235598</v>
      </c>
      <c r="R51" s="37">
        <v>12.40343938091144</v>
      </c>
      <c r="S51" s="37">
        <v>13.155631986242479</v>
      </c>
      <c r="T51" s="37">
        <v>13.69974204643164</v>
      </c>
      <c r="U51" s="37">
        <v>15.296818572656919</v>
      </c>
      <c r="V51" s="37">
        <v>14.98701633705933</v>
      </c>
      <c r="W51" s="37">
        <v>14.676784178847811</v>
      </c>
      <c r="X51" s="37">
        <v>14.77798796216681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15.40558899398108</v>
      </c>
      <c r="D52" s="37">
        <f t="shared" si="20"/>
        <v>17.00584694754944</v>
      </c>
      <c r="E52" s="37">
        <f t="shared" si="20"/>
        <v>18.104557179707651</v>
      </c>
      <c r="F52" s="37">
        <f t="shared" si="20"/>
        <v>23.765176268271709</v>
      </c>
      <c r="G52" s="37">
        <f t="shared" si="20"/>
        <v>23.239724849527089</v>
      </c>
      <c r="H52" s="37">
        <f t="shared" si="20"/>
        <v>2.5317282889079959</v>
      </c>
      <c r="I52" s="37">
        <f t="shared" si="20"/>
        <v>2.3884780739466889</v>
      </c>
      <c r="J52" s="37">
        <f t="shared" si="20"/>
        <v>2.937833190025795</v>
      </c>
      <c r="K52" s="37">
        <f t="shared" si="20"/>
        <v>2.07798796216681</v>
      </c>
      <c r="L52" s="37">
        <f t="shared" si="20"/>
        <v>3.8214961306964752</v>
      </c>
      <c r="M52" s="37">
        <f t="shared" si="20"/>
        <v>1.5047291487532239</v>
      </c>
      <c r="N52" s="37">
        <f t="shared" si="20"/>
        <v>2.507910576096303</v>
      </c>
      <c r="O52" s="37">
        <f t="shared" si="20"/>
        <v>4.5380911435941522</v>
      </c>
      <c r="P52" s="37">
        <f t="shared" si="20"/>
        <v>2.507910576096303</v>
      </c>
      <c r="Q52" s="37">
        <f t="shared" si="20"/>
        <v>2.101805674978503</v>
      </c>
      <c r="R52" s="37">
        <f t="shared" si="20"/>
        <v>2.9616509028374889</v>
      </c>
      <c r="S52" s="37">
        <f t="shared" si="20"/>
        <v>4.5858125537403263</v>
      </c>
      <c r="T52" s="37">
        <f t="shared" si="20"/>
        <v>3.8837489251934652</v>
      </c>
      <c r="U52" s="37">
        <f t="shared" si="20"/>
        <v>2.19621668099742</v>
      </c>
      <c r="V52" s="37">
        <f t="shared" si="20"/>
        <v>2.4477214101461739</v>
      </c>
      <c r="W52" s="37">
        <f t="shared" si="20"/>
        <v>2.357523645743766</v>
      </c>
      <c r="X52" s="37">
        <f t="shared" ref="X52" si="21">SUM(X53:X70)</f>
        <v>2.061306964746346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15.40558899398108</v>
      </c>
      <c r="D59" s="10">
        <v>17.00584694754944</v>
      </c>
      <c r="E59" s="10">
        <v>18.104557179707651</v>
      </c>
      <c r="F59" s="10">
        <v>23.765176268271709</v>
      </c>
      <c r="G59" s="10">
        <v>23.239724849527089</v>
      </c>
      <c r="H59" s="10">
        <v>2.5317282889079959</v>
      </c>
      <c r="I59" s="10">
        <v>2.3884780739466889</v>
      </c>
      <c r="J59" s="10">
        <v>2.937833190025795</v>
      </c>
      <c r="K59" s="10">
        <v>2.07798796216681</v>
      </c>
      <c r="L59" s="10">
        <v>3.8214961306964752</v>
      </c>
      <c r="M59" s="10">
        <v>1.5047291487532239</v>
      </c>
      <c r="N59" s="10">
        <v>2.507910576096303</v>
      </c>
      <c r="O59" s="10">
        <v>4.5380911435941522</v>
      </c>
      <c r="P59" s="10">
        <v>2.507910576096303</v>
      </c>
      <c r="Q59" s="10">
        <v>2.101805674978503</v>
      </c>
      <c r="R59" s="10">
        <v>2.9616509028374889</v>
      </c>
      <c r="S59" s="10">
        <v>4.5858125537403263</v>
      </c>
      <c r="T59" s="10">
        <v>3.8837489251934652</v>
      </c>
      <c r="U59" s="10">
        <v>2.19621668099742</v>
      </c>
      <c r="V59" s="10">
        <v>2.4477214101461739</v>
      </c>
      <c r="W59" s="10">
        <v>2.357523645743766</v>
      </c>
      <c r="X59" s="10">
        <v>2.061306964746346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2.4840068787618228</v>
      </c>
      <c r="D75" s="37">
        <v>1.337575236457438</v>
      </c>
      <c r="E75" s="37">
        <v>1.886844368013757</v>
      </c>
      <c r="F75" s="37">
        <v>3.2005159071367149</v>
      </c>
      <c r="G75" s="37">
        <v>1.958555460017197</v>
      </c>
      <c r="H75" s="37">
        <v>1.5525365434221841</v>
      </c>
      <c r="I75" s="37">
        <v>1.241960447119518</v>
      </c>
      <c r="J75" s="37">
        <v>0.16715391229578669</v>
      </c>
      <c r="K75" s="37">
        <v>90.857007738607038</v>
      </c>
      <c r="L75" s="37">
        <v>103.7546861564918</v>
      </c>
      <c r="M75" s="37">
        <v>93.173774720550298</v>
      </c>
      <c r="N75" s="37">
        <v>83.261650902837488</v>
      </c>
      <c r="O75" s="37">
        <v>102.536543422184</v>
      </c>
      <c r="P75" s="37">
        <v>99.144969905417028</v>
      </c>
      <c r="Q75" s="37">
        <v>91.406362854686151</v>
      </c>
      <c r="R75" s="37">
        <v>26.12975064488392</v>
      </c>
      <c r="S75" s="37">
        <v>0.3343938091143594</v>
      </c>
      <c r="T75" s="37">
        <v>0.2301805674978504</v>
      </c>
      <c r="U75" s="37">
        <v>0.30300945829750642</v>
      </c>
      <c r="V75" s="37">
        <v>0.2808254514187446</v>
      </c>
      <c r="W75" s="37">
        <v>0.2465176268271711</v>
      </c>
      <c r="X75" s="37">
        <v>0.13284608770421319</v>
      </c>
    </row>
    <row r="76" spans="1:24" ht="11.25" customHeight="1" x14ac:dyDescent="0.2">
      <c r="A76" s="38" t="s">
        <v>139</v>
      </c>
      <c r="B76" s="39" t="s">
        <v>140</v>
      </c>
      <c r="C76" s="40">
        <v>22.957867583834911</v>
      </c>
      <c r="D76" s="40">
        <v>24.93551160791057</v>
      </c>
      <c r="E76" s="40">
        <v>20.63628546861565</v>
      </c>
      <c r="F76" s="40">
        <v>30.86844368013757</v>
      </c>
      <c r="G76" s="40">
        <v>35.425623387790203</v>
      </c>
      <c r="H76" s="40">
        <v>34.909716251074798</v>
      </c>
      <c r="I76" s="40">
        <v>35.855546001719688</v>
      </c>
      <c r="J76" s="40">
        <v>36.371453138435079</v>
      </c>
      <c r="K76" s="40">
        <v>45.055889939810832</v>
      </c>
      <c r="L76" s="40">
        <v>37.05932932072227</v>
      </c>
      <c r="M76" s="40">
        <v>35.167669819432497</v>
      </c>
      <c r="N76" s="40">
        <v>41.014617368873601</v>
      </c>
      <c r="O76" s="40">
        <v>44.969905417024933</v>
      </c>
      <c r="P76" s="40">
        <v>44.02407566638005</v>
      </c>
      <c r="Q76" s="40">
        <v>47.721410146173689</v>
      </c>
      <c r="R76" s="40">
        <v>51.160791057609629</v>
      </c>
      <c r="S76" s="40">
        <v>52.364574376612197</v>
      </c>
      <c r="T76" s="40">
        <v>59.012295786758379</v>
      </c>
      <c r="U76" s="40">
        <v>61.50318142734308</v>
      </c>
      <c r="V76" s="40">
        <v>61.966723989681853</v>
      </c>
      <c r="W76" s="40">
        <v>60.94600171969045</v>
      </c>
      <c r="X76" s="40">
        <v>63.561736887360269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1931.5304385210659</v>
      </c>
      <c r="D2" s="31">
        <f t="shared" si="0"/>
        <v>1986.7676698194323</v>
      </c>
      <c r="E2" s="31">
        <f t="shared" si="0"/>
        <v>2068.8720550300941</v>
      </c>
      <c r="F2" s="31">
        <f t="shared" si="0"/>
        <v>2248.3168529664663</v>
      </c>
      <c r="G2" s="31">
        <f t="shared" si="0"/>
        <v>2417.4291487532237</v>
      </c>
      <c r="H2" s="31">
        <f t="shared" si="0"/>
        <v>2713.0668099742047</v>
      </c>
      <c r="I2" s="31">
        <f t="shared" si="0"/>
        <v>2851.4081685296642</v>
      </c>
      <c r="J2" s="31">
        <f t="shared" si="0"/>
        <v>2762.4180567497851</v>
      </c>
      <c r="K2" s="31">
        <f t="shared" si="0"/>
        <v>2879.8880642476397</v>
      </c>
      <c r="L2" s="31">
        <f t="shared" si="0"/>
        <v>2755.042137353586</v>
      </c>
      <c r="M2" s="31">
        <f t="shared" si="0"/>
        <v>2688.6302802260029</v>
      </c>
      <c r="N2" s="31">
        <f t="shared" si="0"/>
        <v>2753.249983841436</v>
      </c>
      <c r="O2" s="31">
        <f t="shared" si="0"/>
        <v>2911.5492390557865</v>
      </c>
      <c r="P2" s="31">
        <f t="shared" si="0"/>
        <v>2620.5744284518714</v>
      </c>
      <c r="Q2" s="31">
        <f t="shared" si="0"/>
        <v>2915.4217970723221</v>
      </c>
      <c r="R2" s="31">
        <f t="shared" si="0"/>
        <v>3213.7231174751041</v>
      </c>
      <c r="S2" s="31">
        <f t="shared" si="0"/>
        <v>3270.0523188364473</v>
      </c>
      <c r="T2" s="31">
        <f t="shared" si="0"/>
        <v>3327.0049177966202</v>
      </c>
      <c r="U2" s="31">
        <f t="shared" si="0"/>
        <v>3378.3452230914122</v>
      </c>
      <c r="V2" s="31">
        <f t="shared" si="0"/>
        <v>3417.2582869871344</v>
      </c>
      <c r="W2" s="31">
        <f t="shared" ref="W2:X2" si="1">SUM(W3,W17,W22,W25,W26,W51,W52,W71,W74,W75,W76)</f>
        <v>3213.2072063948708</v>
      </c>
      <c r="X2" s="31">
        <f t="shared" si="1"/>
        <v>3438.7025196680265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0.38159931212381765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0.38159931212381765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0.38159931212381765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1722.4180567497847</v>
      </c>
      <c r="D26" s="37">
        <f t="shared" si="14"/>
        <v>1805.7896818572656</v>
      </c>
      <c r="E26" s="37">
        <f t="shared" si="14"/>
        <v>1887.7878761822869</v>
      </c>
      <c r="F26" s="37">
        <f t="shared" si="14"/>
        <v>2121.2309544282029</v>
      </c>
      <c r="G26" s="37">
        <f t="shared" si="14"/>
        <v>2238.4784178847799</v>
      </c>
      <c r="H26" s="37">
        <f t="shared" si="14"/>
        <v>2439.2276010318142</v>
      </c>
      <c r="I26" s="37">
        <f t="shared" si="14"/>
        <v>2557.2229578675833</v>
      </c>
      <c r="J26" s="37">
        <f t="shared" si="14"/>
        <v>2426.8797936371457</v>
      </c>
      <c r="K26" s="37">
        <f t="shared" si="14"/>
        <v>2550.3582115219251</v>
      </c>
      <c r="L26" s="37">
        <f t="shared" si="14"/>
        <v>2528.8645743766124</v>
      </c>
      <c r="M26" s="37">
        <f t="shared" si="14"/>
        <v>2440.2836629406711</v>
      </c>
      <c r="N26" s="37">
        <f t="shared" si="14"/>
        <v>2446.7564058469479</v>
      </c>
      <c r="O26" s="37">
        <f t="shared" si="14"/>
        <v>2534.2217540842639</v>
      </c>
      <c r="P26" s="37">
        <f t="shared" si="14"/>
        <v>2239.6795356835764</v>
      </c>
      <c r="Q26" s="37">
        <f t="shared" si="14"/>
        <v>2532.9225279449702</v>
      </c>
      <c r="R26" s="37">
        <f t="shared" si="14"/>
        <v>2810.6619948409289</v>
      </c>
      <c r="S26" s="37">
        <f t="shared" si="14"/>
        <v>2856.7879621668098</v>
      </c>
      <c r="T26" s="37">
        <f t="shared" si="14"/>
        <v>2880.2282889079961</v>
      </c>
      <c r="U26" s="37">
        <f t="shared" si="14"/>
        <v>2964.9508168529655</v>
      </c>
      <c r="V26" s="37">
        <f t="shared" si="14"/>
        <v>3053.4472914875319</v>
      </c>
      <c r="W26" s="37">
        <f t="shared" ref="W26:X26" si="15">SUM(W27,W33)</f>
        <v>2879.8628546861569</v>
      </c>
      <c r="X26" s="37">
        <f t="shared" si="15"/>
        <v>3080.8982803095441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1722.4180567497847</v>
      </c>
      <c r="D33" s="29">
        <f t="shared" si="18"/>
        <v>1805.7896818572656</v>
      </c>
      <c r="E33" s="29">
        <f t="shared" si="18"/>
        <v>1887.7878761822869</v>
      </c>
      <c r="F33" s="29">
        <f t="shared" si="18"/>
        <v>2121.2309544282029</v>
      </c>
      <c r="G33" s="29">
        <f t="shared" si="18"/>
        <v>2238.4784178847799</v>
      </c>
      <c r="H33" s="29">
        <f t="shared" si="18"/>
        <v>2439.2276010318142</v>
      </c>
      <c r="I33" s="29">
        <f t="shared" si="18"/>
        <v>2557.2229578675833</v>
      </c>
      <c r="J33" s="29">
        <f t="shared" si="18"/>
        <v>2426.8797936371457</v>
      </c>
      <c r="K33" s="29">
        <f t="shared" si="18"/>
        <v>2550.3582115219251</v>
      </c>
      <c r="L33" s="29">
        <f t="shared" si="18"/>
        <v>2528.8645743766124</v>
      </c>
      <c r="M33" s="29">
        <f t="shared" si="18"/>
        <v>2440.2836629406711</v>
      </c>
      <c r="N33" s="29">
        <f t="shared" si="18"/>
        <v>2446.7564058469479</v>
      </c>
      <c r="O33" s="29">
        <f t="shared" si="18"/>
        <v>2534.2217540842639</v>
      </c>
      <c r="P33" s="29">
        <f t="shared" si="18"/>
        <v>2239.6795356835764</v>
      </c>
      <c r="Q33" s="29">
        <f t="shared" si="18"/>
        <v>2532.9225279449702</v>
      </c>
      <c r="R33" s="29">
        <f t="shared" si="18"/>
        <v>2810.6619948409289</v>
      </c>
      <c r="S33" s="29">
        <f t="shared" si="18"/>
        <v>2856.7879621668098</v>
      </c>
      <c r="T33" s="29">
        <f t="shared" si="18"/>
        <v>2880.2282889079961</v>
      </c>
      <c r="U33" s="29">
        <f t="shared" si="18"/>
        <v>2964.9508168529655</v>
      </c>
      <c r="V33" s="29">
        <f t="shared" si="18"/>
        <v>3053.4472914875319</v>
      </c>
      <c r="W33" s="29">
        <f t="shared" ref="W33:X33" si="19">SUM(W34:W50)</f>
        <v>2879.8628546861569</v>
      </c>
      <c r="X33" s="29">
        <f t="shared" si="19"/>
        <v>3080.8982803095441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222.55898538263111</v>
      </c>
      <c r="D36" s="10">
        <f>FC_TRA_RAIL_E!D36+FC_TRA_ROAD_E!D36+FC_TRA_DAVI_E!D36+FC_TRA_DNAVI_E!D36+FC_TRA_PIPE_E!D36</f>
        <v>294.86242476354249</v>
      </c>
      <c r="E36" s="10">
        <f>FC_TRA_RAIL_E!E36+FC_TRA_ROAD_E!E36+FC_TRA_DAVI_E!E36+FC_TRA_DNAVI_E!E36+FC_TRA_PIPE_E!E36</f>
        <v>340.05210662080822</v>
      </c>
      <c r="F36" s="10">
        <f>FC_TRA_RAIL_E!F36+FC_TRA_ROAD_E!F36+FC_TRA_DAVI_E!F36+FC_TRA_DNAVI_E!F36+FC_TRA_PIPE_E!F36</f>
        <v>363.77661220980218</v>
      </c>
      <c r="G36" s="10">
        <f>FC_TRA_RAIL_E!G36+FC_TRA_ROAD_E!G36+FC_TRA_DAVI_E!G36+FC_TRA_DNAVI_E!G36+FC_TRA_PIPE_E!G36</f>
        <v>371.89501289767838</v>
      </c>
      <c r="H36" s="10">
        <f>FC_TRA_RAIL_E!H36+FC_TRA_ROAD_E!H36+FC_TRA_DAVI_E!H36+FC_TRA_DNAVI_E!H36+FC_TRA_PIPE_E!H36</f>
        <v>434.29346517626823</v>
      </c>
      <c r="I36" s="10">
        <f>FC_TRA_RAIL_E!I36+FC_TRA_ROAD_E!I36+FC_TRA_DAVI_E!I36+FC_TRA_DNAVI_E!I36+FC_TRA_PIPE_E!I36</f>
        <v>454.26104901117787</v>
      </c>
      <c r="J36" s="10">
        <f>FC_TRA_RAIL_E!J36+FC_TRA_ROAD_E!J36+FC_TRA_DAVI_E!J36+FC_TRA_DNAVI_E!J36+FC_TRA_PIPE_E!J36</f>
        <v>382.3445399828031</v>
      </c>
      <c r="K36" s="10">
        <f>FC_TRA_RAIL_E!K36+FC_TRA_ROAD_E!K36+FC_TRA_DAVI_E!K36+FC_TRA_DNAVI_E!K36+FC_TRA_PIPE_E!K36</f>
        <v>364.76543422184</v>
      </c>
      <c r="L36" s="10">
        <f>FC_TRA_RAIL_E!L36+FC_TRA_ROAD_E!L36+FC_TRA_DAVI_E!L36+FC_TRA_DNAVI_E!L36+FC_TRA_PIPE_E!L36</f>
        <v>387.83800515907132</v>
      </c>
      <c r="M36" s="10">
        <f>FC_TRA_RAIL_E!M36+FC_TRA_ROAD_E!M36+FC_TRA_DAVI_E!M36+FC_TRA_DNAVI_E!M36+FC_TRA_PIPE_E!M36</f>
        <v>373.55494411006021</v>
      </c>
      <c r="N36" s="10">
        <f>FC_TRA_RAIL_E!N36+FC_TRA_ROAD_E!N36+FC_TRA_DAVI_E!N36+FC_TRA_DNAVI_E!N36+FC_TRA_PIPE_E!N36</f>
        <v>349.38374892519352</v>
      </c>
      <c r="O36" s="10">
        <f>FC_TRA_RAIL_E!O36+FC_TRA_ROAD_E!O36+FC_TRA_DAVI_E!O36+FC_TRA_DNAVI_E!O36+FC_TRA_PIPE_E!O36</f>
        <v>370.25889939810833</v>
      </c>
      <c r="P36" s="10">
        <f>FC_TRA_RAIL_E!P36+FC_TRA_ROAD_E!P36+FC_TRA_DAVI_E!P36+FC_TRA_DNAVI_E!P36+FC_TRA_PIPE_E!P36</f>
        <v>397.72622527944958</v>
      </c>
      <c r="Q36" s="10">
        <f>FC_TRA_RAIL_E!Q36+FC_TRA_ROAD_E!Q36+FC_TRA_DAVI_E!Q36+FC_TRA_DNAVI_E!Q36+FC_TRA_PIPE_E!Q36</f>
        <v>433.98297506448841</v>
      </c>
      <c r="R36" s="10">
        <f>FC_TRA_RAIL_E!R36+FC_TRA_ROAD_E!R36+FC_TRA_DAVI_E!R36+FC_TRA_DNAVI_E!R36+FC_TRA_PIPE_E!R36</f>
        <v>462.54892519346521</v>
      </c>
      <c r="S36" s="10">
        <f>FC_TRA_RAIL_E!S36+FC_TRA_ROAD_E!S36+FC_TRA_DAVI_E!S36+FC_TRA_DNAVI_E!S36+FC_TRA_PIPE_E!S36</f>
        <v>495.50971625107479</v>
      </c>
      <c r="T36" s="10">
        <f>FC_TRA_RAIL_E!T36+FC_TRA_ROAD_E!T36+FC_TRA_DAVI_E!T36+FC_TRA_DNAVI_E!T36+FC_TRA_PIPE_E!T36</f>
        <v>478.86448839208941</v>
      </c>
      <c r="U36" s="10">
        <f>FC_TRA_RAIL_E!U36+FC_TRA_ROAD_E!U36+FC_TRA_DAVI_E!U36+FC_TRA_DNAVI_E!U36+FC_TRA_PIPE_E!U36</f>
        <v>457.02141014617371</v>
      </c>
      <c r="V36" s="10">
        <f>FC_TRA_RAIL_E!V36+FC_TRA_ROAD_E!V36+FC_TRA_DAVI_E!V36+FC_TRA_DNAVI_E!V36+FC_TRA_PIPE_E!V36</f>
        <v>438.50963026655199</v>
      </c>
      <c r="W36" s="10">
        <f>FC_TRA_RAIL_E!W36+FC_TRA_ROAD_E!W36+FC_TRA_DAVI_E!W36+FC_TRA_DNAVI_E!W36+FC_TRA_PIPE_E!W36</f>
        <v>415.71289767841779</v>
      </c>
      <c r="X36" s="10">
        <f>FC_TRA_RAIL_E!X36+FC_TRA_ROAD_E!X36+FC_TRA_DAVI_E!X36+FC_TRA_DNAVI_E!X36+FC_TRA_PIPE_E!X36</f>
        <v>402.27368873602751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697.27953568357691</v>
      </c>
      <c r="D37" s="10">
        <f>FC_TRA_RAIL_E!D37+FC_TRA_ROAD_E!D37+FC_TRA_DAVI_E!D37+FC_TRA_DNAVI_E!D37+FC_TRA_PIPE_E!D37</f>
        <v>599.93551160791048</v>
      </c>
      <c r="E37" s="10">
        <f>FC_TRA_RAIL_E!E37+FC_TRA_ROAD_E!E37+FC_TRA_DAVI_E!E37+FC_TRA_DNAVI_E!E37+FC_TRA_PIPE_E!E37</f>
        <v>645.43327601031808</v>
      </c>
      <c r="F37" s="10">
        <f>FC_TRA_RAIL_E!F37+FC_TRA_ROAD_E!F37+FC_TRA_DAVI_E!F37+FC_TRA_DNAVI_E!F37+FC_TRA_PIPE_E!F37</f>
        <v>620.03920894239025</v>
      </c>
      <c r="G37" s="10">
        <f>FC_TRA_RAIL_E!G37+FC_TRA_ROAD_E!G37+FC_TRA_DAVI_E!G37+FC_TRA_DNAVI_E!G37+FC_TRA_PIPE_E!G37</f>
        <v>586.94462596732581</v>
      </c>
      <c r="H37" s="10">
        <f>FC_TRA_RAIL_E!H37+FC_TRA_ROAD_E!H37+FC_TRA_DAVI_E!H37+FC_TRA_DNAVI_E!H37+FC_TRA_PIPE_E!H37</f>
        <v>571.19484092863286</v>
      </c>
      <c r="I37" s="10">
        <f>FC_TRA_RAIL_E!I37+FC_TRA_ROAD_E!I37+FC_TRA_DAVI_E!I37+FC_TRA_DNAVI_E!I37+FC_TRA_PIPE_E!I37</f>
        <v>635.24419604471188</v>
      </c>
      <c r="J37" s="10">
        <f>FC_TRA_RAIL_E!J37+FC_TRA_ROAD_E!J37+FC_TRA_DAVI_E!J37+FC_TRA_DNAVI_E!J37+FC_TRA_PIPE_E!J37</f>
        <v>627.40042992261397</v>
      </c>
      <c r="K37" s="10">
        <f>FC_TRA_RAIL_E!K37+FC_TRA_ROAD_E!K37+FC_TRA_DAVI_E!K37+FC_TRA_DNAVI_E!K37+FC_TRA_PIPE_E!K37</f>
        <v>628.45133276010313</v>
      </c>
      <c r="L37" s="10">
        <f>FC_TRA_RAIL_E!L37+FC_TRA_ROAD_E!L37+FC_TRA_DAVI_E!L37+FC_TRA_DNAVI_E!L37+FC_TRA_PIPE_E!L37</f>
        <v>647.36792777300082</v>
      </c>
      <c r="M37" s="10">
        <f>FC_TRA_RAIL_E!M37+FC_TRA_ROAD_E!M37+FC_TRA_DAVI_E!M37+FC_TRA_DNAVI_E!M37+FC_TRA_PIPE_E!M37</f>
        <v>610.58564058469472</v>
      </c>
      <c r="N37" s="10">
        <f>FC_TRA_RAIL_E!N37+FC_TRA_ROAD_E!N37+FC_TRA_DAVI_E!N37+FC_TRA_DNAVI_E!N37+FC_TRA_PIPE_E!N37</f>
        <v>564.34505588993977</v>
      </c>
      <c r="O37" s="10">
        <f>FC_TRA_RAIL_E!O37+FC_TRA_ROAD_E!O37+FC_TRA_DAVI_E!O37+FC_TRA_DNAVI_E!O37+FC_TRA_PIPE_E!O37</f>
        <v>540.17386070507303</v>
      </c>
      <c r="P37" s="10">
        <f>FC_TRA_RAIL_E!P37+FC_TRA_ROAD_E!P37+FC_TRA_DAVI_E!P37+FC_TRA_DNAVI_E!P37+FC_TRA_PIPE_E!P37</f>
        <v>442.43817712811688</v>
      </c>
      <c r="Q37" s="10">
        <f>FC_TRA_RAIL_E!Q37+FC_TRA_ROAD_E!Q37+FC_TRA_DAVI_E!Q37+FC_TRA_DNAVI_E!Q37+FC_TRA_PIPE_E!Q37</f>
        <v>505.49346517626833</v>
      </c>
      <c r="R37" s="10">
        <f>FC_TRA_RAIL_E!R37+FC_TRA_ROAD_E!R37+FC_TRA_DAVI_E!R37+FC_TRA_DNAVI_E!R37+FC_TRA_PIPE_E!R37</f>
        <v>520.20636285468618</v>
      </c>
      <c r="S37" s="10">
        <f>FC_TRA_RAIL_E!S37+FC_TRA_ROAD_E!S37+FC_TRA_DAVI_E!S37+FC_TRA_DNAVI_E!S37+FC_TRA_PIPE_E!S37</f>
        <v>492.88237317282886</v>
      </c>
      <c r="T37" s="10">
        <f>FC_TRA_RAIL_E!T37+FC_TRA_ROAD_E!T37+FC_TRA_DAVI_E!T37+FC_TRA_DNAVI_E!T37+FC_TRA_PIPE_E!T37</f>
        <v>504.95752364574372</v>
      </c>
      <c r="U37" s="10">
        <f>FC_TRA_RAIL_E!U37+FC_TRA_ROAD_E!U37+FC_TRA_DAVI_E!U37+FC_TRA_DNAVI_E!U37+FC_TRA_PIPE_E!U37</f>
        <v>477.50842648323288</v>
      </c>
      <c r="V37" s="10">
        <f>FC_TRA_RAIL_E!V37+FC_TRA_ROAD_E!V37+FC_TRA_DAVI_E!V37+FC_TRA_DNAVI_E!V37+FC_TRA_PIPE_E!V37</f>
        <v>472.81401547721413</v>
      </c>
      <c r="W37" s="10">
        <f>FC_TRA_RAIL_E!W37+FC_TRA_ROAD_E!W37+FC_TRA_DAVI_E!W37+FC_TRA_DNAVI_E!W37+FC_TRA_PIPE_E!W37</f>
        <v>459.23817712811689</v>
      </c>
      <c r="X37" s="10">
        <f>FC_TRA_RAIL_E!X37+FC_TRA_ROAD_E!X37+FC_TRA_DAVI_E!X37+FC_TRA_DNAVI_E!X37+FC_TRA_PIPE_E!X37</f>
        <v>501.34333619948404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1.058125537403267</v>
      </c>
      <c r="E38" s="10">
        <f>FC_TRA_RAIL_E!E38+FC_TRA_ROAD_E!E38+FC_TRA_DAVI_E!E38+FC_TRA_DNAVI_E!E38+FC_TRA_PIPE_E!E38</f>
        <v>1.058125537403267</v>
      </c>
      <c r="F38" s="10">
        <f>FC_TRA_RAIL_E!F38+FC_TRA_ROAD_E!F38+FC_TRA_DAVI_E!F38+FC_TRA_DNAVI_E!F38+FC_TRA_PIPE_E!F38</f>
        <v>1.058125537403267</v>
      </c>
      <c r="G38" s="10">
        <f>FC_TRA_RAIL_E!G38+FC_TRA_ROAD_E!G38+FC_TRA_DAVI_E!G38+FC_TRA_DNAVI_E!G38+FC_TRA_PIPE_E!G38</f>
        <v>1.0499570077386069</v>
      </c>
      <c r="H38" s="10">
        <f>FC_TRA_RAIL_E!H38+FC_TRA_ROAD_E!H38+FC_TRA_DAVI_E!H38+FC_TRA_DNAVI_E!H38+FC_TRA_PIPE_E!H38</f>
        <v>1.0499570077386069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1.050902837489252</v>
      </c>
      <c r="L38" s="10">
        <f>FC_TRA_RAIL_E!L38+FC_TRA_ROAD_E!L38+FC_TRA_DAVI_E!L38+FC_TRA_DNAVI_E!L38+FC_TRA_PIPE_E!L38</f>
        <v>1.050902837489252</v>
      </c>
      <c r="M38" s="10">
        <f>FC_TRA_RAIL_E!M38+FC_TRA_ROAD_E!M38+FC_TRA_DAVI_E!M38+FC_TRA_DNAVI_E!M38+FC_TRA_PIPE_E!M38</f>
        <v>1.050902837489252</v>
      </c>
      <c r="N38" s="10">
        <f>FC_TRA_RAIL_E!N38+FC_TRA_ROAD_E!N38+FC_TRA_DAVI_E!N38+FC_TRA_DNAVI_E!N38+FC_TRA_PIPE_E!N38</f>
        <v>1.050902837489252</v>
      </c>
      <c r="O38" s="10">
        <f>FC_TRA_RAIL_E!O38+FC_TRA_ROAD_E!O38+FC_TRA_DAVI_E!O38+FC_TRA_DNAVI_E!O38+FC_TRA_PIPE_E!O38</f>
        <v>1.050902837489252</v>
      </c>
      <c r="P38" s="10">
        <f>FC_TRA_RAIL_E!P38+FC_TRA_ROAD_E!P38+FC_TRA_DAVI_E!P38+FC_TRA_DNAVI_E!P38+FC_TRA_PIPE_E!P38</f>
        <v>1.050902837489252</v>
      </c>
      <c r="Q38" s="10">
        <f>FC_TRA_RAIL_E!Q38+FC_TRA_ROAD_E!Q38+FC_TRA_DAVI_E!Q38+FC_TRA_DNAVI_E!Q38+FC_TRA_PIPE_E!Q38</f>
        <v>1.050902837489252</v>
      </c>
      <c r="R38" s="10">
        <f>FC_TRA_RAIL_E!R38+FC_TRA_ROAD_E!R38+FC_TRA_DAVI_E!R38+FC_TRA_DNAVI_E!R38+FC_TRA_PIPE_E!R38</f>
        <v>1.050902837489252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0.48134135855546001</v>
      </c>
      <c r="U38" s="10">
        <f>FC_TRA_RAIL_E!U38+FC_TRA_ROAD_E!U38+FC_TRA_DAVI_E!U38+FC_TRA_DNAVI_E!U38+FC_TRA_PIPE_E!U38</f>
        <v>0.4046431642304385</v>
      </c>
      <c r="V38" s="10">
        <f>FC_TRA_RAIL_E!V38+FC_TRA_ROAD_E!V38+FC_TRA_DAVI_E!V38+FC_TRA_DNAVI_E!V38+FC_TRA_PIPE_E!V38</f>
        <v>0.25743766122098022</v>
      </c>
      <c r="W38" s="10">
        <f>FC_TRA_RAIL_E!W38+FC_TRA_ROAD_E!W38+FC_TRA_DAVI_E!W38+FC_TRA_DNAVI_E!W38+FC_TRA_PIPE_E!W38</f>
        <v>0.15975924333619951</v>
      </c>
      <c r="X38" s="10">
        <f>FC_TRA_RAIL_E!X38+FC_TRA_ROAD_E!X38+FC_TRA_DAVI_E!X38+FC_TRA_DNAVI_E!X38+FC_TRA_PIPE_E!X38</f>
        <v>0.2438521066208082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21.066208082545138</v>
      </c>
      <c r="D40" s="10">
        <f>FC_TRA_RAIL_E!D40+FC_TRA_ROAD_E!D40+FC_TRA_DAVI_E!D40+FC_TRA_DNAVI_E!D40+FC_TRA_PIPE_E!D40</f>
        <v>45.292347377472048</v>
      </c>
      <c r="E40" s="10">
        <f>FC_TRA_RAIL_E!E40+FC_TRA_ROAD_E!E40+FC_TRA_DAVI_E!E40+FC_TRA_DNAVI_E!E40+FC_TRA_PIPE_E!E40</f>
        <v>26.332760103181421</v>
      </c>
      <c r="F40" s="10">
        <f>FC_TRA_RAIL_E!F40+FC_TRA_ROAD_E!F40+FC_TRA_DAVI_E!F40+FC_TRA_DNAVI_E!F40+FC_TRA_PIPE_E!F40</f>
        <v>23.17282889079965</v>
      </c>
      <c r="G40" s="10">
        <f>FC_TRA_RAIL_E!G40+FC_TRA_ROAD_E!G40+FC_TRA_DAVI_E!G40+FC_TRA_DNAVI_E!G40+FC_TRA_PIPE_E!G40</f>
        <v>18.538263112639719</v>
      </c>
      <c r="H40" s="10">
        <f>FC_TRA_RAIL_E!H40+FC_TRA_ROAD_E!H40+FC_TRA_DAVI_E!H40+FC_TRA_DNAVI_E!H40+FC_TRA_PIPE_E!H40</f>
        <v>12.358813413585549</v>
      </c>
      <c r="I40" s="10">
        <f>FC_TRA_RAIL_E!I40+FC_TRA_ROAD_E!I40+FC_TRA_DAVI_E!I40+FC_TRA_DNAVI_E!I40+FC_TRA_PIPE_E!I40</f>
        <v>24.71771281169389</v>
      </c>
      <c r="J40" s="10">
        <f>FC_TRA_RAIL_E!J40+FC_TRA_ROAD_E!J40+FC_TRA_DAVI_E!J40+FC_TRA_DNAVI_E!J40+FC_TRA_PIPE_E!J40</f>
        <v>41.08151332760103</v>
      </c>
      <c r="K40" s="10">
        <f>FC_TRA_RAIL_E!K40+FC_TRA_ROAD_E!K40+FC_TRA_DAVI_E!K40+FC_TRA_DNAVI_E!K40+FC_TRA_PIPE_E!K40</f>
        <v>12.32441960447119</v>
      </c>
      <c r="L40" s="10">
        <f>FC_TRA_RAIL_E!L40+FC_TRA_ROAD_E!L40+FC_TRA_DAVI_E!L40+FC_TRA_DNAVI_E!L40+FC_TRA_PIPE_E!L40</f>
        <v>22.594840928632841</v>
      </c>
      <c r="M40" s="10">
        <f>FC_TRA_RAIL_E!M40+FC_TRA_ROAD_E!M40+FC_TRA_DAVI_E!M40+FC_TRA_DNAVI_E!M40+FC_TRA_PIPE_E!M40</f>
        <v>14.378503869303531</v>
      </c>
      <c r="N40" s="10">
        <f>FC_TRA_RAIL_E!N40+FC_TRA_ROAD_E!N40+FC_TRA_DAVI_E!N40+FC_TRA_DNAVI_E!N40+FC_TRA_PIPE_E!N40</f>
        <v>20.540756663800519</v>
      </c>
      <c r="O40" s="10">
        <f>FC_TRA_RAIL_E!O40+FC_TRA_ROAD_E!O40+FC_TRA_DAVI_E!O40+FC_TRA_DNAVI_E!O40+FC_TRA_PIPE_E!O40</f>
        <v>10.27033533963886</v>
      </c>
      <c r="P40" s="10">
        <f>FC_TRA_RAIL_E!P40+FC_TRA_ROAD_E!P40+FC_TRA_DAVI_E!P40+FC_TRA_DNAVI_E!P40+FC_TRA_PIPE_E!P40</f>
        <v>11.297420464316421</v>
      </c>
      <c r="Q40" s="10">
        <f>FC_TRA_RAIL_E!Q40+FC_TRA_ROAD_E!Q40+FC_TRA_DAVI_E!Q40+FC_TRA_DNAVI_E!Q40+FC_TRA_PIPE_E!Q40</f>
        <v>8.2163370593293195</v>
      </c>
      <c r="R40" s="10">
        <f>FC_TRA_RAIL_E!R40+FC_TRA_ROAD_E!R40+FC_TRA_DAVI_E!R40+FC_TRA_DNAVI_E!R40+FC_TRA_PIPE_E!R40</f>
        <v>12.32441960447119</v>
      </c>
      <c r="S40" s="10">
        <f>FC_TRA_RAIL_E!S40+FC_TRA_ROAD_E!S40+FC_TRA_DAVI_E!S40+FC_TRA_DNAVI_E!S40+FC_TRA_PIPE_E!S40</f>
        <v>19.51367153912296</v>
      </c>
      <c r="T40" s="10">
        <f>FC_TRA_RAIL_E!T40+FC_TRA_ROAD_E!T40+FC_TRA_DAVI_E!T40+FC_TRA_DNAVI_E!T40+FC_TRA_PIPE_E!T40</f>
        <v>20.120722269991401</v>
      </c>
      <c r="U40" s="10">
        <f>FC_TRA_RAIL_E!U40+FC_TRA_ROAD_E!U40+FC_TRA_DAVI_E!U40+FC_TRA_DNAVI_E!U40+FC_TRA_PIPE_E!U40</f>
        <v>17.120120378331901</v>
      </c>
      <c r="V40" s="10">
        <f>FC_TRA_RAIL_E!V40+FC_TRA_ROAD_E!V40+FC_TRA_DAVI_E!V40+FC_TRA_DNAVI_E!V40+FC_TRA_PIPE_E!V40</f>
        <v>6.949785038693034</v>
      </c>
      <c r="W40" s="10">
        <f>FC_TRA_RAIL_E!W40+FC_TRA_ROAD_E!W40+FC_TRA_DAVI_E!W40+FC_TRA_DNAVI_E!W40+FC_TRA_PIPE_E!W40</f>
        <v>3.7169389509888222</v>
      </c>
      <c r="X40" s="10">
        <f>FC_TRA_RAIL_E!X40+FC_TRA_ROAD_E!X40+FC_TRA_DAVI_E!X40+FC_TRA_DNAVI_E!X40+FC_TRA_PIPE_E!X40</f>
        <v>4.8199484092863276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780.54840928632825</v>
      </c>
      <c r="D43" s="10">
        <f>FC_TRA_RAIL_E!D43+FC_TRA_ROAD_E!D43+FC_TRA_DAVI_E!D43+FC_TRA_DNAVI_E!D43+FC_TRA_PIPE_E!D43</f>
        <v>862.71143594153045</v>
      </c>
      <c r="E43" s="10">
        <f>FC_TRA_RAIL_E!E43+FC_TRA_ROAD_E!E43+FC_TRA_DAVI_E!E43+FC_TRA_DNAVI_E!E43+FC_TRA_PIPE_E!E43</f>
        <v>872.98177128116924</v>
      </c>
      <c r="F43" s="10">
        <f>FC_TRA_RAIL_E!F43+FC_TRA_ROAD_E!F43+FC_TRA_DAVI_E!F43+FC_TRA_DNAVI_E!F43+FC_TRA_PIPE_E!F43</f>
        <v>1111.254342218401</v>
      </c>
      <c r="G43" s="10">
        <f>FC_TRA_RAIL_E!G43+FC_TRA_ROAD_E!G43+FC_TRA_DAVI_E!G43+FC_TRA_DNAVI_E!G43+FC_TRA_PIPE_E!G43</f>
        <v>1258.1207222699909</v>
      </c>
      <c r="H43" s="10">
        <f>FC_TRA_RAIL_E!H43+FC_TRA_ROAD_E!H43+FC_TRA_DAVI_E!H43+FC_TRA_DNAVI_E!H43+FC_TRA_PIPE_E!H43</f>
        <v>1419.3656061908855</v>
      </c>
      <c r="I43" s="10">
        <f>FC_TRA_RAIL_E!I43+FC_TRA_ROAD_E!I43+FC_TRA_DAVI_E!I43+FC_TRA_DNAVI_E!I43+FC_TRA_PIPE_E!I43</f>
        <v>1443</v>
      </c>
      <c r="J43" s="10">
        <f>FC_TRA_RAIL_E!J43+FC_TRA_ROAD_E!J43+FC_TRA_DAVI_E!J43+FC_TRA_DNAVI_E!J43+FC_TRA_PIPE_E!J43</f>
        <v>1376.0533104041276</v>
      </c>
      <c r="K43" s="10">
        <f>FC_TRA_RAIL_E!K43+FC_TRA_ROAD_E!K43+FC_TRA_DAVI_E!K43+FC_TRA_DNAVI_E!K43+FC_TRA_PIPE_E!K43</f>
        <v>1543.7661220980215</v>
      </c>
      <c r="L43" s="10">
        <f>FC_TRA_RAIL_E!L43+FC_TRA_ROAD_E!L43+FC_TRA_DAVI_E!L43+FC_TRA_DNAVI_E!L43+FC_TRA_PIPE_E!L43</f>
        <v>1470.0128976784181</v>
      </c>
      <c r="M43" s="10">
        <f>FC_TRA_RAIL_E!M43+FC_TRA_ROAD_E!M43+FC_TRA_DAVI_E!M43+FC_TRA_DNAVI_E!M43+FC_TRA_PIPE_E!M43</f>
        <v>1440.7136715391234</v>
      </c>
      <c r="N43" s="10">
        <f>FC_TRA_RAIL_E!N43+FC_TRA_ROAD_E!N43+FC_TRA_DAVI_E!N43+FC_TRA_DNAVI_E!N43+FC_TRA_PIPE_E!N43</f>
        <v>1511.4359415305248</v>
      </c>
      <c r="O43" s="10">
        <f>FC_TRA_RAIL_E!O43+FC_TRA_ROAD_E!O43+FC_TRA_DAVI_E!O43+FC_TRA_DNAVI_E!O43+FC_TRA_PIPE_E!O43</f>
        <v>1612.4677558039546</v>
      </c>
      <c r="P43" s="10">
        <f>FC_TRA_RAIL_E!P43+FC_TRA_ROAD_E!P43+FC_TRA_DAVI_E!P43+FC_TRA_DNAVI_E!P43+FC_TRA_PIPE_E!P43</f>
        <v>1387.1668099742042</v>
      </c>
      <c r="Q43" s="10">
        <f>FC_TRA_RAIL_E!Q43+FC_TRA_ROAD_E!Q43+FC_TRA_DAVI_E!Q43+FC_TRA_DNAVI_E!Q43+FC_TRA_PIPE_E!Q43</f>
        <v>1584.1788478073947</v>
      </c>
      <c r="R43" s="10">
        <f>FC_TRA_RAIL_E!R43+FC_TRA_ROAD_E!R43+FC_TRA_DAVI_E!R43+FC_TRA_DNAVI_E!R43+FC_TRA_PIPE_E!R43</f>
        <v>1814.5313843508168</v>
      </c>
      <c r="S43" s="10">
        <f>FC_TRA_RAIL_E!S43+FC_TRA_ROAD_E!S43+FC_TRA_DAVI_E!S43+FC_TRA_DNAVI_E!S43+FC_TRA_PIPE_E!S43</f>
        <v>1848.8822012037831</v>
      </c>
      <c r="T43" s="10">
        <f>FC_TRA_RAIL_E!T43+FC_TRA_ROAD_E!T43+FC_TRA_DAVI_E!T43+FC_TRA_DNAVI_E!T43+FC_TRA_PIPE_E!T43</f>
        <v>1875.804213241616</v>
      </c>
      <c r="U43" s="10">
        <f>FC_TRA_RAIL_E!U43+FC_TRA_ROAD_E!U43+FC_TRA_DAVI_E!U43+FC_TRA_DNAVI_E!U43+FC_TRA_PIPE_E!U43</f>
        <v>2012.8962166809968</v>
      </c>
      <c r="V43" s="10">
        <f>FC_TRA_RAIL_E!V43+FC_TRA_ROAD_E!V43+FC_TRA_DAVI_E!V43+FC_TRA_DNAVI_E!V43+FC_TRA_PIPE_E!V43</f>
        <v>2134.9164230438519</v>
      </c>
      <c r="W43" s="10">
        <f>FC_TRA_RAIL_E!W43+FC_TRA_ROAD_E!W43+FC_TRA_DAVI_E!W43+FC_TRA_DNAVI_E!W43+FC_TRA_PIPE_E!W43</f>
        <v>2001.035081685297</v>
      </c>
      <c r="X43" s="10">
        <f>FC_TRA_RAIL_E!X43+FC_TRA_ROAD_E!X43+FC_TRA_DAVI_E!X43+FC_TRA_DNAVI_E!X43+FC_TRA_PIPE_E!X43</f>
        <v>2172.2174548581256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0.96491831470335332</v>
      </c>
      <c r="D44" s="10">
        <f>FC_TRA_RAIL_E!D44+FC_TRA_ROAD_E!D44+FC_TRA_DAVI_E!D44+FC_TRA_DNAVI_E!D44+FC_TRA_PIPE_E!D44</f>
        <v>1.9298366294067071</v>
      </c>
      <c r="E44" s="10">
        <f>FC_TRA_RAIL_E!E44+FC_TRA_ROAD_E!E44+FC_TRA_DAVI_E!E44+FC_TRA_DNAVI_E!E44+FC_TRA_PIPE_E!E44</f>
        <v>1.9298366294067071</v>
      </c>
      <c r="F44" s="10">
        <f>FC_TRA_RAIL_E!F44+FC_TRA_ROAD_E!F44+FC_TRA_DAVI_E!F44+FC_TRA_DNAVI_E!F44+FC_TRA_PIPE_E!F44</f>
        <v>1.9298366294067071</v>
      </c>
      <c r="G44" s="10">
        <f>FC_TRA_RAIL_E!G44+FC_TRA_ROAD_E!G44+FC_TRA_DAVI_E!G44+FC_TRA_DNAVI_E!G44+FC_TRA_PIPE_E!G44</f>
        <v>1.9298366294067071</v>
      </c>
      <c r="H44" s="10">
        <f>FC_TRA_RAIL_E!H44+FC_TRA_ROAD_E!H44+FC_TRA_DAVI_E!H44+FC_TRA_DNAVI_E!H44+FC_TRA_PIPE_E!H44</f>
        <v>0.96491831470335332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164.48641444539979</v>
      </c>
      <c r="D51" s="37">
        <f>FC_TRA_RAIL_E!D51+FC_TRA_ROAD_E!D51+FC_TRA_DAVI_E!D51+FC_TRA_DNAVI_E!D51+FC_TRA_PIPE_E!D51</f>
        <v>137.98572656921749</v>
      </c>
      <c r="E51" s="37">
        <f>FC_TRA_RAIL_E!E51+FC_TRA_ROAD_E!E51+FC_TRA_DAVI_E!E51+FC_TRA_DNAVI_E!E51+FC_TRA_PIPE_E!E51</f>
        <v>139.037747205503</v>
      </c>
      <c r="F51" s="37">
        <f>FC_TRA_RAIL_E!F51+FC_TRA_ROAD_E!F51+FC_TRA_DAVI_E!F51+FC_TRA_DNAVI_E!F51+FC_TRA_PIPE_E!F51</f>
        <v>87.533018056749782</v>
      </c>
      <c r="G51" s="37">
        <f>FC_TRA_RAIL_E!G51+FC_TRA_ROAD_E!G51+FC_TRA_DAVI_E!G51+FC_TRA_DNAVI_E!G51+FC_TRA_PIPE_E!G51</f>
        <v>140.30601891659504</v>
      </c>
      <c r="H51" s="37">
        <f>FC_TRA_RAIL_E!H51+FC_TRA_ROAD_E!H51+FC_TRA_DAVI_E!H51+FC_TRA_DNAVI_E!H51+FC_TRA_PIPE_E!H51</f>
        <v>235.06018916595008</v>
      </c>
      <c r="I51" s="37">
        <f>FC_TRA_RAIL_E!I51+FC_TRA_ROAD_E!I51+FC_TRA_DAVI_E!I51+FC_TRA_DNAVI_E!I51+FC_TRA_PIPE_E!I51</f>
        <v>253.07317282889079</v>
      </c>
      <c r="J51" s="37">
        <f>FC_TRA_RAIL_E!J51+FC_TRA_ROAD_E!J51+FC_TRA_DAVI_E!J51+FC_TRA_DNAVI_E!J51+FC_TRA_PIPE_E!J51</f>
        <v>299.07919174548579</v>
      </c>
      <c r="K51" s="37">
        <f>FC_TRA_RAIL_E!K51+FC_TRA_ROAD_E!K51+FC_TRA_DAVI_E!K51+FC_TRA_DNAVI_E!K51+FC_TRA_PIPE_E!K51</f>
        <v>293.18830610490113</v>
      </c>
      <c r="L51" s="37">
        <f>FC_TRA_RAIL_E!L51+FC_TRA_ROAD_E!L51+FC_TRA_DAVI_E!L51+FC_TRA_DNAVI_E!L51+FC_TRA_PIPE_E!L51</f>
        <v>188.73499570077388</v>
      </c>
      <c r="M51" s="37">
        <f>FC_TRA_RAIL_E!M51+FC_TRA_ROAD_E!M51+FC_TRA_DAVI_E!M51+FC_TRA_DNAVI_E!M51+FC_TRA_PIPE_E!M51</f>
        <v>206.75219260533109</v>
      </c>
      <c r="N51" s="37">
        <f>FC_TRA_RAIL_E!N51+FC_TRA_ROAD_E!N51+FC_TRA_DAVI_E!N51+FC_TRA_DNAVI_E!N51+FC_TRA_PIPE_E!N51</f>
        <v>264.4231298366293</v>
      </c>
      <c r="O51" s="37">
        <f>FC_TRA_RAIL_E!O51+FC_TRA_ROAD_E!O51+FC_TRA_DAVI_E!O51+FC_TRA_DNAVI_E!O51+FC_TRA_PIPE_E!O51</f>
        <v>268.27248495270851</v>
      </c>
      <c r="P51" s="37">
        <f>FC_TRA_RAIL_E!P51+FC_TRA_ROAD_E!P51+FC_TRA_DAVI_E!P51+FC_TRA_DNAVI_E!P51+FC_TRA_PIPE_E!P51</f>
        <v>252.58254514187442</v>
      </c>
      <c r="Q51" s="37">
        <f>FC_TRA_RAIL_E!Q51+FC_TRA_ROAD_E!Q51+FC_TRA_DAVI_E!Q51+FC_TRA_DNAVI_E!Q51+FC_TRA_PIPE_E!Q51</f>
        <v>246.54264832330176</v>
      </c>
      <c r="R51" s="37">
        <f>FC_TRA_RAIL_E!R51+FC_TRA_ROAD_E!R51+FC_TRA_DAVI_E!R51+FC_TRA_DNAVI_E!R51+FC_TRA_PIPE_E!R51</f>
        <v>224.44428202923473</v>
      </c>
      <c r="S51" s="37">
        <f>FC_TRA_RAIL_E!S51+FC_TRA_ROAD_E!S51+FC_TRA_DAVI_E!S51+FC_TRA_DNAVI_E!S51+FC_TRA_PIPE_E!S51</f>
        <v>217.71220980223561</v>
      </c>
      <c r="T51" s="37">
        <f>FC_TRA_RAIL_E!T51+FC_TRA_ROAD_E!T51+FC_TRA_DAVI_E!T51+FC_TRA_DNAVI_E!T51+FC_TRA_PIPE_E!T51</f>
        <v>245.97618228718829</v>
      </c>
      <c r="U51" s="37">
        <f>FC_TRA_RAIL_E!U51+FC_TRA_ROAD_E!U51+FC_TRA_DAVI_E!U51+FC_TRA_DNAVI_E!U51+FC_TRA_PIPE_E!U51</f>
        <v>215.78306104901114</v>
      </c>
      <c r="V51" s="37">
        <f>FC_TRA_RAIL_E!V51+FC_TRA_ROAD_E!V51+FC_TRA_DAVI_E!V51+FC_TRA_DNAVI_E!V51+FC_TRA_PIPE_E!V51</f>
        <v>141.48469475494409</v>
      </c>
      <c r="W51" s="37">
        <f>FC_TRA_RAIL_E!W51+FC_TRA_ROAD_E!W51+FC_TRA_DAVI_E!W51+FC_TRA_DNAVI_E!W51+FC_TRA_PIPE_E!W51</f>
        <v>121.48822012037832</v>
      </c>
      <c r="X51" s="37">
        <f>FC_TRA_RAIL_E!X51+FC_TRA_ROAD_E!X51+FC_TRA_DAVI_E!X51+FC_TRA_DNAVI_E!X51+FC_TRA_PIPE_E!X51</f>
        <v>147.4376612209802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5.4284608770421334</v>
      </c>
      <c r="J52" s="37">
        <f t="shared" si="20"/>
        <v>2.3232158211521914</v>
      </c>
      <c r="K52" s="37">
        <f t="shared" si="20"/>
        <v>4.180395528804814</v>
      </c>
      <c r="L52" s="37">
        <f t="shared" si="20"/>
        <v>3.7470335339638852</v>
      </c>
      <c r="M52" s="37">
        <f t="shared" si="20"/>
        <v>13.40877042132416</v>
      </c>
      <c r="N52" s="37">
        <f t="shared" si="20"/>
        <v>17.185640584694749</v>
      </c>
      <c r="O52" s="37">
        <f t="shared" si="20"/>
        <v>85.928374892519358</v>
      </c>
      <c r="P52" s="37">
        <f t="shared" si="20"/>
        <v>104.26147893379192</v>
      </c>
      <c r="Q52" s="37">
        <f t="shared" si="20"/>
        <v>110.71031814273429</v>
      </c>
      <c r="R52" s="37">
        <f t="shared" si="20"/>
        <v>146.21238177128114</v>
      </c>
      <c r="S52" s="37">
        <f t="shared" si="20"/>
        <v>163.13843508168529</v>
      </c>
      <c r="T52" s="37">
        <f t="shared" si="20"/>
        <v>166.24368013757521</v>
      </c>
      <c r="U52" s="37">
        <f t="shared" si="20"/>
        <v>163.62725709372313</v>
      </c>
      <c r="V52" s="37">
        <f t="shared" si="20"/>
        <v>179.43258813413587</v>
      </c>
      <c r="W52" s="37">
        <f t="shared" ref="W52:X52" si="21">SUM(W53:W70)</f>
        <v>172.05752364574369</v>
      </c>
      <c r="X52" s="37">
        <f t="shared" si="21"/>
        <v>167.51822871883064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0</v>
      </c>
      <c r="M64" s="10">
        <f>FC_TRA_RAIL_E!M64+FC_TRA_ROAD_E!M64+FC_TRA_DAVI_E!M64+FC_TRA_DNAVI_E!M64+FC_TRA_PIPE_E!M64</f>
        <v>0</v>
      </c>
      <c r="N64" s="10">
        <f>FC_TRA_RAIL_E!N64+FC_TRA_ROAD_E!N64+FC_TRA_DAVI_E!N64+FC_TRA_DNAVI_E!N64+FC_TRA_PIPE_E!N64</f>
        <v>0</v>
      </c>
      <c r="O64" s="10">
        <f>FC_TRA_RAIL_E!O64+FC_TRA_ROAD_E!O64+FC_TRA_DAVI_E!O64+FC_TRA_DNAVI_E!O64+FC_TRA_PIPE_E!O64</f>
        <v>0</v>
      </c>
      <c r="P64" s="10">
        <f>FC_TRA_RAIL_E!P64+FC_TRA_ROAD_E!P64+FC_TRA_DAVI_E!P64+FC_TRA_DNAVI_E!P64+FC_TRA_PIPE_E!P64</f>
        <v>8.3834909716251111</v>
      </c>
      <c r="Q64" s="10">
        <f>FC_TRA_RAIL_E!Q64+FC_TRA_ROAD_E!Q64+FC_TRA_DAVI_E!Q64+FC_TRA_DNAVI_E!Q64+FC_TRA_PIPE_E!Q64</f>
        <v>14.832330180567499</v>
      </c>
      <c r="R64" s="10">
        <f>FC_TRA_RAIL_E!R64+FC_TRA_ROAD_E!R64+FC_TRA_DAVI_E!R64+FC_TRA_DNAVI_E!R64+FC_TRA_PIPE_E!R64</f>
        <v>32.244196044711948</v>
      </c>
      <c r="S64" s="10">
        <f>FC_TRA_RAIL_E!S64+FC_TRA_ROAD_E!S64+FC_TRA_DAVI_E!S64+FC_TRA_DNAVI_E!S64+FC_TRA_PIPE_E!S64</f>
        <v>32.889079965606186</v>
      </c>
      <c r="T64" s="10">
        <f>FC_TRA_RAIL_E!T64+FC_TRA_ROAD_E!T64+FC_TRA_DAVI_E!T64+FC_TRA_DNAVI_E!T64+FC_TRA_PIPE_E!T64</f>
        <v>26.64987102321582</v>
      </c>
      <c r="U64" s="10">
        <f>FC_TRA_RAIL_E!U64+FC_TRA_ROAD_E!U64+FC_TRA_DAVI_E!U64+FC_TRA_DNAVI_E!U64+FC_TRA_PIPE_E!U64</f>
        <v>28.594840928632841</v>
      </c>
      <c r="V64" s="10">
        <f>FC_TRA_RAIL_E!V64+FC_TRA_ROAD_E!V64+FC_TRA_DAVI_E!V64+FC_TRA_DNAVI_E!V64+FC_TRA_PIPE_E!V64</f>
        <v>31.818572656921749</v>
      </c>
      <c r="W64" s="10">
        <f>FC_TRA_RAIL_E!W64+FC_TRA_ROAD_E!W64+FC_TRA_DAVI_E!W64+FC_TRA_DNAVI_E!W64+FC_TRA_PIPE_E!W64</f>
        <v>26.507308684436801</v>
      </c>
      <c r="X64" s="10">
        <f>FC_TRA_RAIL_E!X64+FC_TRA_ROAD_E!X64+FC_TRA_DAVI_E!X64+FC_TRA_DNAVI_E!X64+FC_TRA_PIPE_E!X64</f>
        <v>20.750472914875321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0</v>
      </c>
      <c r="K66" s="10">
        <f>FC_TRA_RAIL_E!K66+FC_TRA_ROAD_E!K66+FC_TRA_DAVI_E!K66+FC_TRA_DNAVI_E!K66+FC_TRA_PIPE_E!K66</f>
        <v>1.7674978503869299</v>
      </c>
      <c r="L66" s="10">
        <f>FC_TRA_RAIL_E!L66+FC_TRA_ROAD_E!L66+FC_TRA_DAVI_E!L66+FC_TRA_DNAVI_E!L66+FC_TRA_PIPE_E!L66</f>
        <v>3.4856405846947536</v>
      </c>
      <c r="M66" s="10">
        <f>FC_TRA_RAIL_E!M66+FC_TRA_ROAD_E!M66+FC_TRA_DAVI_E!M66+FC_TRA_DNAVI_E!M66+FC_TRA_PIPE_E!M66</f>
        <v>10.45700773860705</v>
      </c>
      <c r="N66" s="10">
        <f>FC_TRA_RAIL_E!N66+FC_TRA_ROAD_E!N66+FC_TRA_DAVI_E!N66+FC_TRA_DNAVI_E!N66+FC_TRA_PIPE_E!N66</f>
        <v>17.185640584694749</v>
      </c>
      <c r="O66" s="10">
        <f>FC_TRA_RAIL_E!O66+FC_TRA_ROAD_E!O66+FC_TRA_DAVI_E!O66+FC_TRA_DNAVI_E!O66+FC_TRA_PIPE_E!O66</f>
        <v>85.928374892519358</v>
      </c>
      <c r="P66" s="10">
        <f>FC_TRA_RAIL_E!P66+FC_TRA_ROAD_E!P66+FC_TRA_DAVI_E!P66+FC_TRA_DNAVI_E!P66+FC_TRA_PIPE_E!P66</f>
        <v>95.877987962166813</v>
      </c>
      <c r="Q66" s="10">
        <f>FC_TRA_RAIL_E!Q66+FC_TRA_ROAD_E!Q66+FC_TRA_DAVI_E!Q66+FC_TRA_DNAVI_E!Q66+FC_TRA_PIPE_E!Q66</f>
        <v>95.877987962166799</v>
      </c>
      <c r="R66" s="10">
        <f>FC_TRA_RAIL_E!R66+FC_TRA_ROAD_E!R66+FC_TRA_DAVI_E!R66+FC_TRA_DNAVI_E!R66+FC_TRA_PIPE_E!R66</f>
        <v>113.96818572656919</v>
      </c>
      <c r="S66" s="10">
        <f>FC_TRA_RAIL_E!S66+FC_TRA_ROAD_E!S66+FC_TRA_DAVI_E!S66+FC_TRA_DNAVI_E!S66+FC_TRA_PIPE_E!S66</f>
        <v>130.2493551160791</v>
      </c>
      <c r="T66" s="10">
        <f>FC_TRA_RAIL_E!T66+FC_TRA_ROAD_E!T66+FC_TRA_DAVI_E!T66+FC_TRA_DNAVI_E!T66+FC_TRA_PIPE_E!T66</f>
        <v>139.5938091143594</v>
      </c>
      <c r="U66" s="10">
        <f>FC_TRA_RAIL_E!U66+FC_TRA_ROAD_E!U66+FC_TRA_DAVI_E!U66+FC_TRA_DNAVI_E!U66+FC_TRA_PIPE_E!U66</f>
        <v>135.0324161650903</v>
      </c>
      <c r="V66" s="10">
        <f>FC_TRA_RAIL_E!V66+FC_TRA_ROAD_E!V66+FC_TRA_DAVI_E!V66+FC_TRA_DNAVI_E!V66+FC_TRA_PIPE_E!V66</f>
        <v>147.61401547721411</v>
      </c>
      <c r="W66" s="10">
        <f>FC_TRA_RAIL_E!W66+FC_TRA_ROAD_E!W66+FC_TRA_DAVI_E!W66+FC_TRA_DNAVI_E!W66+FC_TRA_PIPE_E!W66</f>
        <v>145.55021496130689</v>
      </c>
      <c r="X66" s="10">
        <f>FC_TRA_RAIL_E!X66+FC_TRA_ROAD_E!X66+FC_TRA_DAVI_E!X66+FC_TRA_DNAVI_E!X66+FC_TRA_PIPE_E!X66</f>
        <v>146.76775580395531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5.4284608770421334</v>
      </c>
      <c r="J69" s="10">
        <f>FC_TRA_RAIL_E!J69+FC_TRA_ROAD_E!J69+FC_TRA_DAVI_E!J69+FC_TRA_DNAVI_E!J69+FC_TRA_PIPE_E!J69</f>
        <v>2.3232158211521914</v>
      </c>
      <c r="K69" s="10">
        <f>FC_TRA_RAIL_E!K69+FC_TRA_ROAD_E!K69+FC_TRA_DAVI_E!K69+FC_TRA_DNAVI_E!K69+FC_TRA_PIPE_E!K69</f>
        <v>2.4128976784178846</v>
      </c>
      <c r="L69" s="10">
        <f>FC_TRA_RAIL_E!L69+FC_TRA_ROAD_E!L69+FC_TRA_DAVI_E!L69+FC_TRA_DNAVI_E!L69+FC_TRA_PIPE_E!L69</f>
        <v>0.26139294926913148</v>
      </c>
      <c r="M69" s="10">
        <f>FC_TRA_RAIL_E!M69+FC_TRA_ROAD_E!M69+FC_TRA_DAVI_E!M69+FC_TRA_DNAVI_E!M69+FC_TRA_PIPE_E!M69</f>
        <v>2.9517626827171108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44.625967325881355</v>
      </c>
      <c r="D76" s="40">
        <f>FC_TRA_RAIL_E!D76+FC_TRA_ROAD_E!D76+FC_TRA_DAVI_E!D76+FC_TRA_DNAVI_E!D76+FC_TRA_PIPE_E!D76</f>
        <v>42.99226139294926</v>
      </c>
      <c r="E76" s="40">
        <f>FC_TRA_RAIL_E!E76+FC_TRA_ROAD_E!E76+FC_TRA_DAVI_E!E76+FC_TRA_DNAVI_E!E76+FC_TRA_PIPE_E!E76</f>
        <v>42.046431642304377</v>
      </c>
      <c r="F76" s="40">
        <f>FC_TRA_RAIL_E!F76+FC_TRA_ROAD_E!F76+FC_TRA_DAVI_E!F76+FC_TRA_DNAVI_E!F76+FC_TRA_PIPE_E!F76</f>
        <v>39.552880481513327</v>
      </c>
      <c r="G76" s="40">
        <f>FC_TRA_RAIL_E!G76+FC_TRA_ROAD_E!G76+FC_TRA_DAVI_E!G76+FC_TRA_DNAVI_E!G76+FC_TRA_PIPE_E!G76</f>
        <v>38.263112639724845</v>
      </c>
      <c r="H76" s="40">
        <f>FC_TRA_RAIL_E!H76+FC_TRA_ROAD_E!H76+FC_TRA_DAVI_E!H76+FC_TRA_DNAVI_E!H76+FC_TRA_PIPE_E!H76</f>
        <v>38.779019776440251</v>
      </c>
      <c r="I76" s="40">
        <f>FC_TRA_RAIL_E!I76+FC_TRA_ROAD_E!I76+FC_TRA_DAVI_E!I76+FC_TRA_DNAVI_E!I76+FC_TRA_PIPE_E!I76</f>
        <v>35.683576956147888</v>
      </c>
      <c r="J76" s="40">
        <f>FC_TRA_RAIL_E!J76+FC_TRA_ROAD_E!J76+FC_TRA_DAVI_E!J76+FC_TRA_DNAVI_E!J76+FC_TRA_PIPE_E!J76</f>
        <v>34.135855546001721</v>
      </c>
      <c r="K76" s="40">
        <f>FC_TRA_RAIL_E!K76+FC_TRA_ROAD_E!K76+FC_TRA_DAVI_E!K76+FC_TRA_DNAVI_E!K76+FC_TRA_PIPE_E!K76</f>
        <v>32.161151092009028</v>
      </c>
      <c r="L76" s="40">
        <f>FC_TRA_RAIL_E!L76+FC_TRA_ROAD_E!L76+FC_TRA_DAVI_E!L76+FC_TRA_DNAVI_E!L76+FC_TRA_PIPE_E!L76</f>
        <v>33.695533742235483</v>
      </c>
      <c r="M76" s="40">
        <f>FC_TRA_RAIL_E!M76+FC_TRA_ROAD_E!M76+FC_TRA_DAVI_E!M76+FC_TRA_DNAVI_E!M76+FC_TRA_PIPE_E!M76</f>
        <v>28.185654258676699</v>
      </c>
      <c r="N76" s="40">
        <f>FC_TRA_RAIL_E!N76+FC_TRA_ROAD_E!N76+FC_TRA_DAVI_E!N76+FC_TRA_DNAVI_E!N76+FC_TRA_PIPE_E!N76</f>
        <v>24.884807573164146</v>
      </c>
      <c r="O76" s="40">
        <f>FC_TRA_RAIL_E!O76+FC_TRA_ROAD_E!O76+FC_TRA_DAVI_E!O76+FC_TRA_DNAVI_E!O76+FC_TRA_PIPE_E!O76</f>
        <v>23.126625126294776</v>
      </c>
      <c r="P76" s="40">
        <f>FC_TRA_RAIL_E!P76+FC_TRA_ROAD_E!P76+FC_TRA_DAVI_E!P76+FC_TRA_DNAVI_E!P76+FC_TRA_PIPE_E!P76</f>
        <v>24.050868692628782</v>
      </c>
      <c r="Q76" s="40">
        <f>FC_TRA_RAIL_E!Q76+FC_TRA_ROAD_E!Q76+FC_TRA_DAVI_E!Q76+FC_TRA_DNAVI_E!Q76+FC_TRA_PIPE_E!Q76</f>
        <v>25.246302661315887</v>
      </c>
      <c r="R76" s="40">
        <f>FC_TRA_RAIL_E!R76+FC_TRA_ROAD_E!R76+FC_TRA_DAVI_E!R76+FC_TRA_DNAVI_E!R76+FC_TRA_PIPE_E!R76</f>
        <v>32.404458833659412</v>
      </c>
      <c r="S76" s="40">
        <f>FC_TRA_RAIL_E!S76+FC_TRA_ROAD_E!S76+FC_TRA_DAVI_E!S76+FC_TRA_DNAVI_E!S76+FC_TRA_PIPE_E!S76</f>
        <v>32.413711785716707</v>
      </c>
      <c r="T76" s="40">
        <f>FC_TRA_RAIL_E!T76+FC_TRA_ROAD_E!T76+FC_TRA_DAVI_E!T76+FC_TRA_DNAVI_E!T76+FC_TRA_PIPE_E!T76</f>
        <v>34.556766463860612</v>
      </c>
      <c r="U76" s="40">
        <f>FC_TRA_RAIL_E!U76+FC_TRA_ROAD_E!U76+FC_TRA_DAVI_E!U76+FC_TRA_DNAVI_E!U76+FC_TRA_PIPE_E!U76</f>
        <v>33.984088095712664</v>
      </c>
      <c r="V76" s="40">
        <f>FC_TRA_RAIL_E!V76+FC_TRA_ROAD_E!V76+FC_TRA_DAVI_E!V76+FC_TRA_DNAVI_E!V76+FC_TRA_PIPE_E!V76</f>
        <v>42.89371261052262</v>
      </c>
      <c r="W76" s="40">
        <f>FC_TRA_RAIL_E!W76+FC_TRA_ROAD_E!W76+FC_TRA_DAVI_E!W76+FC_TRA_DNAVI_E!W76+FC_TRA_PIPE_E!W76</f>
        <v>39.798607942591623</v>
      </c>
      <c r="X76" s="40">
        <f>FC_TRA_RAIL_E!X76+FC_TRA_ROAD_E!X76+FC_TRA_DAVI_E!X76+FC_TRA_DNAVI_E!X76+FC_TRA_PIPE_E!X76</f>
        <v>42.848349418671717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77.978417884780754</v>
      </c>
      <c r="D2" s="31">
        <f t="shared" ref="D2:W2" si="1">SUM(D3,D17,D22,D25,D26,D51,D52,D71,D74,D75,D76)</f>
        <v>71.467497850386934</v>
      </c>
      <c r="E2" s="31">
        <f t="shared" si="1"/>
        <v>70.445227858985376</v>
      </c>
      <c r="F2" s="31">
        <f t="shared" si="1"/>
        <v>66.246259673258805</v>
      </c>
      <c r="G2" s="31">
        <f t="shared" si="1"/>
        <v>65.338091143594156</v>
      </c>
      <c r="H2" s="31">
        <f t="shared" si="1"/>
        <v>65.295700773860716</v>
      </c>
      <c r="I2" s="31">
        <f t="shared" si="1"/>
        <v>62.877901977644022</v>
      </c>
      <c r="J2" s="31">
        <f t="shared" si="1"/>
        <v>57.674118658641447</v>
      </c>
      <c r="K2" s="31">
        <f t="shared" si="1"/>
        <v>62.252794496990539</v>
      </c>
      <c r="L2" s="31">
        <f t="shared" si="1"/>
        <v>51.246775580395521</v>
      </c>
      <c r="M2" s="31">
        <f t="shared" si="1"/>
        <v>45.399828030954431</v>
      </c>
      <c r="N2" s="31">
        <f t="shared" si="1"/>
        <v>39.939810834049865</v>
      </c>
      <c r="O2" s="31">
        <f t="shared" si="1"/>
        <v>42.17540842648323</v>
      </c>
      <c r="P2" s="31">
        <f t="shared" si="1"/>
        <v>31.815907136715396</v>
      </c>
      <c r="Q2" s="31">
        <f t="shared" si="1"/>
        <v>28.718830610490109</v>
      </c>
      <c r="R2" s="31">
        <f t="shared" si="1"/>
        <v>39.46689595872742</v>
      </c>
      <c r="S2" s="31">
        <f t="shared" si="1"/>
        <v>36.693895098882201</v>
      </c>
      <c r="T2" s="31">
        <f t="shared" si="1"/>
        <v>39.724075666380052</v>
      </c>
      <c r="U2" s="31">
        <f t="shared" si="1"/>
        <v>36.968959587274291</v>
      </c>
      <c r="V2" s="31">
        <f t="shared" si="1"/>
        <v>45.070249355116076</v>
      </c>
      <c r="W2" s="31">
        <f t="shared" si="1"/>
        <v>41.840498710232154</v>
      </c>
      <c r="X2" s="31">
        <f t="shared" ref="X2" si="2">SUM(X3,X17,X22,X25,X26,X51,X52,X71,X74,X75,X76)</f>
        <v>44.682201203783322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0.38159931212381765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0.38159931212381765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0.38159931212381765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39.027429062768704</v>
      </c>
      <c r="D26" s="37">
        <f t="shared" ref="D26:W26" si="22">SUM(D27,D33)</f>
        <v>33.892261392949273</v>
      </c>
      <c r="E26" s="37">
        <f t="shared" si="22"/>
        <v>31.838177128116939</v>
      </c>
      <c r="F26" s="37">
        <f t="shared" si="22"/>
        <v>28.757007738607051</v>
      </c>
      <c r="G26" s="37">
        <f t="shared" si="22"/>
        <v>28.757007738607054</v>
      </c>
      <c r="H26" s="37">
        <f t="shared" si="22"/>
        <v>29.784092863284609</v>
      </c>
      <c r="I26" s="37">
        <f t="shared" si="22"/>
        <v>29</v>
      </c>
      <c r="J26" s="37">
        <f t="shared" si="22"/>
        <v>25.257953568357703</v>
      </c>
      <c r="K26" s="37">
        <f t="shared" si="22"/>
        <v>32.330180567497848</v>
      </c>
      <c r="L26" s="37">
        <f t="shared" si="22"/>
        <v>20.206362854686155</v>
      </c>
      <c r="M26" s="37">
        <f t="shared" si="22"/>
        <v>20.206362854686162</v>
      </c>
      <c r="N26" s="37">
        <f t="shared" si="22"/>
        <v>18.18572656921754</v>
      </c>
      <c r="O26" s="37">
        <f t="shared" si="22"/>
        <v>22.226999140154767</v>
      </c>
      <c r="P26" s="37">
        <f t="shared" si="22"/>
        <v>14.144453998280312</v>
      </c>
      <c r="Q26" s="37">
        <f t="shared" si="22"/>
        <v>12.12381771281169</v>
      </c>
      <c r="R26" s="37">
        <f t="shared" si="22"/>
        <v>16.165090283748921</v>
      </c>
      <c r="S26" s="37">
        <f t="shared" si="22"/>
        <v>13.134135855546003</v>
      </c>
      <c r="T26" s="37">
        <f t="shared" si="22"/>
        <v>13.547377472055032</v>
      </c>
      <c r="U26" s="37">
        <f t="shared" si="22"/>
        <v>11.116509028374891</v>
      </c>
      <c r="V26" s="37">
        <f t="shared" si="22"/>
        <v>10.021324161650901</v>
      </c>
      <c r="W26" s="37">
        <f t="shared" si="22"/>
        <v>9.5454858125537392</v>
      </c>
      <c r="X26" s="37">
        <f t="shared" ref="X26" si="23">SUM(X27,X33)</f>
        <v>10.3396388650043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39.027429062768704</v>
      </c>
      <c r="D33" s="29">
        <f t="shared" ref="D33:W33" si="28">SUM(D34:D50)</f>
        <v>33.892261392949273</v>
      </c>
      <c r="E33" s="29">
        <f t="shared" si="28"/>
        <v>31.838177128116939</v>
      </c>
      <c r="F33" s="29">
        <f t="shared" si="28"/>
        <v>28.757007738607051</v>
      </c>
      <c r="G33" s="29">
        <f t="shared" si="28"/>
        <v>28.757007738607054</v>
      </c>
      <c r="H33" s="29">
        <f t="shared" si="28"/>
        <v>29.784092863284609</v>
      </c>
      <c r="I33" s="29">
        <f t="shared" si="28"/>
        <v>29</v>
      </c>
      <c r="J33" s="29">
        <f t="shared" si="28"/>
        <v>25.257953568357703</v>
      </c>
      <c r="K33" s="29">
        <f t="shared" si="28"/>
        <v>32.330180567497848</v>
      </c>
      <c r="L33" s="29">
        <f t="shared" si="28"/>
        <v>20.206362854686155</v>
      </c>
      <c r="M33" s="29">
        <f t="shared" si="28"/>
        <v>20.206362854686162</v>
      </c>
      <c r="N33" s="29">
        <f t="shared" si="28"/>
        <v>18.18572656921754</v>
      </c>
      <c r="O33" s="29">
        <f t="shared" si="28"/>
        <v>22.226999140154767</v>
      </c>
      <c r="P33" s="29">
        <f t="shared" si="28"/>
        <v>14.144453998280312</v>
      </c>
      <c r="Q33" s="29">
        <f t="shared" si="28"/>
        <v>12.12381771281169</v>
      </c>
      <c r="R33" s="29">
        <f t="shared" si="28"/>
        <v>16.165090283748921</v>
      </c>
      <c r="S33" s="29">
        <f t="shared" si="28"/>
        <v>13.134135855546003</v>
      </c>
      <c r="T33" s="29">
        <f t="shared" si="28"/>
        <v>13.547377472055032</v>
      </c>
      <c r="U33" s="29">
        <f t="shared" si="28"/>
        <v>11.116509028374891</v>
      </c>
      <c r="V33" s="29">
        <f t="shared" si="28"/>
        <v>10.021324161650901</v>
      </c>
      <c r="W33" s="29">
        <f t="shared" si="28"/>
        <v>9.5454858125537392</v>
      </c>
      <c r="X33" s="29">
        <f t="shared" ref="X33" si="29">SUM(X34:X50)</f>
        <v>10.3396388650043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39.027429062768704</v>
      </c>
      <c r="D43" s="10">
        <f>FC_TRA_RAIL_MTU_E!D43+FC_TRA_RAIL_CPT_E!D43+FC_TRA_RAIL_HST_E!D43+FC_TRA_RAIL_FRT_E!D43</f>
        <v>33.892261392949273</v>
      </c>
      <c r="E43" s="10">
        <f>FC_TRA_RAIL_MTU_E!E43+FC_TRA_RAIL_CPT_E!E43+FC_TRA_RAIL_HST_E!E43+FC_TRA_RAIL_FRT_E!E43</f>
        <v>31.838177128116939</v>
      </c>
      <c r="F43" s="10">
        <f>FC_TRA_RAIL_MTU_E!F43+FC_TRA_RAIL_CPT_E!F43+FC_TRA_RAIL_HST_E!F43+FC_TRA_RAIL_FRT_E!F43</f>
        <v>28.757007738607051</v>
      </c>
      <c r="G43" s="10">
        <f>FC_TRA_RAIL_MTU_E!G43+FC_TRA_RAIL_CPT_E!G43+FC_TRA_RAIL_HST_E!G43+FC_TRA_RAIL_FRT_E!G43</f>
        <v>28.757007738607054</v>
      </c>
      <c r="H43" s="10">
        <f>FC_TRA_RAIL_MTU_E!H43+FC_TRA_RAIL_CPT_E!H43+FC_TRA_RAIL_HST_E!H43+FC_TRA_RAIL_FRT_E!H43</f>
        <v>29.784092863284609</v>
      </c>
      <c r="I43" s="10">
        <f>FC_TRA_RAIL_MTU_E!I43+FC_TRA_RAIL_CPT_E!I43+FC_TRA_RAIL_HST_E!I43+FC_TRA_RAIL_FRT_E!I43</f>
        <v>29</v>
      </c>
      <c r="J43" s="10">
        <f>FC_TRA_RAIL_MTU_E!J43+FC_TRA_RAIL_CPT_E!J43+FC_TRA_RAIL_HST_E!J43+FC_TRA_RAIL_FRT_E!J43</f>
        <v>25.257953568357703</v>
      </c>
      <c r="K43" s="10">
        <f>FC_TRA_RAIL_MTU_E!K43+FC_TRA_RAIL_CPT_E!K43+FC_TRA_RAIL_HST_E!K43+FC_TRA_RAIL_FRT_E!K43</f>
        <v>32.330180567497848</v>
      </c>
      <c r="L43" s="10">
        <f>FC_TRA_RAIL_MTU_E!L43+FC_TRA_RAIL_CPT_E!L43+FC_TRA_RAIL_HST_E!L43+FC_TRA_RAIL_FRT_E!L43</f>
        <v>20.206362854686155</v>
      </c>
      <c r="M43" s="10">
        <f>FC_TRA_RAIL_MTU_E!M43+FC_TRA_RAIL_CPT_E!M43+FC_TRA_RAIL_HST_E!M43+FC_TRA_RAIL_FRT_E!M43</f>
        <v>20.206362854686162</v>
      </c>
      <c r="N43" s="10">
        <f>FC_TRA_RAIL_MTU_E!N43+FC_TRA_RAIL_CPT_E!N43+FC_TRA_RAIL_HST_E!N43+FC_TRA_RAIL_FRT_E!N43</f>
        <v>18.18572656921754</v>
      </c>
      <c r="O43" s="10">
        <f>FC_TRA_RAIL_MTU_E!O43+FC_TRA_RAIL_CPT_E!O43+FC_TRA_RAIL_HST_E!O43+FC_TRA_RAIL_FRT_E!O43</f>
        <v>22.226999140154767</v>
      </c>
      <c r="P43" s="10">
        <f>FC_TRA_RAIL_MTU_E!P43+FC_TRA_RAIL_CPT_E!P43+FC_TRA_RAIL_HST_E!P43+FC_TRA_RAIL_FRT_E!P43</f>
        <v>14.144453998280312</v>
      </c>
      <c r="Q43" s="10">
        <f>FC_TRA_RAIL_MTU_E!Q43+FC_TRA_RAIL_CPT_E!Q43+FC_TRA_RAIL_HST_E!Q43+FC_TRA_RAIL_FRT_E!Q43</f>
        <v>12.12381771281169</v>
      </c>
      <c r="R43" s="10">
        <f>FC_TRA_RAIL_MTU_E!R43+FC_TRA_RAIL_CPT_E!R43+FC_TRA_RAIL_HST_E!R43+FC_TRA_RAIL_FRT_E!R43</f>
        <v>16.165090283748921</v>
      </c>
      <c r="S43" s="10">
        <f>FC_TRA_RAIL_MTU_E!S43+FC_TRA_RAIL_CPT_E!S43+FC_TRA_RAIL_HST_E!S43+FC_TRA_RAIL_FRT_E!S43</f>
        <v>13.134135855546003</v>
      </c>
      <c r="T43" s="10">
        <f>FC_TRA_RAIL_MTU_E!T43+FC_TRA_RAIL_CPT_E!T43+FC_TRA_RAIL_HST_E!T43+FC_TRA_RAIL_FRT_E!T43</f>
        <v>13.547377472055032</v>
      </c>
      <c r="U43" s="10">
        <f>FC_TRA_RAIL_MTU_E!U43+FC_TRA_RAIL_CPT_E!U43+FC_TRA_RAIL_HST_E!U43+FC_TRA_RAIL_FRT_E!U43</f>
        <v>11.116509028374891</v>
      </c>
      <c r="V43" s="10">
        <f>FC_TRA_RAIL_MTU_E!V43+FC_TRA_RAIL_CPT_E!V43+FC_TRA_RAIL_HST_E!V43+FC_TRA_RAIL_FRT_E!V43</f>
        <v>10.021324161650901</v>
      </c>
      <c r="W43" s="10">
        <f>FC_TRA_RAIL_MTU_E!W43+FC_TRA_RAIL_CPT_E!W43+FC_TRA_RAIL_HST_E!W43+FC_TRA_RAIL_FRT_E!W43</f>
        <v>9.5454858125537392</v>
      </c>
      <c r="X43" s="10">
        <f>FC_TRA_RAIL_MTU_E!X43+FC_TRA_RAIL_CPT_E!X43+FC_TRA_RAIL_HST_E!X43+FC_TRA_RAIL_FRT_E!X43</f>
        <v>10.3396388650043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0.90447119518486663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0.90447119518486663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38.95098882201205</v>
      </c>
      <c r="D76" s="40">
        <f>FC_TRA_RAIL_MTU_E!D76+FC_TRA_RAIL_CPT_E!D76+FC_TRA_RAIL_HST_E!D76+FC_TRA_RAIL_FRT_E!D76</f>
        <v>37.575236457437654</v>
      </c>
      <c r="E76" s="40">
        <f>FC_TRA_RAIL_MTU_E!E76+FC_TRA_RAIL_CPT_E!E76+FC_TRA_RAIL_HST_E!E76+FC_TRA_RAIL_FRT_E!E76</f>
        <v>38.607050730868437</v>
      </c>
      <c r="F76" s="40">
        <f>FC_TRA_RAIL_MTU_E!F76+FC_TRA_RAIL_CPT_E!F76+FC_TRA_RAIL_HST_E!F76+FC_TRA_RAIL_FRT_E!F76</f>
        <v>37.489251934651762</v>
      </c>
      <c r="G76" s="40">
        <f>FC_TRA_RAIL_MTU_E!G76+FC_TRA_RAIL_CPT_E!G76+FC_TRA_RAIL_HST_E!G76+FC_TRA_RAIL_FRT_E!G76</f>
        <v>36.19948409286328</v>
      </c>
      <c r="H76" s="40">
        <f>FC_TRA_RAIL_MTU_E!H76+FC_TRA_RAIL_CPT_E!H76+FC_TRA_RAIL_HST_E!H76+FC_TRA_RAIL_FRT_E!H76</f>
        <v>35.511607910576103</v>
      </c>
      <c r="I76" s="40">
        <f>FC_TRA_RAIL_MTU_E!I76+FC_TRA_RAIL_CPT_E!I76+FC_TRA_RAIL_HST_E!I76+FC_TRA_RAIL_FRT_E!I76</f>
        <v>33.877901977644022</v>
      </c>
      <c r="J76" s="40">
        <f>FC_TRA_RAIL_MTU_E!J76+FC_TRA_RAIL_CPT_E!J76+FC_TRA_RAIL_HST_E!J76+FC_TRA_RAIL_FRT_E!J76</f>
        <v>32.416165090283748</v>
      </c>
      <c r="K76" s="40">
        <f>FC_TRA_RAIL_MTU_E!K76+FC_TRA_RAIL_CPT_E!K76+FC_TRA_RAIL_HST_E!K76+FC_TRA_RAIL_FRT_E!K76</f>
        <v>29.922613929492691</v>
      </c>
      <c r="L76" s="40">
        <f>FC_TRA_RAIL_MTU_E!L76+FC_TRA_RAIL_CPT_E!L76+FC_TRA_RAIL_HST_E!L76+FC_TRA_RAIL_FRT_E!L76</f>
        <v>31.04041272570937</v>
      </c>
      <c r="M76" s="40">
        <f>FC_TRA_RAIL_MTU_E!M76+FC_TRA_RAIL_CPT_E!M76+FC_TRA_RAIL_HST_E!M76+FC_TRA_RAIL_FRT_E!M76</f>
        <v>25.193465176268269</v>
      </c>
      <c r="N76" s="40">
        <f>FC_TRA_RAIL_MTU_E!N76+FC_TRA_RAIL_CPT_E!N76+FC_TRA_RAIL_HST_E!N76+FC_TRA_RAIL_FRT_E!N76</f>
        <v>21.754084264832329</v>
      </c>
      <c r="O76" s="40">
        <f>FC_TRA_RAIL_MTU_E!O76+FC_TRA_RAIL_CPT_E!O76+FC_TRA_RAIL_HST_E!O76+FC_TRA_RAIL_FRT_E!O76</f>
        <v>19.948409286328459</v>
      </c>
      <c r="P76" s="40">
        <f>FC_TRA_RAIL_MTU_E!P76+FC_TRA_RAIL_CPT_E!P76+FC_TRA_RAIL_HST_E!P76+FC_TRA_RAIL_FRT_E!P76</f>
        <v>16.766981943250219</v>
      </c>
      <c r="Q76" s="40">
        <f>FC_TRA_RAIL_MTU_E!Q76+FC_TRA_RAIL_CPT_E!Q76+FC_TRA_RAIL_HST_E!Q76+FC_TRA_RAIL_FRT_E!Q76</f>
        <v>16.595012897678419</v>
      </c>
      <c r="R76" s="40">
        <f>FC_TRA_RAIL_MTU_E!R76+FC_TRA_RAIL_CPT_E!R76+FC_TRA_RAIL_HST_E!R76+FC_TRA_RAIL_FRT_E!R76</f>
        <v>23.3018056749785</v>
      </c>
      <c r="S76" s="40">
        <f>FC_TRA_RAIL_MTU_E!S76+FC_TRA_RAIL_CPT_E!S76+FC_TRA_RAIL_HST_E!S76+FC_TRA_RAIL_FRT_E!S76</f>
        <v>23.559759243336199</v>
      </c>
      <c r="T76" s="40">
        <f>FC_TRA_RAIL_MTU_E!T76+FC_TRA_RAIL_CPT_E!T76+FC_TRA_RAIL_HST_E!T76+FC_TRA_RAIL_FRT_E!T76</f>
        <v>26.17669819432502</v>
      </c>
      <c r="U76" s="40">
        <f>FC_TRA_RAIL_MTU_E!U76+FC_TRA_RAIL_CPT_E!U76+FC_TRA_RAIL_HST_E!U76+FC_TRA_RAIL_FRT_E!U76</f>
        <v>25.852450558899399</v>
      </c>
      <c r="V76" s="40">
        <f>FC_TRA_RAIL_MTU_E!V76+FC_TRA_RAIL_CPT_E!V76+FC_TRA_RAIL_HST_E!V76+FC_TRA_RAIL_FRT_E!V76</f>
        <v>35.048925193465173</v>
      </c>
      <c r="W76" s="40">
        <f>FC_TRA_RAIL_MTU_E!W76+FC_TRA_RAIL_CPT_E!W76+FC_TRA_RAIL_HST_E!W76+FC_TRA_RAIL_FRT_E!W76</f>
        <v>32.295012897678419</v>
      </c>
      <c r="X76" s="40">
        <f>FC_TRA_RAIL_MTU_E!X76+FC_TRA_RAIL_CPT_E!X76+FC_TRA_RAIL_HST_E!X76+FC_TRA_RAIL_FRT_E!X76</f>
        <v>34.342562338779018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2.2826776204541912</v>
      </c>
      <c r="D2" s="31">
        <f t="shared" ref="D2:W2" si="1">SUM(D3,D17,D22,D25,D26,D51,D52,D71,D74,D75,D76)</f>
        <v>2.6219572578502985</v>
      </c>
      <c r="E2" s="31">
        <f t="shared" si="1"/>
        <v>2.4961171932902868</v>
      </c>
      <c r="F2" s="31">
        <f t="shared" si="1"/>
        <v>2.7524310847394924</v>
      </c>
      <c r="G2" s="31">
        <f t="shared" si="1"/>
        <v>2.4688754653953136</v>
      </c>
      <c r="H2" s="31">
        <f t="shared" si="1"/>
        <v>2.3200948654425533</v>
      </c>
      <c r="I2" s="31">
        <f t="shared" si="1"/>
        <v>2.358419475260205</v>
      </c>
      <c r="J2" s="31">
        <f t="shared" si="1"/>
        <v>2.3300314998234506</v>
      </c>
      <c r="K2" s="31">
        <f t="shared" si="1"/>
        <v>2.543448483544037</v>
      </c>
      <c r="L2" s="31">
        <f t="shared" si="1"/>
        <v>3.618148822802802</v>
      </c>
      <c r="M2" s="31">
        <f t="shared" si="1"/>
        <v>4.786800010195928</v>
      </c>
      <c r="N2" s="31">
        <f t="shared" si="1"/>
        <v>4.5132672672487599</v>
      </c>
      <c r="O2" s="31">
        <f t="shared" si="1"/>
        <v>5.171747779498773</v>
      </c>
      <c r="P2" s="31">
        <f t="shared" si="1"/>
        <v>5.0553425264808265</v>
      </c>
      <c r="Q2" s="31">
        <f t="shared" si="1"/>
        <v>3.6841040668514777</v>
      </c>
      <c r="R2" s="31">
        <f t="shared" si="1"/>
        <v>3.7637496446230392</v>
      </c>
      <c r="S2" s="31">
        <f t="shared" si="1"/>
        <v>4.1590109361083263</v>
      </c>
      <c r="T2" s="31">
        <f t="shared" si="1"/>
        <v>5.3287960268570007</v>
      </c>
      <c r="U2" s="31">
        <f t="shared" si="1"/>
        <v>5.2999965993760734</v>
      </c>
      <c r="V2" s="31">
        <f t="shared" si="1"/>
        <v>5.6543707148626874</v>
      </c>
      <c r="W2" s="31">
        <f t="shared" si="1"/>
        <v>4.4130137562371949</v>
      </c>
      <c r="X2" s="31">
        <f t="shared" ref="X2" si="2">SUM(X3,X17,X22,X25,X26,X51,X52,X71,X74,X75,X76)</f>
        <v>4.2988194432938247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2.2826776204541912</v>
      </c>
      <c r="D76" s="40">
        <v>2.6219572578502985</v>
      </c>
      <c r="E76" s="40">
        <v>2.4961171932902868</v>
      </c>
      <c r="F76" s="40">
        <v>2.7524310847394924</v>
      </c>
      <c r="G76" s="40">
        <v>2.4688754653953136</v>
      </c>
      <c r="H76" s="40">
        <v>2.3200948654425533</v>
      </c>
      <c r="I76" s="40">
        <v>2.358419475260205</v>
      </c>
      <c r="J76" s="40">
        <v>2.3300314998234506</v>
      </c>
      <c r="K76" s="40">
        <v>2.543448483544037</v>
      </c>
      <c r="L76" s="40">
        <v>3.618148822802802</v>
      </c>
      <c r="M76" s="40">
        <v>4.786800010195928</v>
      </c>
      <c r="N76" s="40">
        <v>4.5132672672487599</v>
      </c>
      <c r="O76" s="40">
        <v>5.171747779498773</v>
      </c>
      <c r="P76" s="40">
        <v>5.0553425264808265</v>
      </c>
      <c r="Q76" s="40">
        <v>3.6841040668514777</v>
      </c>
      <c r="R76" s="40">
        <v>3.7637496446230392</v>
      </c>
      <c r="S76" s="40">
        <v>4.1590109361083263</v>
      </c>
      <c r="T76" s="40">
        <v>5.3287960268570007</v>
      </c>
      <c r="U76" s="40">
        <v>5.2999965993760734</v>
      </c>
      <c r="V76" s="40">
        <v>5.6543707148626874</v>
      </c>
      <c r="W76" s="40">
        <v>4.4130137562371949</v>
      </c>
      <c r="X76" s="40">
        <v>4.2988194432938247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39.242262919049359</v>
      </c>
      <c r="D2" s="31">
        <f t="shared" si="0"/>
        <v>35.820374662078322</v>
      </c>
      <c r="E2" s="31">
        <f t="shared" si="0"/>
        <v>36.335636455002351</v>
      </c>
      <c r="F2" s="31">
        <f t="shared" si="0"/>
        <v>30.870377228727286</v>
      </c>
      <c r="G2" s="31">
        <f t="shared" si="0"/>
        <v>30.343943916527103</v>
      </c>
      <c r="H2" s="31">
        <f t="shared" si="0"/>
        <v>30.604270526703392</v>
      </c>
      <c r="I2" s="31">
        <f t="shared" si="0"/>
        <v>31.567126396528209</v>
      </c>
      <c r="J2" s="31">
        <f t="shared" si="0"/>
        <v>29.059502055243755</v>
      </c>
      <c r="K2" s="31">
        <f t="shared" si="0"/>
        <v>31.836376998920251</v>
      </c>
      <c r="L2" s="31">
        <f t="shared" si="0"/>
        <v>31.256628672549965</v>
      </c>
      <c r="M2" s="31">
        <f t="shared" si="0"/>
        <v>26.069626912670245</v>
      </c>
      <c r="N2" s="31">
        <f t="shared" si="0"/>
        <v>21.074849938972946</v>
      </c>
      <c r="O2" s="31">
        <f t="shared" si="0"/>
        <v>23.997202104809244</v>
      </c>
      <c r="P2" s="31">
        <f t="shared" si="0"/>
        <v>15.397916138609936</v>
      </c>
      <c r="Q2" s="31">
        <f t="shared" si="0"/>
        <v>13.159901304026608</v>
      </c>
      <c r="R2" s="31">
        <f t="shared" si="0"/>
        <v>21.007573085610563</v>
      </c>
      <c r="S2" s="31">
        <f t="shared" si="0"/>
        <v>18.795969283840726</v>
      </c>
      <c r="T2" s="31">
        <f t="shared" si="0"/>
        <v>19.428684747560069</v>
      </c>
      <c r="U2" s="31">
        <f t="shared" si="0"/>
        <v>17.402234390798544</v>
      </c>
      <c r="V2" s="31">
        <f t="shared" si="0"/>
        <v>23.6212975251877</v>
      </c>
      <c r="W2" s="31">
        <f t="shared" si="0"/>
        <v>19.924225145583417</v>
      </c>
      <c r="X2" s="31">
        <f t="shared" ref="X2" si="1">SUM(X3,X17,X22,X25,X26,X51,X52,X71,X74,X75,X76)</f>
        <v>22.251142909688934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0.14176755917313802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0.14176755917313802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0.14176755917313802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18.126701098186885</v>
      </c>
      <c r="D26" s="37">
        <f t="shared" si="14"/>
        <v>15.25421026359453</v>
      </c>
      <c r="E26" s="37">
        <f t="shared" si="14"/>
        <v>13.184738806556384</v>
      </c>
      <c r="F26" s="37">
        <f t="shared" si="14"/>
        <v>10.533363161932892</v>
      </c>
      <c r="G26" s="37">
        <f t="shared" si="14"/>
        <v>10.6834857052954</v>
      </c>
      <c r="H26" s="37">
        <f t="shared" si="14"/>
        <v>11.87442985814857</v>
      </c>
      <c r="I26" s="37">
        <f t="shared" si="14"/>
        <v>14.375108661825898</v>
      </c>
      <c r="J26" s="37">
        <f t="shared" si="14"/>
        <v>12.113635965833906</v>
      </c>
      <c r="K26" s="37">
        <f t="shared" si="14"/>
        <v>14.866216561212857</v>
      </c>
      <c r="L26" s="37">
        <f t="shared" si="14"/>
        <v>10.592088595032727</v>
      </c>
      <c r="M26" s="37">
        <f t="shared" si="14"/>
        <v>11.397387771229731</v>
      </c>
      <c r="N26" s="37">
        <f t="shared" si="14"/>
        <v>9.9077111373105442</v>
      </c>
      <c r="O26" s="37">
        <f t="shared" si="14"/>
        <v>14.084807289872309</v>
      </c>
      <c r="P26" s="37">
        <f t="shared" si="14"/>
        <v>8.7249717194179457</v>
      </c>
      <c r="Q26" s="37">
        <f t="shared" si="14"/>
        <v>6.2449215439404053</v>
      </c>
      <c r="R26" s="37">
        <f t="shared" si="14"/>
        <v>7.6247588111529794</v>
      </c>
      <c r="S26" s="37">
        <f t="shared" si="14"/>
        <v>7.1521144950710349</v>
      </c>
      <c r="T26" s="37">
        <f t="shared" si="14"/>
        <v>7.183658853861119</v>
      </c>
      <c r="U26" s="37">
        <f t="shared" si="14"/>
        <v>5.744393589036811</v>
      </c>
      <c r="V26" s="37">
        <f t="shared" si="14"/>
        <v>5.41301546085064</v>
      </c>
      <c r="W26" s="37">
        <f t="shared" si="14"/>
        <v>3.873352136906572</v>
      </c>
      <c r="X26" s="37">
        <f t="shared" ref="X26" si="15">SUM(X27,X33)</f>
        <v>4.1321762390311561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18.126701098186885</v>
      </c>
      <c r="D33" s="29">
        <f t="shared" si="18"/>
        <v>15.25421026359453</v>
      </c>
      <c r="E33" s="29">
        <f t="shared" si="18"/>
        <v>13.184738806556384</v>
      </c>
      <c r="F33" s="29">
        <f t="shared" si="18"/>
        <v>10.533363161932892</v>
      </c>
      <c r="G33" s="29">
        <f t="shared" si="18"/>
        <v>10.6834857052954</v>
      </c>
      <c r="H33" s="29">
        <f t="shared" si="18"/>
        <v>11.87442985814857</v>
      </c>
      <c r="I33" s="29">
        <f t="shared" si="18"/>
        <v>14.375108661825898</v>
      </c>
      <c r="J33" s="29">
        <f t="shared" si="18"/>
        <v>12.113635965833906</v>
      </c>
      <c r="K33" s="29">
        <f t="shared" si="18"/>
        <v>14.866216561212857</v>
      </c>
      <c r="L33" s="29">
        <f t="shared" si="18"/>
        <v>10.592088595032727</v>
      </c>
      <c r="M33" s="29">
        <f t="shared" si="18"/>
        <v>11.397387771229731</v>
      </c>
      <c r="N33" s="29">
        <f t="shared" si="18"/>
        <v>9.9077111373105442</v>
      </c>
      <c r="O33" s="29">
        <f t="shared" si="18"/>
        <v>14.084807289872309</v>
      </c>
      <c r="P33" s="29">
        <f t="shared" si="18"/>
        <v>8.7249717194179457</v>
      </c>
      <c r="Q33" s="29">
        <f t="shared" si="18"/>
        <v>6.2449215439404053</v>
      </c>
      <c r="R33" s="29">
        <f t="shared" si="18"/>
        <v>7.6247588111529794</v>
      </c>
      <c r="S33" s="29">
        <f t="shared" si="18"/>
        <v>7.1521144950710349</v>
      </c>
      <c r="T33" s="29">
        <f t="shared" si="18"/>
        <v>7.183658853861119</v>
      </c>
      <c r="U33" s="29">
        <f t="shared" si="18"/>
        <v>5.744393589036811</v>
      </c>
      <c r="V33" s="29">
        <f t="shared" si="18"/>
        <v>5.41301546085064</v>
      </c>
      <c r="W33" s="29">
        <f t="shared" si="18"/>
        <v>3.873352136906572</v>
      </c>
      <c r="X33" s="29">
        <f t="shared" ref="X33" si="19">SUM(X34:X50)</f>
        <v>4.1321762390311561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18.126701098186885</v>
      </c>
      <c r="D43" s="10">
        <v>15.25421026359453</v>
      </c>
      <c r="E43" s="10">
        <v>13.184738806556384</v>
      </c>
      <c r="F43" s="10">
        <v>10.533363161932892</v>
      </c>
      <c r="G43" s="10">
        <v>10.6834857052954</v>
      </c>
      <c r="H43" s="10">
        <v>11.87442985814857</v>
      </c>
      <c r="I43" s="10">
        <v>14.375108661825898</v>
      </c>
      <c r="J43" s="10">
        <v>12.113635965833906</v>
      </c>
      <c r="K43" s="10">
        <v>14.866216561212857</v>
      </c>
      <c r="L43" s="10">
        <v>10.592088595032727</v>
      </c>
      <c r="M43" s="10">
        <v>11.397387771229731</v>
      </c>
      <c r="N43" s="10">
        <v>9.9077111373105442</v>
      </c>
      <c r="O43" s="10">
        <v>14.084807289872309</v>
      </c>
      <c r="P43" s="10">
        <v>8.7249717194179457</v>
      </c>
      <c r="Q43" s="10">
        <v>6.2449215439404053</v>
      </c>
      <c r="R43" s="10">
        <v>7.6247588111529794</v>
      </c>
      <c r="S43" s="10">
        <v>7.1521144950710349</v>
      </c>
      <c r="T43" s="10">
        <v>7.183658853861119</v>
      </c>
      <c r="U43" s="10">
        <v>5.744393589036811</v>
      </c>
      <c r="V43" s="10">
        <v>5.41301546085064</v>
      </c>
      <c r="W43" s="10">
        <v>3.873352136906572</v>
      </c>
      <c r="X43" s="10">
        <v>4.1321762390311561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0.557920835966914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0.557920835966914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21.115561820862474</v>
      </c>
      <c r="D76" s="40">
        <v>20.566164398483796</v>
      </c>
      <c r="E76" s="40">
        <v>23.150897648445966</v>
      </c>
      <c r="F76" s="40">
        <v>20.337014066794392</v>
      </c>
      <c r="G76" s="40">
        <v>19.518690652058567</v>
      </c>
      <c r="H76" s="40">
        <v>18.729840668554822</v>
      </c>
      <c r="I76" s="40">
        <v>17.192017734702311</v>
      </c>
      <c r="J76" s="40">
        <v>16.945866089409851</v>
      </c>
      <c r="K76" s="40">
        <v>16.970160437707396</v>
      </c>
      <c r="L76" s="40">
        <v>20.664540077517238</v>
      </c>
      <c r="M76" s="40">
        <v>14.672239141440514</v>
      </c>
      <c r="N76" s="40">
        <v>11.1671388016624</v>
      </c>
      <c r="O76" s="40">
        <v>9.9123948149369348</v>
      </c>
      <c r="P76" s="40">
        <v>6.1150235832250761</v>
      </c>
      <c r="Q76" s="40">
        <v>6.9149797600862026</v>
      </c>
      <c r="R76" s="40">
        <v>13.382814274457584</v>
      </c>
      <c r="S76" s="40">
        <v>11.643854788769691</v>
      </c>
      <c r="T76" s="40">
        <v>12.24502589369895</v>
      </c>
      <c r="U76" s="40">
        <v>11.657840801761733</v>
      </c>
      <c r="V76" s="40">
        <v>18.208282064337059</v>
      </c>
      <c r="W76" s="40">
        <v>16.050873008676845</v>
      </c>
      <c r="X76" s="40">
        <v>18.118966670657777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36.453477345277193</v>
      </c>
      <c r="D2" s="31">
        <f t="shared" si="0"/>
        <v>33.025165930458307</v>
      </c>
      <c r="E2" s="31">
        <f t="shared" si="0"/>
        <v>31.613474210692736</v>
      </c>
      <c r="F2" s="31">
        <f t="shared" si="0"/>
        <v>32.623451359792043</v>
      </c>
      <c r="G2" s="31">
        <f t="shared" si="0"/>
        <v>32.525271761671732</v>
      </c>
      <c r="H2" s="31">
        <f t="shared" si="0"/>
        <v>32.371335381714772</v>
      </c>
      <c r="I2" s="31">
        <f t="shared" si="0"/>
        <v>28.95235610585561</v>
      </c>
      <c r="J2" s="31">
        <f t="shared" si="0"/>
        <v>26.284585103574244</v>
      </c>
      <c r="K2" s="31">
        <f t="shared" si="0"/>
        <v>27.872969014526255</v>
      </c>
      <c r="L2" s="31">
        <f t="shared" si="0"/>
        <v>16.371998085042762</v>
      </c>
      <c r="M2" s="31">
        <f t="shared" si="0"/>
        <v>14.543401108088258</v>
      </c>
      <c r="N2" s="31">
        <f t="shared" si="0"/>
        <v>14.351693627828165</v>
      </c>
      <c r="O2" s="31">
        <f t="shared" si="0"/>
        <v>13.00645854217521</v>
      </c>
      <c r="P2" s="31">
        <f t="shared" si="0"/>
        <v>11.362648471624635</v>
      </c>
      <c r="Q2" s="31">
        <f t="shared" si="0"/>
        <v>11.874825239612024</v>
      </c>
      <c r="R2" s="31">
        <f t="shared" si="0"/>
        <v>14.695573228493817</v>
      </c>
      <c r="S2" s="31">
        <f t="shared" si="0"/>
        <v>13.738914878933148</v>
      </c>
      <c r="T2" s="31">
        <f t="shared" si="0"/>
        <v>14.966594891962981</v>
      </c>
      <c r="U2" s="31">
        <f t="shared" si="0"/>
        <v>14.266728597099672</v>
      </c>
      <c r="V2" s="31">
        <f t="shared" si="0"/>
        <v>15.794581115065689</v>
      </c>
      <c r="W2" s="31">
        <f t="shared" si="0"/>
        <v>17.503259808411542</v>
      </c>
      <c r="X2" s="31">
        <f t="shared" ref="X2" si="1">SUM(X3,X17,X22,X25,X26,X51,X52,X71,X74,X75,X76)</f>
        <v>18.132238850800565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0.23983175295067963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0.23983175295067963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0.23983175295067963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20.900727964581815</v>
      </c>
      <c r="D26" s="37">
        <f t="shared" si="14"/>
        <v>18.638051129354743</v>
      </c>
      <c r="E26" s="37">
        <f t="shared" si="14"/>
        <v>18.653438321560554</v>
      </c>
      <c r="F26" s="37">
        <f t="shared" si="14"/>
        <v>18.223644576674161</v>
      </c>
      <c r="G26" s="37">
        <f t="shared" si="14"/>
        <v>18.073522033311654</v>
      </c>
      <c r="H26" s="37">
        <f t="shared" si="14"/>
        <v>17.909663005136039</v>
      </c>
      <c r="I26" s="37">
        <f t="shared" si="14"/>
        <v>14.624891338174104</v>
      </c>
      <c r="J26" s="37">
        <f t="shared" si="14"/>
        <v>13.144317602523797</v>
      </c>
      <c r="K26" s="37">
        <f t="shared" si="14"/>
        <v>17.463964006284993</v>
      </c>
      <c r="L26" s="37">
        <f t="shared" si="14"/>
        <v>9.6142742596534294</v>
      </c>
      <c r="M26" s="37">
        <f t="shared" si="14"/>
        <v>8.8089750834564295</v>
      </c>
      <c r="N26" s="37">
        <f t="shared" si="14"/>
        <v>8.2780154319069954</v>
      </c>
      <c r="O26" s="37">
        <f t="shared" si="14"/>
        <v>8.14219185028246</v>
      </c>
      <c r="P26" s="37">
        <f t="shared" si="14"/>
        <v>5.4194822788623656</v>
      </c>
      <c r="Q26" s="37">
        <f t="shared" si="14"/>
        <v>5.8788961688712851</v>
      </c>
      <c r="R26" s="37">
        <f t="shared" si="14"/>
        <v>8.5403314725959412</v>
      </c>
      <c r="S26" s="37">
        <f t="shared" si="14"/>
        <v>5.9820213604749668</v>
      </c>
      <c r="T26" s="37">
        <f t="shared" si="14"/>
        <v>6.3637186181939125</v>
      </c>
      <c r="U26" s="37">
        <f t="shared" si="14"/>
        <v>5.3721154393380797</v>
      </c>
      <c r="V26" s="37">
        <f t="shared" si="14"/>
        <v>4.6083087008002606</v>
      </c>
      <c r="W26" s="37">
        <f t="shared" si="14"/>
        <v>5.6721336756471681</v>
      </c>
      <c r="X26" s="37">
        <f t="shared" ref="X26" si="15">SUM(X27,X33)</f>
        <v>6.207462625973144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20.900727964581815</v>
      </c>
      <c r="D33" s="29">
        <f t="shared" si="18"/>
        <v>18.638051129354743</v>
      </c>
      <c r="E33" s="29">
        <f t="shared" si="18"/>
        <v>18.653438321560554</v>
      </c>
      <c r="F33" s="29">
        <f t="shared" si="18"/>
        <v>18.223644576674161</v>
      </c>
      <c r="G33" s="29">
        <f t="shared" si="18"/>
        <v>18.073522033311654</v>
      </c>
      <c r="H33" s="29">
        <f t="shared" si="18"/>
        <v>17.909663005136039</v>
      </c>
      <c r="I33" s="29">
        <f t="shared" si="18"/>
        <v>14.624891338174104</v>
      </c>
      <c r="J33" s="29">
        <f t="shared" si="18"/>
        <v>13.144317602523797</v>
      </c>
      <c r="K33" s="29">
        <f t="shared" si="18"/>
        <v>17.463964006284993</v>
      </c>
      <c r="L33" s="29">
        <f t="shared" si="18"/>
        <v>9.6142742596534294</v>
      </c>
      <c r="M33" s="29">
        <f t="shared" si="18"/>
        <v>8.8089750834564295</v>
      </c>
      <c r="N33" s="29">
        <f t="shared" si="18"/>
        <v>8.2780154319069954</v>
      </c>
      <c r="O33" s="29">
        <f t="shared" si="18"/>
        <v>8.14219185028246</v>
      </c>
      <c r="P33" s="29">
        <f t="shared" si="18"/>
        <v>5.4194822788623656</v>
      </c>
      <c r="Q33" s="29">
        <f t="shared" si="18"/>
        <v>5.8788961688712851</v>
      </c>
      <c r="R33" s="29">
        <f t="shared" si="18"/>
        <v>8.5403314725959412</v>
      </c>
      <c r="S33" s="29">
        <f t="shared" si="18"/>
        <v>5.9820213604749668</v>
      </c>
      <c r="T33" s="29">
        <f t="shared" si="18"/>
        <v>6.3637186181939125</v>
      </c>
      <c r="U33" s="29">
        <f t="shared" si="18"/>
        <v>5.3721154393380797</v>
      </c>
      <c r="V33" s="29">
        <f t="shared" si="18"/>
        <v>4.6083087008002606</v>
      </c>
      <c r="W33" s="29">
        <f t="shared" si="18"/>
        <v>5.6721336756471681</v>
      </c>
      <c r="X33" s="29">
        <f t="shared" ref="X33" si="19">SUM(X34:X50)</f>
        <v>6.207462625973144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20.900727964581815</v>
      </c>
      <c r="D43" s="10">
        <v>18.638051129354743</v>
      </c>
      <c r="E43" s="10">
        <v>18.653438321560554</v>
      </c>
      <c r="F43" s="10">
        <v>18.223644576674161</v>
      </c>
      <c r="G43" s="10">
        <v>18.073522033311654</v>
      </c>
      <c r="H43" s="10">
        <v>17.909663005136039</v>
      </c>
      <c r="I43" s="10">
        <v>14.624891338174104</v>
      </c>
      <c r="J43" s="10">
        <v>13.144317602523797</v>
      </c>
      <c r="K43" s="10">
        <v>17.463964006284993</v>
      </c>
      <c r="L43" s="10">
        <v>9.6142742596534294</v>
      </c>
      <c r="M43" s="10">
        <v>8.8089750834564295</v>
      </c>
      <c r="N43" s="10">
        <v>8.2780154319069954</v>
      </c>
      <c r="O43" s="10">
        <v>8.14219185028246</v>
      </c>
      <c r="P43" s="10">
        <v>5.4194822788623656</v>
      </c>
      <c r="Q43" s="10">
        <v>5.8788961688712851</v>
      </c>
      <c r="R43" s="10">
        <v>8.5403314725959412</v>
      </c>
      <c r="S43" s="10">
        <v>5.9820213604749668</v>
      </c>
      <c r="T43" s="10">
        <v>6.3637186181939125</v>
      </c>
      <c r="U43" s="10">
        <v>5.3721154393380797</v>
      </c>
      <c r="V43" s="10">
        <v>4.6083087008002606</v>
      </c>
      <c r="W43" s="10">
        <v>5.6721336756471681</v>
      </c>
      <c r="X43" s="10">
        <v>6.207462625973144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0.34655035921795263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0.34655035921795263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15.552749380695381</v>
      </c>
      <c r="D76" s="40">
        <v>14.387114801103564</v>
      </c>
      <c r="E76" s="40">
        <v>12.960035889132184</v>
      </c>
      <c r="F76" s="40">
        <v>14.399806783117878</v>
      </c>
      <c r="G76" s="40">
        <v>14.211917975409401</v>
      </c>
      <c r="H76" s="40">
        <v>14.461672376578733</v>
      </c>
      <c r="I76" s="40">
        <v>14.327464767681507</v>
      </c>
      <c r="J76" s="40">
        <v>13.140267501050447</v>
      </c>
      <c r="K76" s="40">
        <v>10.409005008241261</v>
      </c>
      <c r="L76" s="40">
        <v>6.7577238253893306</v>
      </c>
      <c r="M76" s="40">
        <v>5.7344260246318273</v>
      </c>
      <c r="N76" s="40">
        <v>6.0736781959211692</v>
      </c>
      <c r="O76" s="40">
        <v>4.8642666918927508</v>
      </c>
      <c r="P76" s="40">
        <v>5.5966158335443152</v>
      </c>
      <c r="Q76" s="40">
        <v>5.9959290707407389</v>
      </c>
      <c r="R76" s="40">
        <v>6.1552417558978769</v>
      </c>
      <c r="S76" s="40">
        <v>7.756893518458182</v>
      </c>
      <c r="T76" s="40">
        <v>8.602876273769068</v>
      </c>
      <c r="U76" s="40">
        <v>8.8946131577615919</v>
      </c>
      <c r="V76" s="40">
        <v>11.18627241426543</v>
      </c>
      <c r="W76" s="40">
        <v>11.831126132764375</v>
      </c>
      <c r="X76" s="40">
        <v>11.924776224827422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1658.8195012897677</v>
      </c>
      <c r="D2" s="31">
        <f t="shared" si="0"/>
        <v>1720.1911109200341</v>
      </c>
      <c r="E2" s="31">
        <f t="shared" si="0"/>
        <v>1822.2699767841787</v>
      </c>
      <c r="F2" s="31">
        <f t="shared" si="0"/>
        <v>2061.0051556319868</v>
      </c>
      <c r="G2" s="31">
        <f t="shared" si="0"/>
        <v>2184.5283086844365</v>
      </c>
      <c r="H2" s="31">
        <f t="shared" si="0"/>
        <v>2403.9573834909716</v>
      </c>
      <c r="I2" s="31">
        <f t="shared" si="0"/>
        <v>2524.5995735167667</v>
      </c>
      <c r="J2" s="31">
        <f t="shared" si="0"/>
        <v>2390.8513172828893</v>
      </c>
      <c r="K2" s="31">
        <f t="shared" si="0"/>
        <v>2517.1790651074857</v>
      </c>
      <c r="L2" s="31">
        <f t="shared" si="0"/>
        <v>2483.0014563561649</v>
      </c>
      <c r="M2" s="31">
        <f t="shared" si="0"/>
        <v>2427.3037084289267</v>
      </c>
      <c r="N2" s="31">
        <f t="shared" si="0"/>
        <v>2441.2617413650814</v>
      </c>
      <c r="O2" s="31">
        <f t="shared" si="0"/>
        <v>2600.7965778348066</v>
      </c>
      <c r="P2" s="31">
        <f t="shared" si="0"/>
        <v>2341.3087044621898</v>
      </c>
      <c r="Q2" s="31">
        <f t="shared" si="0"/>
        <v>2654.4144677516001</v>
      </c>
      <c r="R2" s="31">
        <f t="shared" si="0"/>
        <v>2946.7181535886034</v>
      </c>
      <c r="S2" s="31">
        <f t="shared" si="0"/>
        <v>3005.8449198682615</v>
      </c>
      <c r="T2" s="31">
        <f t="shared" si="0"/>
        <v>3033.1619384329056</v>
      </c>
      <c r="U2" s="31">
        <f t="shared" si="0"/>
        <v>3116.5926882676813</v>
      </c>
      <c r="V2" s="31">
        <f t="shared" si="0"/>
        <v>3229.0547160499032</v>
      </c>
      <c r="W2" s="31">
        <f t="shared" si="0"/>
        <v>3043.9026474954717</v>
      </c>
      <c r="X2" s="31">
        <f t="shared" ref="X2" si="1">SUM(X3,X17,X22,X25,X26,X51,X52,X71,X74,X75,X76)</f>
        <v>3332.2962427978641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1658.8195012897677</v>
      </c>
      <c r="D26" s="37">
        <f t="shared" ref="D26:W26" si="20">SUM(D27,D33)</f>
        <v>1720.1911109200341</v>
      </c>
      <c r="E26" s="37">
        <f t="shared" si="20"/>
        <v>1822.2699767841787</v>
      </c>
      <c r="F26" s="37">
        <f t="shared" si="20"/>
        <v>2061.0051556319868</v>
      </c>
      <c r="G26" s="37">
        <f t="shared" si="20"/>
        <v>2178.7243533963883</v>
      </c>
      <c r="H26" s="37">
        <f t="shared" si="20"/>
        <v>2384.8688194325023</v>
      </c>
      <c r="I26" s="37">
        <f t="shared" si="20"/>
        <v>2493.9132450558895</v>
      </c>
      <c r="J26" s="37">
        <f t="shared" si="20"/>
        <v>2351.5543267411867</v>
      </c>
      <c r="K26" s="37">
        <f t="shared" si="20"/>
        <v>2477.870708512467</v>
      </c>
      <c r="L26" s="37">
        <f t="shared" si="20"/>
        <v>2429.888467755804</v>
      </c>
      <c r="M26" s="37">
        <f t="shared" si="20"/>
        <v>2347.4668933791922</v>
      </c>
      <c r="N26" s="37">
        <f t="shared" si="20"/>
        <v>2362.7770197764403</v>
      </c>
      <c r="O26" s="37">
        <f t="shared" si="20"/>
        <v>2449.4585167669811</v>
      </c>
      <c r="P26" s="37">
        <f t="shared" si="20"/>
        <v>2162.2877583834907</v>
      </c>
      <c r="Q26" s="37">
        <f t="shared" si="20"/>
        <v>2458.7834703353401</v>
      </c>
      <c r="R26" s="37">
        <f t="shared" si="20"/>
        <v>2715.9505821152193</v>
      </c>
      <c r="S26" s="37">
        <f t="shared" si="20"/>
        <v>2761.905154772141</v>
      </c>
      <c r="T26" s="37">
        <f t="shared" si="20"/>
        <v>2785.2838478073941</v>
      </c>
      <c r="U26" s="37">
        <f t="shared" si="20"/>
        <v>2867.8635442820287</v>
      </c>
      <c r="V26" s="37">
        <f t="shared" si="20"/>
        <v>2955.487744625967</v>
      </c>
      <c r="W26" s="37">
        <f t="shared" si="20"/>
        <v>2779.0866706792776</v>
      </c>
      <c r="X26" s="37">
        <f t="shared" ref="X26" si="21">SUM(X27,X33)</f>
        <v>3065.3755803955291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1658.8195012897677</v>
      </c>
      <c r="D33" s="29">
        <f t="shared" ref="D33:W33" si="26">SUM(D34:D50)</f>
        <v>1720.1911109200341</v>
      </c>
      <c r="E33" s="29">
        <f t="shared" si="26"/>
        <v>1822.2699767841787</v>
      </c>
      <c r="F33" s="29">
        <f t="shared" si="26"/>
        <v>2061.0051556319868</v>
      </c>
      <c r="G33" s="29">
        <f t="shared" si="26"/>
        <v>2178.7243533963883</v>
      </c>
      <c r="H33" s="29">
        <f t="shared" si="26"/>
        <v>2384.8688194325023</v>
      </c>
      <c r="I33" s="29">
        <f t="shared" si="26"/>
        <v>2493.9132450558895</v>
      </c>
      <c r="J33" s="29">
        <f t="shared" si="26"/>
        <v>2351.5543267411867</v>
      </c>
      <c r="K33" s="29">
        <f t="shared" si="26"/>
        <v>2477.870708512467</v>
      </c>
      <c r="L33" s="29">
        <f t="shared" si="26"/>
        <v>2429.888467755804</v>
      </c>
      <c r="M33" s="29">
        <f t="shared" si="26"/>
        <v>2347.4668933791922</v>
      </c>
      <c r="N33" s="29">
        <f t="shared" si="26"/>
        <v>2362.7770197764403</v>
      </c>
      <c r="O33" s="29">
        <f t="shared" si="26"/>
        <v>2449.4585167669811</v>
      </c>
      <c r="P33" s="29">
        <f t="shared" si="26"/>
        <v>2162.2877583834907</v>
      </c>
      <c r="Q33" s="29">
        <f t="shared" si="26"/>
        <v>2458.7834703353401</v>
      </c>
      <c r="R33" s="29">
        <f t="shared" si="26"/>
        <v>2715.9505821152193</v>
      </c>
      <c r="S33" s="29">
        <f t="shared" si="26"/>
        <v>2761.905154772141</v>
      </c>
      <c r="T33" s="29">
        <f t="shared" si="26"/>
        <v>2785.2838478073941</v>
      </c>
      <c r="U33" s="29">
        <f t="shared" si="26"/>
        <v>2867.8635442820287</v>
      </c>
      <c r="V33" s="29">
        <f t="shared" si="26"/>
        <v>2955.487744625967</v>
      </c>
      <c r="W33" s="29">
        <f t="shared" si="26"/>
        <v>2779.0866706792776</v>
      </c>
      <c r="X33" s="29">
        <f t="shared" ref="X33" si="27">SUM(X34:X50)</f>
        <v>3065.3755803955291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222.55898538263111</v>
      </c>
      <c r="D36" s="10">
        <f>FC_TRA_ROAD_P2W_E!D36+FC_TRA_ROAD_CAR_E!D36+FC_TRA_ROAD_BUS_E!D36+FC_TRA_ROAD_LCV_E!D36+FC_TRA_ROAD_HGV_E!D36</f>
        <v>294.86242476354249</v>
      </c>
      <c r="E36" s="10">
        <f>FC_TRA_ROAD_P2W_E!E36+FC_TRA_ROAD_CAR_E!E36+FC_TRA_ROAD_BUS_E!E36+FC_TRA_ROAD_LCV_E!E36+FC_TRA_ROAD_HGV_E!E36</f>
        <v>340.05210662080822</v>
      </c>
      <c r="F36" s="10">
        <f>FC_TRA_ROAD_P2W_E!F36+FC_TRA_ROAD_CAR_E!F36+FC_TRA_ROAD_BUS_E!F36+FC_TRA_ROAD_LCV_E!F36+FC_TRA_ROAD_HGV_E!F36</f>
        <v>363.77661220980218</v>
      </c>
      <c r="G36" s="10">
        <f>FC_TRA_ROAD_P2W_E!G36+FC_TRA_ROAD_CAR_E!G36+FC_TRA_ROAD_BUS_E!G36+FC_TRA_ROAD_LCV_E!G36+FC_TRA_ROAD_HGV_E!G36</f>
        <v>371.89501289767838</v>
      </c>
      <c r="H36" s="10">
        <f>FC_TRA_ROAD_P2W_E!H36+FC_TRA_ROAD_CAR_E!H36+FC_TRA_ROAD_BUS_E!H36+FC_TRA_ROAD_LCV_E!H36+FC_TRA_ROAD_HGV_E!H36</f>
        <v>434.29346517626823</v>
      </c>
      <c r="I36" s="10">
        <f>FC_TRA_ROAD_P2W_E!I36+FC_TRA_ROAD_CAR_E!I36+FC_TRA_ROAD_BUS_E!I36+FC_TRA_ROAD_LCV_E!I36+FC_TRA_ROAD_HGV_E!I36</f>
        <v>454.26104901117787</v>
      </c>
      <c r="J36" s="10">
        <f>FC_TRA_ROAD_P2W_E!J36+FC_TRA_ROAD_CAR_E!J36+FC_TRA_ROAD_BUS_E!J36+FC_TRA_ROAD_LCV_E!J36+FC_TRA_ROAD_HGV_E!J36</f>
        <v>382.3445399828031</v>
      </c>
      <c r="K36" s="10">
        <f>FC_TRA_ROAD_P2W_E!K36+FC_TRA_ROAD_CAR_E!K36+FC_TRA_ROAD_BUS_E!K36+FC_TRA_ROAD_LCV_E!K36+FC_TRA_ROAD_HGV_E!K36</f>
        <v>364.76543422184</v>
      </c>
      <c r="L36" s="10">
        <f>FC_TRA_ROAD_P2W_E!L36+FC_TRA_ROAD_CAR_E!L36+FC_TRA_ROAD_BUS_E!L36+FC_TRA_ROAD_LCV_E!L36+FC_TRA_ROAD_HGV_E!L36</f>
        <v>387.83800515907132</v>
      </c>
      <c r="M36" s="10">
        <f>FC_TRA_ROAD_P2W_E!M36+FC_TRA_ROAD_CAR_E!M36+FC_TRA_ROAD_BUS_E!M36+FC_TRA_ROAD_LCV_E!M36+FC_TRA_ROAD_HGV_E!M36</f>
        <v>373.55494411006021</v>
      </c>
      <c r="N36" s="10">
        <f>FC_TRA_ROAD_P2W_E!N36+FC_TRA_ROAD_CAR_E!N36+FC_TRA_ROAD_BUS_E!N36+FC_TRA_ROAD_LCV_E!N36+FC_TRA_ROAD_HGV_E!N36</f>
        <v>349.38374892519352</v>
      </c>
      <c r="O36" s="10">
        <f>FC_TRA_ROAD_P2W_E!O36+FC_TRA_ROAD_CAR_E!O36+FC_TRA_ROAD_BUS_E!O36+FC_TRA_ROAD_LCV_E!O36+FC_TRA_ROAD_HGV_E!O36</f>
        <v>370.25889939810833</v>
      </c>
      <c r="P36" s="10">
        <f>FC_TRA_ROAD_P2W_E!P36+FC_TRA_ROAD_CAR_E!P36+FC_TRA_ROAD_BUS_E!P36+FC_TRA_ROAD_LCV_E!P36+FC_TRA_ROAD_HGV_E!P36</f>
        <v>397.72622527944958</v>
      </c>
      <c r="Q36" s="10">
        <f>FC_TRA_ROAD_P2W_E!Q36+FC_TRA_ROAD_CAR_E!Q36+FC_TRA_ROAD_BUS_E!Q36+FC_TRA_ROAD_LCV_E!Q36+FC_TRA_ROAD_HGV_E!Q36</f>
        <v>433.98297506448841</v>
      </c>
      <c r="R36" s="10">
        <f>FC_TRA_ROAD_P2W_E!R36+FC_TRA_ROAD_CAR_E!R36+FC_TRA_ROAD_BUS_E!R36+FC_TRA_ROAD_LCV_E!R36+FC_TRA_ROAD_HGV_E!R36</f>
        <v>462.54892519346521</v>
      </c>
      <c r="S36" s="10">
        <f>FC_TRA_ROAD_P2W_E!S36+FC_TRA_ROAD_CAR_E!S36+FC_TRA_ROAD_BUS_E!S36+FC_TRA_ROAD_LCV_E!S36+FC_TRA_ROAD_HGV_E!S36</f>
        <v>495.50971625107479</v>
      </c>
      <c r="T36" s="10">
        <f>FC_TRA_ROAD_P2W_E!T36+FC_TRA_ROAD_CAR_E!T36+FC_TRA_ROAD_BUS_E!T36+FC_TRA_ROAD_LCV_E!T36+FC_TRA_ROAD_HGV_E!T36</f>
        <v>478.86448839208941</v>
      </c>
      <c r="U36" s="10">
        <f>FC_TRA_ROAD_P2W_E!U36+FC_TRA_ROAD_CAR_E!U36+FC_TRA_ROAD_BUS_E!U36+FC_TRA_ROAD_LCV_E!U36+FC_TRA_ROAD_HGV_E!U36</f>
        <v>457.02141014617371</v>
      </c>
      <c r="V36" s="10">
        <f>FC_TRA_ROAD_P2W_E!V36+FC_TRA_ROAD_CAR_E!V36+FC_TRA_ROAD_BUS_E!V36+FC_TRA_ROAD_LCV_E!V36+FC_TRA_ROAD_HGV_E!V36</f>
        <v>438.50963026655199</v>
      </c>
      <c r="W36" s="10">
        <f>FC_TRA_ROAD_P2W_E!W36+FC_TRA_ROAD_CAR_E!W36+FC_TRA_ROAD_BUS_E!W36+FC_TRA_ROAD_LCV_E!W36+FC_TRA_ROAD_HGV_E!W36</f>
        <v>415.71289767841779</v>
      </c>
      <c r="X36" s="10">
        <f>FC_TRA_ROAD_P2W_E!X36+FC_TRA_ROAD_CAR_E!X36+FC_TRA_ROAD_BUS_E!X36+FC_TRA_ROAD_LCV_E!X36+FC_TRA_ROAD_HGV_E!X36</f>
        <v>402.27368873602751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697.27953568357691</v>
      </c>
      <c r="D37" s="10">
        <f>FC_TRA_ROAD_P2W_E!D37+FC_TRA_ROAD_CAR_E!D37+FC_TRA_ROAD_BUS_E!D37+FC_TRA_ROAD_LCV_E!D37+FC_TRA_ROAD_HGV_E!D37</f>
        <v>599.93551160791048</v>
      </c>
      <c r="E37" s="10">
        <f>FC_TRA_ROAD_P2W_E!E37+FC_TRA_ROAD_CAR_E!E37+FC_TRA_ROAD_BUS_E!E37+FC_TRA_ROAD_LCV_E!E37+FC_TRA_ROAD_HGV_E!E37</f>
        <v>645.43327601031808</v>
      </c>
      <c r="F37" s="10">
        <f>FC_TRA_ROAD_P2W_E!F37+FC_TRA_ROAD_CAR_E!F37+FC_TRA_ROAD_BUS_E!F37+FC_TRA_ROAD_LCV_E!F37+FC_TRA_ROAD_HGV_E!F37</f>
        <v>620.03920894239025</v>
      </c>
      <c r="G37" s="10">
        <f>FC_TRA_ROAD_P2W_E!G37+FC_TRA_ROAD_CAR_E!G37+FC_TRA_ROAD_BUS_E!G37+FC_TRA_ROAD_LCV_E!G37+FC_TRA_ROAD_HGV_E!G37</f>
        <v>586.94462596732581</v>
      </c>
      <c r="H37" s="10">
        <f>FC_TRA_ROAD_P2W_E!H37+FC_TRA_ROAD_CAR_E!H37+FC_TRA_ROAD_BUS_E!H37+FC_TRA_ROAD_LCV_E!H37+FC_TRA_ROAD_HGV_E!H37</f>
        <v>571.19484092863286</v>
      </c>
      <c r="I37" s="10">
        <f>FC_TRA_ROAD_P2W_E!I37+FC_TRA_ROAD_CAR_E!I37+FC_TRA_ROAD_BUS_E!I37+FC_TRA_ROAD_LCV_E!I37+FC_TRA_ROAD_HGV_E!I37</f>
        <v>635.24419604471188</v>
      </c>
      <c r="J37" s="10">
        <f>FC_TRA_ROAD_P2W_E!J37+FC_TRA_ROAD_CAR_E!J37+FC_TRA_ROAD_BUS_E!J37+FC_TRA_ROAD_LCV_E!J37+FC_TRA_ROAD_HGV_E!J37</f>
        <v>627.40042992261397</v>
      </c>
      <c r="K37" s="10">
        <f>FC_TRA_ROAD_P2W_E!K37+FC_TRA_ROAD_CAR_E!K37+FC_TRA_ROAD_BUS_E!K37+FC_TRA_ROAD_LCV_E!K37+FC_TRA_ROAD_HGV_E!K37</f>
        <v>628.45133276010313</v>
      </c>
      <c r="L37" s="10">
        <f>FC_TRA_ROAD_P2W_E!L37+FC_TRA_ROAD_CAR_E!L37+FC_TRA_ROAD_BUS_E!L37+FC_TRA_ROAD_LCV_E!L37+FC_TRA_ROAD_HGV_E!L37</f>
        <v>647.36792777300082</v>
      </c>
      <c r="M37" s="10">
        <f>FC_TRA_ROAD_P2W_E!M37+FC_TRA_ROAD_CAR_E!M37+FC_TRA_ROAD_BUS_E!M37+FC_TRA_ROAD_LCV_E!M37+FC_TRA_ROAD_HGV_E!M37</f>
        <v>610.58564058469472</v>
      </c>
      <c r="N37" s="10">
        <f>FC_TRA_ROAD_P2W_E!N37+FC_TRA_ROAD_CAR_E!N37+FC_TRA_ROAD_BUS_E!N37+FC_TRA_ROAD_LCV_E!N37+FC_TRA_ROAD_HGV_E!N37</f>
        <v>564.34505588993977</v>
      </c>
      <c r="O37" s="10">
        <f>FC_TRA_ROAD_P2W_E!O37+FC_TRA_ROAD_CAR_E!O37+FC_TRA_ROAD_BUS_E!O37+FC_TRA_ROAD_LCV_E!O37+FC_TRA_ROAD_HGV_E!O37</f>
        <v>540.17386070507303</v>
      </c>
      <c r="P37" s="10">
        <f>FC_TRA_ROAD_P2W_E!P37+FC_TRA_ROAD_CAR_E!P37+FC_TRA_ROAD_BUS_E!P37+FC_TRA_ROAD_LCV_E!P37+FC_TRA_ROAD_HGV_E!P37</f>
        <v>442.43817712811688</v>
      </c>
      <c r="Q37" s="10">
        <f>FC_TRA_ROAD_P2W_E!Q37+FC_TRA_ROAD_CAR_E!Q37+FC_TRA_ROAD_BUS_E!Q37+FC_TRA_ROAD_LCV_E!Q37+FC_TRA_ROAD_HGV_E!Q37</f>
        <v>505.49346517626833</v>
      </c>
      <c r="R37" s="10">
        <f>FC_TRA_ROAD_P2W_E!R37+FC_TRA_ROAD_CAR_E!R37+FC_TRA_ROAD_BUS_E!R37+FC_TRA_ROAD_LCV_E!R37+FC_TRA_ROAD_HGV_E!R37</f>
        <v>520.20636285468618</v>
      </c>
      <c r="S37" s="10">
        <f>FC_TRA_ROAD_P2W_E!S37+FC_TRA_ROAD_CAR_E!S37+FC_TRA_ROAD_BUS_E!S37+FC_TRA_ROAD_LCV_E!S37+FC_TRA_ROAD_HGV_E!S37</f>
        <v>492.88237317282886</v>
      </c>
      <c r="T37" s="10">
        <f>FC_TRA_ROAD_P2W_E!T37+FC_TRA_ROAD_CAR_E!T37+FC_TRA_ROAD_BUS_E!T37+FC_TRA_ROAD_LCV_E!T37+FC_TRA_ROAD_HGV_E!T37</f>
        <v>504.95752364574372</v>
      </c>
      <c r="U37" s="10">
        <f>FC_TRA_ROAD_P2W_E!U37+FC_TRA_ROAD_CAR_E!U37+FC_TRA_ROAD_BUS_E!U37+FC_TRA_ROAD_LCV_E!U37+FC_TRA_ROAD_HGV_E!U37</f>
        <v>477.50842648323288</v>
      </c>
      <c r="V37" s="10">
        <f>FC_TRA_ROAD_P2W_E!V37+FC_TRA_ROAD_CAR_E!V37+FC_TRA_ROAD_BUS_E!V37+FC_TRA_ROAD_LCV_E!V37+FC_TRA_ROAD_HGV_E!V37</f>
        <v>472.81401547721413</v>
      </c>
      <c r="W37" s="10">
        <f>FC_TRA_ROAD_P2W_E!W37+FC_TRA_ROAD_CAR_E!W37+FC_TRA_ROAD_BUS_E!W37+FC_TRA_ROAD_LCV_E!W37+FC_TRA_ROAD_HGV_E!W37</f>
        <v>459.23817712811689</v>
      </c>
      <c r="X37" s="10">
        <f>FC_TRA_ROAD_P2W_E!X37+FC_TRA_ROAD_CAR_E!X37+FC_TRA_ROAD_BUS_E!X37+FC_TRA_ROAD_LCV_E!X37+FC_TRA_ROAD_HGV_E!X37</f>
        <v>501.34333619948404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738.98098022355964</v>
      </c>
      <c r="D43" s="10">
        <f>FC_TRA_ROAD_P2W_E!D43+FC_TRA_ROAD_CAR_E!D43+FC_TRA_ROAD_BUS_E!D43+FC_TRA_ROAD_LCV_E!D43+FC_TRA_ROAD_HGV_E!D43</f>
        <v>825.3931745485811</v>
      </c>
      <c r="E43" s="10">
        <f>FC_TRA_ROAD_P2W_E!E43+FC_TRA_ROAD_CAR_E!E43+FC_TRA_ROAD_BUS_E!E43+FC_TRA_ROAD_LCV_E!E43+FC_TRA_ROAD_HGV_E!E43</f>
        <v>836.78459415305224</v>
      </c>
      <c r="F43" s="10">
        <f>FC_TRA_ROAD_P2W_E!F43+FC_TRA_ROAD_CAR_E!F43+FC_TRA_ROAD_BUS_E!F43+FC_TRA_ROAD_LCV_E!F43+FC_TRA_ROAD_HGV_E!F43</f>
        <v>1077.1893344797941</v>
      </c>
      <c r="G43" s="10">
        <f>FC_TRA_ROAD_P2W_E!G43+FC_TRA_ROAD_CAR_E!G43+FC_TRA_ROAD_BUS_E!G43+FC_TRA_ROAD_LCV_E!G43+FC_TRA_ROAD_HGV_E!G43</f>
        <v>1219.8847145313839</v>
      </c>
      <c r="H43" s="10">
        <f>FC_TRA_ROAD_P2W_E!H43+FC_TRA_ROAD_CAR_E!H43+FC_TRA_ROAD_BUS_E!H43+FC_TRA_ROAD_LCV_E!H43+FC_TRA_ROAD_HGV_E!H43</f>
        <v>1379.380513327601</v>
      </c>
      <c r="I43" s="10">
        <f>FC_TRA_ROAD_P2W_E!I43+FC_TRA_ROAD_CAR_E!I43+FC_TRA_ROAD_BUS_E!I43+FC_TRA_ROAD_LCV_E!I43+FC_TRA_ROAD_HGV_E!I43</f>
        <v>1404.4079999999999</v>
      </c>
      <c r="J43" s="10">
        <f>FC_TRA_ROAD_P2W_E!J43+FC_TRA_ROAD_CAR_E!J43+FC_TRA_ROAD_BUS_E!J43+FC_TRA_ROAD_LCV_E!J43+FC_TRA_ROAD_HGV_E!J43</f>
        <v>1341.8093568357699</v>
      </c>
      <c r="K43" s="10">
        <f>FC_TRA_ROAD_P2W_E!K43+FC_TRA_ROAD_CAR_E!K43+FC_TRA_ROAD_BUS_E!K43+FC_TRA_ROAD_LCV_E!K43+FC_TRA_ROAD_HGV_E!K43</f>
        <v>1484.6539415305238</v>
      </c>
      <c r="L43" s="10">
        <f>FC_TRA_ROAD_P2W_E!L43+FC_TRA_ROAD_CAR_E!L43+FC_TRA_ROAD_BUS_E!L43+FC_TRA_ROAD_LCV_E!L43+FC_TRA_ROAD_HGV_E!L43</f>
        <v>1394.6825348237319</v>
      </c>
      <c r="M43" s="10">
        <f>FC_TRA_ROAD_P2W_E!M43+FC_TRA_ROAD_CAR_E!M43+FC_TRA_ROAD_BUS_E!M43+FC_TRA_ROAD_LCV_E!M43+FC_TRA_ROAD_HGV_E!M43</f>
        <v>1363.3263086844372</v>
      </c>
      <c r="N43" s="10">
        <f>FC_TRA_ROAD_P2W_E!N43+FC_TRA_ROAD_CAR_E!N43+FC_TRA_ROAD_BUS_E!N43+FC_TRA_ROAD_LCV_E!N43+FC_TRA_ROAD_HGV_E!N43</f>
        <v>1449.0482149613072</v>
      </c>
      <c r="O43" s="10">
        <f>FC_TRA_ROAD_P2W_E!O43+FC_TRA_ROAD_CAR_E!O43+FC_TRA_ROAD_BUS_E!O43+FC_TRA_ROAD_LCV_E!O43+FC_TRA_ROAD_HGV_E!O43</f>
        <v>1539.0257566637999</v>
      </c>
      <c r="P43" s="10">
        <f>FC_TRA_ROAD_P2W_E!P43+FC_TRA_ROAD_CAR_E!P43+FC_TRA_ROAD_BUS_E!P43+FC_TRA_ROAD_LCV_E!P43+FC_TRA_ROAD_HGV_E!P43</f>
        <v>1322.1233559759239</v>
      </c>
      <c r="Q43" s="10">
        <f>FC_TRA_ROAD_P2W_E!Q43+FC_TRA_ROAD_CAR_E!Q43+FC_TRA_ROAD_BUS_E!Q43+FC_TRA_ROAD_LCV_E!Q43+FC_TRA_ROAD_HGV_E!Q43</f>
        <v>1519.3070300945831</v>
      </c>
      <c r="R43" s="10">
        <f>FC_TRA_ROAD_P2W_E!R43+FC_TRA_ROAD_CAR_E!R43+FC_TRA_ROAD_BUS_E!R43+FC_TRA_ROAD_LCV_E!R43+FC_TRA_ROAD_HGV_E!R43</f>
        <v>1733.1952940670678</v>
      </c>
      <c r="S43" s="10">
        <f>FC_TRA_ROAD_P2W_E!S43+FC_TRA_ROAD_CAR_E!S43+FC_TRA_ROAD_BUS_E!S43+FC_TRA_ROAD_LCV_E!S43+FC_TRA_ROAD_HGV_E!S43</f>
        <v>1773.5130653482372</v>
      </c>
      <c r="T43" s="10">
        <f>FC_TRA_ROAD_P2W_E!T43+FC_TRA_ROAD_CAR_E!T43+FC_TRA_ROAD_BUS_E!T43+FC_TRA_ROAD_LCV_E!T43+FC_TRA_ROAD_HGV_E!T43</f>
        <v>1801.4618357695608</v>
      </c>
      <c r="U43" s="10">
        <f>FC_TRA_ROAD_P2W_E!U43+FC_TRA_ROAD_CAR_E!U43+FC_TRA_ROAD_BUS_E!U43+FC_TRA_ROAD_LCV_E!U43+FC_TRA_ROAD_HGV_E!U43</f>
        <v>1933.333707652622</v>
      </c>
      <c r="V43" s="10">
        <f>FC_TRA_ROAD_P2W_E!V43+FC_TRA_ROAD_CAR_E!V43+FC_TRA_ROAD_BUS_E!V43+FC_TRA_ROAD_LCV_E!V43+FC_TRA_ROAD_HGV_E!V43</f>
        <v>2044.1640988822012</v>
      </c>
      <c r="W43" s="10">
        <f>FC_TRA_ROAD_P2W_E!W43+FC_TRA_ROAD_CAR_E!W43+FC_TRA_ROAD_BUS_E!W43+FC_TRA_ROAD_LCV_E!W43+FC_TRA_ROAD_HGV_E!W43</f>
        <v>1904.1355958727431</v>
      </c>
      <c r="X43" s="10">
        <f>FC_TRA_ROAD_P2W_E!X43+FC_TRA_ROAD_CAR_E!X43+FC_TRA_ROAD_BUS_E!X43+FC_TRA_ROAD_LCV_E!X43+FC_TRA_ROAD_HGV_E!X43</f>
        <v>2161.7585554600173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5.8039552880481509</v>
      </c>
      <c r="H51" s="37">
        <f>FC_TRA_ROAD_P2W_E!H51+FC_TRA_ROAD_CAR_E!H51+FC_TRA_ROAD_BUS_E!H51+FC_TRA_ROAD_LCV_E!H51+FC_TRA_ROAD_HGV_E!H51</f>
        <v>19.088564058469469</v>
      </c>
      <c r="I51" s="37">
        <f>FC_TRA_ROAD_P2W_E!I51+FC_TRA_ROAD_CAR_E!I51+FC_TRA_ROAD_BUS_E!I51+FC_TRA_ROAD_LCV_E!I51+FC_TRA_ROAD_HGV_E!I51</f>
        <v>25.257867583834908</v>
      </c>
      <c r="J51" s="37">
        <f>FC_TRA_ROAD_P2W_E!J51+FC_TRA_ROAD_CAR_E!J51+FC_TRA_ROAD_BUS_E!J51+FC_TRA_ROAD_LCV_E!J51+FC_TRA_ROAD_HGV_E!J51</f>
        <v>36.973774720550303</v>
      </c>
      <c r="K51" s="37">
        <f>FC_TRA_ROAD_P2W_E!K51+FC_TRA_ROAD_CAR_E!K51+FC_TRA_ROAD_BUS_E!K51+FC_TRA_ROAD_LCV_E!K51+FC_TRA_ROAD_HGV_E!K51</f>
        <v>35.0390369733448</v>
      </c>
      <c r="L51" s="37">
        <f>FC_TRA_ROAD_P2W_E!L51+FC_TRA_ROAD_CAR_E!L51+FC_TRA_ROAD_BUS_E!L51+FC_TRA_ROAD_LCV_E!L51+FC_TRA_ROAD_HGV_E!L51</f>
        <v>49.118400687876168</v>
      </c>
      <c r="M51" s="37">
        <f>FC_TRA_ROAD_P2W_E!M51+FC_TRA_ROAD_CAR_E!M51+FC_TRA_ROAD_BUS_E!M51+FC_TRA_ROAD_LCV_E!M51+FC_TRA_ROAD_HGV_E!M51</f>
        <v>65.929406706792776</v>
      </c>
      <c r="N51" s="37">
        <f>FC_TRA_ROAD_P2W_E!N51+FC_TRA_ROAD_CAR_E!N51+FC_TRA_ROAD_BUS_E!N51+FC_TRA_ROAD_LCV_E!N51+FC_TRA_ROAD_HGV_E!N51</f>
        <v>60.747893379191737</v>
      </c>
      <c r="O51" s="37">
        <f>FC_TRA_ROAD_P2W_E!O51+FC_TRA_ROAD_CAR_E!O51+FC_TRA_ROAD_BUS_E!O51+FC_TRA_ROAD_LCV_E!O51+FC_TRA_ROAD_HGV_E!O51</f>
        <v>64.811006018916586</v>
      </c>
      <c r="P51" s="37">
        <f>FC_TRA_ROAD_P2W_E!P51+FC_TRA_ROAD_CAR_E!P51+FC_TRA_ROAD_BUS_E!P51+FC_TRA_ROAD_LCV_E!P51+FC_TRA_ROAD_HGV_E!P51</f>
        <v>70.873602751504706</v>
      </c>
      <c r="Q51" s="37">
        <f>FC_TRA_ROAD_P2W_E!Q51+FC_TRA_ROAD_CAR_E!Q51+FC_TRA_ROAD_BUS_E!Q51+FC_TRA_ROAD_LCV_E!Q51+FC_TRA_ROAD_HGV_E!Q51</f>
        <v>78.590971625107471</v>
      </c>
      <c r="R51" s="37">
        <f>FC_TRA_ROAD_P2W_E!R51+FC_TRA_ROAD_CAR_E!R51+FC_TRA_ROAD_BUS_E!R51+FC_TRA_ROAD_LCV_E!R51+FC_TRA_ROAD_HGV_E!R51</f>
        <v>77.774118658641441</v>
      </c>
      <c r="S51" s="37">
        <f>FC_TRA_ROAD_P2W_E!S51+FC_TRA_ROAD_CAR_E!S51+FC_TRA_ROAD_BUS_E!S51+FC_TRA_ROAD_LCV_E!S51+FC_TRA_ROAD_HGV_E!S51</f>
        <v>74.096990541702496</v>
      </c>
      <c r="T51" s="37">
        <f>FC_TRA_ROAD_P2W_E!T51+FC_TRA_ROAD_CAR_E!T51+FC_TRA_ROAD_BUS_E!T51+FC_TRA_ROAD_LCV_E!T51+FC_TRA_ROAD_HGV_E!T51</f>
        <v>75.014617368873587</v>
      </c>
      <c r="U51" s="37">
        <f>FC_TRA_ROAD_P2W_E!U51+FC_TRA_ROAD_CAR_E!U51+FC_TRA_ROAD_BUS_E!U51+FC_TRA_ROAD_LCV_E!U51+FC_TRA_ROAD_HGV_E!U51</f>
        <v>78.423387790197751</v>
      </c>
      <c r="V51" s="37">
        <f>FC_TRA_ROAD_P2W_E!V51+FC_TRA_ROAD_CAR_E!V51+FC_TRA_ROAD_BUS_E!V51+FC_TRA_ROAD_LCV_E!V51+FC_TRA_ROAD_HGV_E!V51</f>
        <v>87.356749785038687</v>
      </c>
      <c r="W51" s="37">
        <f>FC_TRA_ROAD_P2W_E!W51+FC_TRA_ROAD_CAR_E!W51+FC_TRA_ROAD_BUS_E!W51+FC_TRA_ROAD_LCV_E!W51+FC_TRA_ROAD_HGV_E!W51</f>
        <v>86.186758383490968</v>
      </c>
      <c r="X51" s="37">
        <f>FC_TRA_ROAD_P2W_E!X51+FC_TRA_ROAD_CAR_E!X51+FC_TRA_ROAD_BUS_E!X51+FC_TRA_ROAD_LCV_E!X51+FC_TRA_ROAD_HGV_E!X51</f>
        <v>91.883061049011161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5.4284608770421334</v>
      </c>
      <c r="J52" s="37">
        <f t="shared" si="29"/>
        <v>2.3232158211521914</v>
      </c>
      <c r="K52" s="37">
        <f t="shared" si="29"/>
        <v>4.180395528804814</v>
      </c>
      <c r="L52" s="37">
        <f t="shared" si="29"/>
        <v>3.7470335339638852</v>
      </c>
      <c r="M52" s="37">
        <f t="shared" si="29"/>
        <v>13.40877042132416</v>
      </c>
      <c r="N52" s="37">
        <f t="shared" si="29"/>
        <v>17.185640584694749</v>
      </c>
      <c r="O52" s="37">
        <f t="shared" si="29"/>
        <v>85.928374892519358</v>
      </c>
      <c r="P52" s="37">
        <f t="shared" si="29"/>
        <v>103.35700773860705</v>
      </c>
      <c r="Q52" s="37">
        <f t="shared" si="29"/>
        <v>110.71031814273429</v>
      </c>
      <c r="R52" s="37">
        <f t="shared" si="29"/>
        <v>146.21238177128114</v>
      </c>
      <c r="S52" s="37">
        <f t="shared" si="29"/>
        <v>163.13843508168529</v>
      </c>
      <c r="T52" s="37">
        <f t="shared" si="29"/>
        <v>166.24368013757521</v>
      </c>
      <c r="U52" s="37">
        <f t="shared" si="29"/>
        <v>163.62725709372313</v>
      </c>
      <c r="V52" s="37">
        <f t="shared" si="29"/>
        <v>179.43258813413587</v>
      </c>
      <c r="W52" s="37">
        <f t="shared" si="29"/>
        <v>172.05752364574369</v>
      </c>
      <c r="X52" s="37">
        <f t="shared" ref="X52" si="30">SUM(X53:X70)</f>
        <v>167.51822871883064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0</v>
      </c>
      <c r="M64" s="10">
        <f>FC_TRA_ROAD_P2W_E!M64+FC_TRA_ROAD_CAR_E!M64+FC_TRA_ROAD_BUS_E!M64+FC_TRA_ROAD_LCV_E!M64+FC_TRA_ROAD_HGV_E!M64</f>
        <v>0</v>
      </c>
      <c r="N64" s="10">
        <f>FC_TRA_ROAD_P2W_E!N64+FC_TRA_ROAD_CAR_E!N64+FC_TRA_ROAD_BUS_E!N64+FC_TRA_ROAD_LCV_E!N64+FC_TRA_ROAD_HGV_E!N64</f>
        <v>0</v>
      </c>
      <c r="O64" s="10">
        <f>FC_TRA_ROAD_P2W_E!O64+FC_TRA_ROAD_CAR_E!O64+FC_TRA_ROAD_BUS_E!O64+FC_TRA_ROAD_LCV_E!O64+FC_TRA_ROAD_HGV_E!O64</f>
        <v>0</v>
      </c>
      <c r="P64" s="10">
        <f>FC_TRA_ROAD_P2W_E!P64+FC_TRA_ROAD_CAR_E!P64+FC_TRA_ROAD_BUS_E!P64+FC_TRA_ROAD_LCV_E!P64+FC_TRA_ROAD_HGV_E!P64</f>
        <v>8.3834909716251111</v>
      </c>
      <c r="Q64" s="10">
        <f>FC_TRA_ROAD_P2W_E!Q64+FC_TRA_ROAD_CAR_E!Q64+FC_TRA_ROAD_BUS_E!Q64+FC_TRA_ROAD_LCV_E!Q64+FC_TRA_ROAD_HGV_E!Q64</f>
        <v>14.832330180567499</v>
      </c>
      <c r="R64" s="10">
        <f>FC_TRA_ROAD_P2W_E!R64+FC_TRA_ROAD_CAR_E!R64+FC_TRA_ROAD_BUS_E!R64+FC_TRA_ROAD_LCV_E!R64+FC_TRA_ROAD_HGV_E!R64</f>
        <v>32.244196044711948</v>
      </c>
      <c r="S64" s="10">
        <f>FC_TRA_ROAD_P2W_E!S64+FC_TRA_ROAD_CAR_E!S64+FC_TRA_ROAD_BUS_E!S64+FC_TRA_ROAD_LCV_E!S64+FC_TRA_ROAD_HGV_E!S64</f>
        <v>32.889079965606186</v>
      </c>
      <c r="T64" s="10">
        <f>FC_TRA_ROAD_P2W_E!T64+FC_TRA_ROAD_CAR_E!T64+FC_TRA_ROAD_BUS_E!T64+FC_TRA_ROAD_LCV_E!T64+FC_TRA_ROAD_HGV_E!T64</f>
        <v>26.64987102321582</v>
      </c>
      <c r="U64" s="10">
        <f>FC_TRA_ROAD_P2W_E!U64+FC_TRA_ROAD_CAR_E!U64+FC_TRA_ROAD_BUS_E!U64+FC_TRA_ROAD_LCV_E!U64+FC_TRA_ROAD_HGV_E!U64</f>
        <v>28.594840928632841</v>
      </c>
      <c r="V64" s="10">
        <f>FC_TRA_ROAD_P2W_E!V64+FC_TRA_ROAD_CAR_E!V64+FC_TRA_ROAD_BUS_E!V64+FC_TRA_ROAD_LCV_E!V64+FC_TRA_ROAD_HGV_E!V64</f>
        <v>31.818572656921749</v>
      </c>
      <c r="W64" s="10">
        <f>FC_TRA_ROAD_P2W_E!W64+FC_TRA_ROAD_CAR_E!W64+FC_TRA_ROAD_BUS_E!W64+FC_TRA_ROAD_LCV_E!W64+FC_TRA_ROAD_HGV_E!W64</f>
        <v>26.507308684436801</v>
      </c>
      <c r="X64" s="10">
        <f>FC_TRA_ROAD_P2W_E!X64+FC_TRA_ROAD_CAR_E!X64+FC_TRA_ROAD_BUS_E!X64+FC_TRA_ROAD_LCV_E!X64+FC_TRA_ROAD_HGV_E!X64</f>
        <v>20.750472914875321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0</v>
      </c>
      <c r="K66" s="10">
        <f>FC_TRA_ROAD_P2W_E!K66+FC_TRA_ROAD_CAR_E!K66+FC_TRA_ROAD_BUS_E!K66+FC_TRA_ROAD_LCV_E!K66+FC_TRA_ROAD_HGV_E!K66</f>
        <v>1.7674978503869299</v>
      </c>
      <c r="L66" s="10">
        <f>FC_TRA_ROAD_P2W_E!L66+FC_TRA_ROAD_CAR_E!L66+FC_TRA_ROAD_BUS_E!L66+FC_TRA_ROAD_LCV_E!L66+FC_TRA_ROAD_HGV_E!L66</f>
        <v>3.4856405846947536</v>
      </c>
      <c r="M66" s="10">
        <f>FC_TRA_ROAD_P2W_E!M66+FC_TRA_ROAD_CAR_E!M66+FC_TRA_ROAD_BUS_E!M66+FC_TRA_ROAD_LCV_E!M66+FC_TRA_ROAD_HGV_E!M66</f>
        <v>10.45700773860705</v>
      </c>
      <c r="N66" s="10">
        <f>FC_TRA_ROAD_P2W_E!N66+FC_TRA_ROAD_CAR_E!N66+FC_TRA_ROAD_BUS_E!N66+FC_TRA_ROAD_LCV_E!N66+FC_TRA_ROAD_HGV_E!N66</f>
        <v>17.185640584694749</v>
      </c>
      <c r="O66" s="10">
        <f>FC_TRA_ROAD_P2W_E!O66+FC_TRA_ROAD_CAR_E!O66+FC_TRA_ROAD_BUS_E!O66+FC_TRA_ROAD_LCV_E!O66+FC_TRA_ROAD_HGV_E!O66</f>
        <v>85.928374892519358</v>
      </c>
      <c r="P66" s="10">
        <f>FC_TRA_ROAD_P2W_E!P66+FC_TRA_ROAD_CAR_E!P66+FC_TRA_ROAD_BUS_E!P66+FC_TRA_ROAD_LCV_E!P66+FC_TRA_ROAD_HGV_E!P66</f>
        <v>94.973516766981945</v>
      </c>
      <c r="Q66" s="10">
        <f>FC_TRA_ROAD_P2W_E!Q66+FC_TRA_ROAD_CAR_E!Q66+FC_TRA_ROAD_BUS_E!Q66+FC_TRA_ROAD_LCV_E!Q66+FC_TRA_ROAD_HGV_E!Q66</f>
        <v>95.877987962166799</v>
      </c>
      <c r="R66" s="10">
        <f>FC_TRA_ROAD_P2W_E!R66+FC_TRA_ROAD_CAR_E!R66+FC_TRA_ROAD_BUS_E!R66+FC_TRA_ROAD_LCV_E!R66+FC_TRA_ROAD_HGV_E!R66</f>
        <v>113.96818572656919</v>
      </c>
      <c r="S66" s="10">
        <f>FC_TRA_ROAD_P2W_E!S66+FC_TRA_ROAD_CAR_E!S66+FC_TRA_ROAD_BUS_E!S66+FC_TRA_ROAD_LCV_E!S66+FC_TRA_ROAD_HGV_E!S66</f>
        <v>130.2493551160791</v>
      </c>
      <c r="T66" s="10">
        <f>FC_TRA_ROAD_P2W_E!T66+FC_TRA_ROAD_CAR_E!T66+FC_TRA_ROAD_BUS_E!T66+FC_TRA_ROAD_LCV_E!T66+FC_TRA_ROAD_HGV_E!T66</f>
        <v>139.5938091143594</v>
      </c>
      <c r="U66" s="10">
        <f>FC_TRA_ROAD_P2W_E!U66+FC_TRA_ROAD_CAR_E!U66+FC_TRA_ROAD_BUS_E!U66+FC_TRA_ROAD_LCV_E!U66+FC_TRA_ROAD_HGV_E!U66</f>
        <v>135.0324161650903</v>
      </c>
      <c r="V66" s="10">
        <f>FC_TRA_ROAD_P2W_E!V66+FC_TRA_ROAD_CAR_E!V66+FC_TRA_ROAD_BUS_E!V66+FC_TRA_ROAD_LCV_E!V66+FC_TRA_ROAD_HGV_E!V66</f>
        <v>147.61401547721411</v>
      </c>
      <c r="W66" s="10">
        <f>FC_TRA_ROAD_P2W_E!W66+FC_TRA_ROAD_CAR_E!W66+FC_TRA_ROAD_BUS_E!W66+FC_TRA_ROAD_LCV_E!W66+FC_TRA_ROAD_HGV_E!W66</f>
        <v>145.55021496130689</v>
      </c>
      <c r="X66" s="10">
        <f>FC_TRA_ROAD_P2W_E!X66+FC_TRA_ROAD_CAR_E!X66+FC_TRA_ROAD_BUS_E!X66+FC_TRA_ROAD_LCV_E!X66+FC_TRA_ROAD_HGV_E!X66</f>
        <v>146.76775580395531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5.4284608770421334</v>
      </c>
      <c r="J69" s="10">
        <f>FC_TRA_ROAD_P2W_E!J69+FC_TRA_ROAD_CAR_E!J69+FC_TRA_ROAD_BUS_E!J69+FC_TRA_ROAD_LCV_E!J69+FC_TRA_ROAD_HGV_E!J69</f>
        <v>2.3232158211521914</v>
      </c>
      <c r="K69" s="10">
        <f>FC_TRA_ROAD_P2W_E!K69+FC_TRA_ROAD_CAR_E!K69+FC_TRA_ROAD_BUS_E!K69+FC_TRA_ROAD_LCV_E!K69+FC_TRA_ROAD_HGV_E!K69</f>
        <v>2.4128976784178846</v>
      </c>
      <c r="L69" s="10">
        <f>FC_TRA_ROAD_P2W_E!L69+FC_TRA_ROAD_CAR_E!L69+FC_TRA_ROAD_BUS_E!L69+FC_TRA_ROAD_LCV_E!L69+FC_TRA_ROAD_HGV_E!L69</f>
        <v>0.26139294926913148</v>
      </c>
      <c r="M69" s="10">
        <f>FC_TRA_ROAD_P2W_E!M69+FC_TRA_ROAD_CAR_E!M69+FC_TRA_ROAD_BUS_E!M69+FC_TRA_ROAD_LCV_E!M69+FC_TRA_ROAD_HGV_E!M69</f>
        <v>2.9517626827171108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8.8924092868873927E-2</v>
      </c>
      <c r="L76" s="40">
        <f>FC_TRA_ROAD_P2W_E!L76+FC_TRA_ROAD_CAR_E!L76+FC_TRA_ROAD_BUS_E!L76+FC_TRA_ROAD_LCV_E!L76+FC_TRA_ROAD_HGV_E!L76</f>
        <v>0.24755437852095166</v>
      </c>
      <c r="M76" s="40">
        <f>FC_TRA_ROAD_P2W_E!M76+FC_TRA_ROAD_CAR_E!M76+FC_TRA_ROAD_BUS_E!M76+FC_TRA_ROAD_LCV_E!M76+FC_TRA_ROAD_HGV_E!M76</f>
        <v>0.49863792161737402</v>
      </c>
      <c r="N76" s="40">
        <f>FC_TRA_ROAD_P2W_E!N76+FC_TRA_ROAD_CAR_E!N76+FC_TRA_ROAD_BUS_E!N76+FC_TRA_ROAD_LCV_E!N76+FC_TRA_ROAD_HGV_E!N76</f>
        <v>0.55118762475486061</v>
      </c>
      <c r="O76" s="40">
        <f>FC_TRA_ROAD_P2W_E!O76+FC_TRA_ROAD_CAR_E!O76+FC_TRA_ROAD_BUS_E!O76+FC_TRA_ROAD_LCV_E!O76+FC_TRA_ROAD_HGV_E!O76</f>
        <v>0.59868015638936134</v>
      </c>
      <c r="P76" s="40">
        <f>FC_TRA_ROAD_P2W_E!P76+FC_TRA_ROAD_CAR_E!P76+FC_TRA_ROAD_BUS_E!P76+FC_TRA_ROAD_LCV_E!P76+FC_TRA_ROAD_HGV_E!P76</f>
        <v>4.7903355885875083</v>
      </c>
      <c r="Q76" s="40">
        <f>FC_TRA_ROAD_P2W_E!Q76+FC_TRA_ROAD_CAR_E!Q76+FC_TRA_ROAD_BUS_E!Q76+FC_TRA_ROAD_LCV_E!Q76+FC_TRA_ROAD_HGV_E!Q76</f>
        <v>6.329707648418208</v>
      </c>
      <c r="R76" s="40">
        <f>FC_TRA_ROAD_P2W_E!R76+FC_TRA_ROAD_CAR_E!R76+FC_TRA_ROAD_BUS_E!R76+FC_TRA_ROAD_LCV_E!R76+FC_TRA_ROAD_HGV_E!R76</f>
        <v>6.7810710434616555</v>
      </c>
      <c r="S76" s="40">
        <f>FC_TRA_ROAD_P2W_E!S76+FC_TRA_ROAD_CAR_E!S76+FC_TRA_ROAD_BUS_E!S76+FC_TRA_ROAD_LCV_E!S76+FC_TRA_ROAD_HGV_E!S76</f>
        <v>6.7043394727330474</v>
      </c>
      <c r="T76" s="40">
        <f>FC_TRA_ROAD_P2W_E!T76+FC_TRA_ROAD_CAR_E!T76+FC_TRA_ROAD_BUS_E!T76+FC_TRA_ROAD_LCV_E!T76+FC_TRA_ROAD_HGV_E!T76</f>
        <v>6.6197931190626775</v>
      </c>
      <c r="U76" s="40">
        <f>FC_TRA_ROAD_P2W_E!U76+FC_TRA_ROAD_CAR_E!U76+FC_TRA_ROAD_BUS_E!U76+FC_TRA_ROAD_LCV_E!U76+FC_TRA_ROAD_HGV_E!U76</f>
        <v>6.6784991017315853</v>
      </c>
      <c r="V76" s="40">
        <f>FC_TRA_ROAD_P2W_E!V76+FC_TRA_ROAD_CAR_E!V76+FC_TRA_ROAD_BUS_E!V76+FC_TRA_ROAD_LCV_E!V76+FC_TRA_ROAD_HGV_E!V76</f>
        <v>6.7776335047616625</v>
      </c>
      <c r="W76" s="40">
        <f>FC_TRA_ROAD_P2W_E!W76+FC_TRA_ROAD_CAR_E!W76+FC_TRA_ROAD_BUS_E!W76+FC_TRA_ROAD_LCV_E!W76+FC_TRA_ROAD_HGV_E!W76</f>
        <v>6.5716947869596414</v>
      </c>
      <c r="X76" s="40">
        <f>FC_TRA_ROAD_P2W_E!X76+FC_TRA_ROAD_CAR_E!X76+FC_TRA_ROAD_BUS_E!X76+FC_TRA_ROAD_LCV_E!X76+FC_TRA_ROAD_HGV_E!X76</f>
        <v>7.5193726344928642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12.424207109089059</v>
      </c>
      <c r="D2" s="31">
        <f t="shared" ref="D2:W2" si="1">SUM(D3,D17,D22,D25,D26,D51,D52,D71,D74,D75,D76)</f>
        <v>12.733976628173769</v>
      </c>
      <c r="E2" s="31">
        <f t="shared" si="1"/>
        <v>13.053311796047891</v>
      </c>
      <c r="F2" s="31">
        <f t="shared" si="1"/>
        <v>13.148545372218258</v>
      </c>
      <c r="G2" s="31">
        <f t="shared" si="1"/>
        <v>13.265764877789836</v>
      </c>
      <c r="H2" s="31">
        <f t="shared" si="1"/>
        <v>14.196664110728653</v>
      </c>
      <c r="I2" s="31">
        <f t="shared" si="1"/>
        <v>14.575308699894341</v>
      </c>
      <c r="J2" s="31">
        <f t="shared" si="1"/>
        <v>15.182965821703386</v>
      </c>
      <c r="K2" s="31">
        <f t="shared" si="1"/>
        <v>16.929940825618988</v>
      </c>
      <c r="L2" s="31">
        <f t="shared" si="1"/>
        <v>17.802350935788549</v>
      </c>
      <c r="M2" s="31">
        <f t="shared" si="1"/>
        <v>19.206999805497805</v>
      </c>
      <c r="N2" s="31">
        <f t="shared" si="1"/>
        <v>20.116270577568965</v>
      </c>
      <c r="O2" s="31">
        <f t="shared" si="1"/>
        <v>21.641038296412209</v>
      </c>
      <c r="P2" s="31">
        <f t="shared" si="1"/>
        <v>22.752613075987181</v>
      </c>
      <c r="Q2" s="31">
        <f t="shared" si="1"/>
        <v>23.750052922164382</v>
      </c>
      <c r="R2" s="31">
        <f t="shared" si="1"/>
        <v>25.375048663319806</v>
      </c>
      <c r="S2" s="31">
        <f t="shared" si="1"/>
        <v>26.8681392423461</v>
      </c>
      <c r="T2" s="31">
        <f t="shared" si="1"/>
        <v>25.438268163656755</v>
      </c>
      <c r="U2" s="31">
        <f t="shared" si="1"/>
        <v>24.221412912407814</v>
      </c>
      <c r="V2" s="31">
        <f t="shared" si="1"/>
        <v>25.788859191268109</v>
      </c>
      <c r="W2" s="31">
        <f t="shared" si="1"/>
        <v>23.026805371729491</v>
      </c>
      <c r="X2" s="31">
        <f t="shared" ref="X2" si="2">SUM(X3,X17,X22,X25,X26,X51,X52,X71,X74,X75,X76)</f>
        <v>22.540122716304563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12.424207109089059</v>
      </c>
      <c r="D26" s="37">
        <f t="shared" ref="D26:W26" si="22">SUM(D27,D33)</f>
        <v>12.733976628173769</v>
      </c>
      <c r="E26" s="37">
        <f t="shared" si="22"/>
        <v>13.053311796047891</v>
      </c>
      <c r="F26" s="37">
        <f t="shared" si="22"/>
        <v>13.148545372218258</v>
      </c>
      <c r="G26" s="37">
        <f t="shared" si="22"/>
        <v>13.265764877789836</v>
      </c>
      <c r="H26" s="37">
        <f t="shared" si="22"/>
        <v>14.196664110728653</v>
      </c>
      <c r="I26" s="37">
        <f t="shared" si="22"/>
        <v>14.575308699894341</v>
      </c>
      <c r="J26" s="37">
        <f t="shared" si="22"/>
        <v>15.182965821703386</v>
      </c>
      <c r="K26" s="37">
        <f t="shared" si="22"/>
        <v>16.929940825618988</v>
      </c>
      <c r="L26" s="37">
        <f t="shared" si="22"/>
        <v>17.802350935788549</v>
      </c>
      <c r="M26" s="37">
        <f t="shared" si="22"/>
        <v>19.206999805497805</v>
      </c>
      <c r="N26" s="37">
        <f t="shared" si="22"/>
        <v>20.116270577568965</v>
      </c>
      <c r="O26" s="37">
        <f t="shared" si="22"/>
        <v>21.641038296412209</v>
      </c>
      <c r="P26" s="37">
        <f t="shared" si="22"/>
        <v>22.329504916374017</v>
      </c>
      <c r="Q26" s="37">
        <f t="shared" si="22"/>
        <v>23.073037425544786</v>
      </c>
      <c r="R26" s="37">
        <f t="shared" si="22"/>
        <v>23.894014694643552</v>
      </c>
      <c r="S26" s="37">
        <f t="shared" si="22"/>
        <v>25.187431066210312</v>
      </c>
      <c r="T26" s="37">
        <f t="shared" si="22"/>
        <v>24.16302900706529</v>
      </c>
      <c r="U26" s="37">
        <f t="shared" si="22"/>
        <v>22.852902780396768</v>
      </c>
      <c r="V26" s="37">
        <f t="shared" si="22"/>
        <v>24.162795577440665</v>
      </c>
      <c r="W26" s="37">
        <f t="shared" si="22"/>
        <v>21.770224187070941</v>
      </c>
      <c r="X26" s="37">
        <f t="shared" ref="X26" si="23">SUM(X27,X33)</f>
        <v>21.644271821776535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12.424207109089059</v>
      </c>
      <c r="D33" s="29">
        <f t="shared" ref="D33:W33" si="28">SUM(D34:D50)</f>
        <v>12.733976628173769</v>
      </c>
      <c r="E33" s="29">
        <f t="shared" si="28"/>
        <v>13.053311796047891</v>
      </c>
      <c r="F33" s="29">
        <f t="shared" si="28"/>
        <v>13.148545372218258</v>
      </c>
      <c r="G33" s="29">
        <f t="shared" si="28"/>
        <v>13.265764877789836</v>
      </c>
      <c r="H33" s="29">
        <f t="shared" si="28"/>
        <v>14.196664110728653</v>
      </c>
      <c r="I33" s="29">
        <f t="shared" si="28"/>
        <v>14.575308699894341</v>
      </c>
      <c r="J33" s="29">
        <f t="shared" si="28"/>
        <v>15.182965821703386</v>
      </c>
      <c r="K33" s="29">
        <f t="shared" si="28"/>
        <v>16.929940825618988</v>
      </c>
      <c r="L33" s="29">
        <f t="shared" si="28"/>
        <v>17.802350935788549</v>
      </c>
      <c r="M33" s="29">
        <f t="shared" si="28"/>
        <v>19.206999805497805</v>
      </c>
      <c r="N33" s="29">
        <f t="shared" si="28"/>
        <v>20.116270577568965</v>
      </c>
      <c r="O33" s="29">
        <f t="shared" si="28"/>
        <v>21.641038296412209</v>
      </c>
      <c r="P33" s="29">
        <f t="shared" si="28"/>
        <v>22.329504916374017</v>
      </c>
      <c r="Q33" s="29">
        <f t="shared" si="28"/>
        <v>23.073037425544786</v>
      </c>
      <c r="R33" s="29">
        <f t="shared" si="28"/>
        <v>23.894014694643552</v>
      </c>
      <c r="S33" s="29">
        <f t="shared" si="28"/>
        <v>25.187431066210312</v>
      </c>
      <c r="T33" s="29">
        <f t="shared" si="28"/>
        <v>24.16302900706529</v>
      </c>
      <c r="U33" s="29">
        <f t="shared" si="28"/>
        <v>22.852902780396768</v>
      </c>
      <c r="V33" s="29">
        <f t="shared" si="28"/>
        <v>24.162795577440665</v>
      </c>
      <c r="W33" s="29">
        <f t="shared" si="28"/>
        <v>21.770224187070941</v>
      </c>
      <c r="X33" s="29">
        <f t="shared" ref="X33" si="29">SUM(X34:X50)</f>
        <v>21.644271821776535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12.424207109089059</v>
      </c>
      <c r="D37" s="10">
        <v>12.733976628173769</v>
      </c>
      <c r="E37" s="10">
        <v>13.053311796047891</v>
      </c>
      <c r="F37" s="10">
        <v>13.148545372218258</v>
      </c>
      <c r="G37" s="10">
        <v>13.265764877789836</v>
      </c>
      <c r="H37" s="10">
        <v>14.196664110728653</v>
      </c>
      <c r="I37" s="10">
        <v>14.575308699894341</v>
      </c>
      <c r="J37" s="10">
        <v>15.182965821703386</v>
      </c>
      <c r="K37" s="10">
        <v>16.929940825618988</v>
      </c>
      <c r="L37" s="10">
        <v>17.802350935788549</v>
      </c>
      <c r="M37" s="10">
        <v>19.206999805497805</v>
      </c>
      <c r="N37" s="10">
        <v>20.116270577568965</v>
      </c>
      <c r="O37" s="10">
        <v>21.641038296412209</v>
      </c>
      <c r="P37" s="10">
        <v>22.329504916374017</v>
      </c>
      <c r="Q37" s="10">
        <v>23.073037425544786</v>
      </c>
      <c r="R37" s="10">
        <v>23.894014694643552</v>
      </c>
      <c r="S37" s="10">
        <v>25.187431066210312</v>
      </c>
      <c r="T37" s="10">
        <v>24.16302900706529</v>
      </c>
      <c r="U37" s="10">
        <v>22.852902780396768</v>
      </c>
      <c r="V37" s="10">
        <v>24.162795577440665</v>
      </c>
      <c r="W37" s="10">
        <v>21.770224187070941</v>
      </c>
      <c r="X37" s="10">
        <v>21.644271821776535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0.42310815961316278</v>
      </c>
      <c r="Q52" s="37">
        <f t="shared" si="31"/>
        <v>0.67701549661959537</v>
      </c>
      <c r="R52" s="37">
        <f t="shared" si="31"/>
        <v>1.481033968676253</v>
      </c>
      <c r="S52" s="37">
        <f t="shared" si="31"/>
        <v>1.6807081761357885</v>
      </c>
      <c r="T52" s="37">
        <f t="shared" si="31"/>
        <v>1.2752391565914645</v>
      </c>
      <c r="U52" s="37">
        <f t="shared" si="31"/>
        <v>1.3685101320110478</v>
      </c>
      <c r="V52" s="37">
        <f t="shared" si="31"/>
        <v>1.6260636138274429</v>
      </c>
      <c r="W52" s="37">
        <f t="shared" si="31"/>
        <v>1.2565811846585488</v>
      </c>
      <c r="X52" s="37">
        <f t="shared" ref="X52" si="32">SUM(X53:X70)</f>
        <v>0.89585089452802713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0.42310815961316278</v>
      </c>
      <c r="Q64" s="10">
        <v>0.67701549661959537</v>
      </c>
      <c r="R64" s="10">
        <v>1.481033968676253</v>
      </c>
      <c r="S64" s="10">
        <v>1.6807081761357885</v>
      </c>
      <c r="T64" s="10">
        <v>1.2752391565914645</v>
      </c>
      <c r="U64" s="10">
        <v>1.3685101320110478</v>
      </c>
      <c r="V64" s="10">
        <v>1.6260636138274429</v>
      </c>
      <c r="W64" s="10">
        <v>1.2565811846585488</v>
      </c>
      <c r="X64" s="10">
        <v>0.89585089452802713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1048.8634581368174</v>
      </c>
      <c r="D2" s="31">
        <f t="shared" ref="D2:W2" si="1">SUM(D3,D17,D22,D25,D26,D51,D52,D71,D74,D75,D76)</f>
        <v>1070.5964247529209</v>
      </c>
      <c r="E2" s="31">
        <f t="shared" si="1"/>
        <v>1151.1886226133513</v>
      </c>
      <c r="F2" s="31">
        <f t="shared" si="1"/>
        <v>1291.5536355025674</v>
      </c>
      <c r="G2" s="31">
        <f t="shared" si="1"/>
        <v>1386.4858785050824</v>
      </c>
      <c r="H2" s="31">
        <f t="shared" si="1"/>
        <v>1548.3047312108367</v>
      </c>
      <c r="I2" s="31">
        <f t="shared" si="1"/>
        <v>1667.9401013679651</v>
      </c>
      <c r="J2" s="31">
        <f t="shared" si="1"/>
        <v>1574.2817283769605</v>
      </c>
      <c r="K2" s="31">
        <f t="shared" si="1"/>
        <v>1688.6435748420395</v>
      </c>
      <c r="L2" s="31">
        <f t="shared" si="1"/>
        <v>1715.5324403386721</v>
      </c>
      <c r="M2" s="31">
        <f t="shared" si="1"/>
        <v>1689.1184256338822</v>
      </c>
      <c r="N2" s="31">
        <f t="shared" si="1"/>
        <v>1657.7905984550025</v>
      </c>
      <c r="O2" s="31">
        <f t="shared" si="1"/>
        <v>1814.5086989102788</v>
      </c>
      <c r="P2" s="31">
        <f t="shared" si="1"/>
        <v>1611.1682242692978</v>
      </c>
      <c r="Q2" s="31">
        <f t="shared" si="1"/>
        <v>1885.900964328966</v>
      </c>
      <c r="R2" s="31">
        <f t="shared" si="1"/>
        <v>2093.1135094827559</v>
      </c>
      <c r="S2" s="31">
        <f t="shared" si="1"/>
        <v>2161.7492430447451</v>
      </c>
      <c r="T2" s="31">
        <f t="shared" si="1"/>
        <v>2214.6146854423205</v>
      </c>
      <c r="U2" s="31">
        <f t="shared" si="1"/>
        <v>2314.6863509279365</v>
      </c>
      <c r="V2" s="31">
        <f t="shared" si="1"/>
        <v>2466.0293296349305</v>
      </c>
      <c r="W2" s="31">
        <f t="shared" si="1"/>
        <v>2249.3751943900661</v>
      </c>
      <c r="X2" s="31">
        <f t="shared" ref="X2" si="2">SUM(X3,X17,X22,X25,X26,X51,X52,X71,X74,X75,X76)</f>
        <v>2459.5653856899503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1048.8634581368174</v>
      </c>
      <c r="D26" s="37">
        <f t="shared" ref="D26:W26" si="22">SUM(D27,D33)</f>
        <v>1070.5964247529209</v>
      </c>
      <c r="E26" s="37">
        <f t="shared" si="22"/>
        <v>1151.1886226133513</v>
      </c>
      <c r="F26" s="37">
        <f t="shared" si="22"/>
        <v>1291.5536355025674</v>
      </c>
      <c r="G26" s="37">
        <f t="shared" si="22"/>
        <v>1381.9381708570729</v>
      </c>
      <c r="H26" s="37">
        <f t="shared" si="22"/>
        <v>1531.9679632926589</v>
      </c>
      <c r="I26" s="37">
        <f t="shared" si="22"/>
        <v>1645.2298682346277</v>
      </c>
      <c r="J26" s="37">
        <f t="shared" si="22"/>
        <v>1544.6500165870059</v>
      </c>
      <c r="K26" s="37">
        <f t="shared" si="22"/>
        <v>1659.9201200409357</v>
      </c>
      <c r="L26" s="37">
        <f t="shared" si="22"/>
        <v>1677.2701323444403</v>
      </c>
      <c r="M26" s="37">
        <f t="shared" si="22"/>
        <v>1634.9930632937824</v>
      </c>
      <c r="N26" s="37">
        <f t="shared" si="22"/>
        <v>1607.2124063801684</v>
      </c>
      <c r="O26" s="37">
        <f t="shared" si="22"/>
        <v>1721.7766489525511</v>
      </c>
      <c r="P26" s="37">
        <f t="shared" si="22"/>
        <v>1504.2665994607764</v>
      </c>
      <c r="Q26" s="37">
        <f t="shared" si="22"/>
        <v>1753.1215326374488</v>
      </c>
      <c r="R26" s="37">
        <f t="shared" si="22"/>
        <v>1939.9883051732929</v>
      </c>
      <c r="S26" s="37">
        <f t="shared" si="22"/>
        <v>2000.5417723926148</v>
      </c>
      <c r="T26" s="37">
        <f t="shared" si="22"/>
        <v>2050.294046104138</v>
      </c>
      <c r="U26" s="37">
        <f t="shared" si="22"/>
        <v>2145.3675314706375</v>
      </c>
      <c r="V26" s="37">
        <f t="shared" si="22"/>
        <v>2276.8358681066852</v>
      </c>
      <c r="W26" s="37">
        <f t="shared" si="22"/>
        <v>2071.1965738004992</v>
      </c>
      <c r="X26" s="37">
        <f t="shared" ref="X26" si="23">SUM(X27,X33)</f>
        <v>2285.6582458490425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1048.8634581368174</v>
      </c>
      <c r="D33" s="29">
        <f t="shared" ref="D33:W33" si="28">SUM(D34:D50)</f>
        <v>1070.5964247529209</v>
      </c>
      <c r="E33" s="29">
        <f t="shared" si="28"/>
        <v>1151.1886226133513</v>
      </c>
      <c r="F33" s="29">
        <f t="shared" si="28"/>
        <v>1291.5536355025674</v>
      </c>
      <c r="G33" s="29">
        <f t="shared" si="28"/>
        <v>1381.9381708570729</v>
      </c>
      <c r="H33" s="29">
        <f t="shared" si="28"/>
        <v>1531.9679632926589</v>
      </c>
      <c r="I33" s="29">
        <f t="shared" si="28"/>
        <v>1645.2298682346277</v>
      </c>
      <c r="J33" s="29">
        <f t="shared" si="28"/>
        <v>1544.6500165870059</v>
      </c>
      <c r="K33" s="29">
        <f t="shared" si="28"/>
        <v>1659.9201200409357</v>
      </c>
      <c r="L33" s="29">
        <f t="shared" si="28"/>
        <v>1677.2701323444403</v>
      </c>
      <c r="M33" s="29">
        <f t="shared" si="28"/>
        <v>1634.9930632937824</v>
      </c>
      <c r="N33" s="29">
        <f t="shared" si="28"/>
        <v>1607.2124063801684</v>
      </c>
      <c r="O33" s="29">
        <f t="shared" si="28"/>
        <v>1721.7766489525511</v>
      </c>
      <c r="P33" s="29">
        <f t="shared" si="28"/>
        <v>1504.2665994607764</v>
      </c>
      <c r="Q33" s="29">
        <f t="shared" si="28"/>
        <v>1753.1215326374488</v>
      </c>
      <c r="R33" s="29">
        <f t="shared" si="28"/>
        <v>1939.9883051732929</v>
      </c>
      <c r="S33" s="29">
        <f t="shared" si="28"/>
        <v>2000.5417723926148</v>
      </c>
      <c r="T33" s="29">
        <f t="shared" si="28"/>
        <v>2050.294046104138</v>
      </c>
      <c r="U33" s="29">
        <f t="shared" si="28"/>
        <v>2145.3675314706375</v>
      </c>
      <c r="V33" s="29">
        <f t="shared" si="28"/>
        <v>2276.8358681066852</v>
      </c>
      <c r="W33" s="29">
        <f t="shared" si="28"/>
        <v>2071.1965738004992</v>
      </c>
      <c r="X33" s="29">
        <f t="shared" ref="X33" si="29">SUM(X34:X50)</f>
        <v>2285.6582458490425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222.55898538263111</v>
      </c>
      <c r="D36" s="10">
        <v>294.86242476354249</v>
      </c>
      <c r="E36" s="10">
        <v>340.05210662080822</v>
      </c>
      <c r="F36" s="10">
        <v>363.77661220980218</v>
      </c>
      <c r="G36" s="10">
        <v>371.89501289767838</v>
      </c>
      <c r="H36" s="10">
        <v>434.29346517626823</v>
      </c>
      <c r="I36" s="10">
        <v>454.26104901117787</v>
      </c>
      <c r="J36" s="10">
        <v>382.3445399828031</v>
      </c>
      <c r="K36" s="10">
        <v>364.76543422184</v>
      </c>
      <c r="L36" s="10">
        <v>387.83800515907132</v>
      </c>
      <c r="M36" s="10">
        <v>373.55494411006021</v>
      </c>
      <c r="N36" s="10">
        <v>349.38374892519352</v>
      </c>
      <c r="O36" s="10">
        <v>370.25889939810833</v>
      </c>
      <c r="P36" s="10">
        <v>397.72622527944958</v>
      </c>
      <c r="Q36" s="10">
        <v>433.98297506448841</v>
      </c>
      <c r="R36" s="10">
        <v>462.54892519346521</v>
      </c>
      <c r="S36" s="10">
        <v>495.32150167848027</v>
      </c>
      <c r="T36" s="10">
        <v>478.30439002108415</v>
      </c>
      <c r="U36" s="10">
        <v>455.92184014629896</v>
      </c>
      <c r="V36" s="10">
        <v>436.69984414206556</v>
      </c>
      <c r="W36" s="10">
        <v>413.52044446696175</v>
      </c>
      <c r="X36" s="10">
        <v>399.47506355896212</v>
      </c>
    </row>
    <row r="37" spans="1:24" ht="11.25" customHeight="1" x14ac:dyDescent="0.2">
      <c r="A37" s="41" t="s">
        <v>61</v>
      </c>
      <c r="B37" s="9" t="s">
        <v>62</v>
      </c>
      <c r="C37" s="10">
        <v>654.96783716205675</v>
      </c>
      <c r="D37" s="10">
        <v>556.81519556226124</v>
      </c>
      <c r="E37" s="10">
        <v>601.45127589232584</v>
      </c>
      <c r="F37" s="10">
        <v>575.35320034309052</v>
      </c>
      <c r="G37" s="10">
        <v>541.53174533596962</v>
      </c>
      <c r="H37" s="10">
        <v>527.73655388484804</v>
      </c>
      <c r="I37" s="10">
        <v>595.00053936746519</v>
      </c>
      <c r="J37" s="10">
        <v>589.90007785723867</v>
      </c>
      <c r="K37" s="10">
        <v>592.0395786373947</v>
      </c>
      <c r="L37" s="10">
        <v>613.23888078738264</v>
      </c>
      <c r="M37" s="10">
        <v>578.90882072427985</v>
      </c>
      <c r="N37" s="10">
        <v>530.69502444476416</v>
      </c>
      <c r="O37" s="10">
        <v>505.80307302222678</v>
      </c>
      <c r="P37" s="10">
        <v>408.59278575283361</v>
      </c>
      <c r="Q37" s="10">
        <v>472.06171127086475</v>
      </c>
      <c r="R37" s="10">
        <v>484.37282483647022</v>
      </c>
      <c r="S37" s="10">
        <v>456.15131473828274</v>
      </c>
      <c r="T37" s="10">
        <v>469.3920719703703</v>
      </c>
      <c r="U37" s="10">
        <v>443.25598675137365</v>
      </c>
      <c r="V37" s="10">
        <v>437.54321633545339</v>
      </c>
      <c r="W37" s="10">
        <v>426.44860289728291</v>
      </c>
      <c r="X37" s="10">
        <v>468.72309106733536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171.33663559212945</v>
      </c>
      <c r="D43" s="10">
        <v>218.91880442711724</v>
      </c>
      <c r="E43" s="10">
        <v>209.68524010021721</v>
      </c>
      <c r="F43" s="10">
        <v>352.42382294967467</v>
      </c>
      <c r="G43" s="10">
        <v>468.51141262342497</v>
      </c>
      <c r="H43" s="10">
        <v>569.93794423154259</v>
      </c>
      <c r="I43" s="10">
        <v>595.96827985598486</v>
      </c>
      <c r="J43" s="10">
        <v>572.40539874696412</v>
      </c>
      <c r="K43" s="10">
        <v>703.11510718170086</v>
      </c>
      <c r="L43" s="10">
        <v>676.1932463979864</v>
      </c>
      <c r="M43" s="10">
        <v>682.52929845944232</v>
      </c>
      <c r="N43" s="10">
        <v>727.13363301021081</v>
      </c>
      <c r="O43" s="10">
        <v>845.71467653221589</v>
      </c>
      <c r="P43" s="10">
        <v>697.9475884284933</v>
      </c>
      <c r="Q43" s="10">
        <v>847.07684630209565</v>
      </c>
      <c r="R43" s="10">
        <v>993.0665551433575</v>
      </c>
      <c r="S43" s="10">
        <v>1049.0689559758518</v>
      </c>
      <c r="T43" s="10">
        <v>1102.5975841126835</v>
      </c>
      <c r="U43" s="10">
        <v>1246.189704572965</v>
      </c>
      <c r="V43" s="10">
        <v>1402.5928076291661</v>
      </c>
      <c r="W43" s="10">
        <v>1231.2275264362543</v>
      </c>
      <c r="X43" s="10">
        <v>1417.4600912227449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4.5477076480094105</v>
      </c>
      <c r="H51" s="37">
        <v>16.336767918177944</v>
      </c>
      <c r="I51" s="37">
        <v>20.406635823185159</v>
      </c>
      <c r="J51" s="37">
        <v>28.640646053449462</v>
      </c>
      <c r="K51" s="37">
        <v>26.743667344865127</v>
      </c>
      <c r="L51" s="37">
        <v>36.445608705017989</v>
      </c>
      <c r="M51" s="37">
        <v>47.412458312228829</v>
      </c>
      <c r="N51" s="37">
        <v>41.954422938007518</v>
      </c>
      <c r="O51" s="37">
        <v>45.512923486581357</v>
      </c>
      <c r="P51" s="37">
        <v>49.022697909576202</v>
      </c>
      <c r="Q51" s="37">
        <v>65.471502472728631</v>
      </c>
      <c r="R51" s="37">
        <v>57.798935550774601</v>
      </c>
      <c r="S51" s="37">
        <v>53.714052556454561</v>
      </c>
      <c r="T51" s="37">
        <v>54.071668251896725</v>
      </c>
      <c r="U51" s="37">
        <v>55.639695761805896</v>
      </c>
      <c r="V51" s="37">
        <v>58.242869271329376</v>
      </c>
      <c r="W51" s="37">
        <v>59.090784967380422</v>
      </c>
      <c r="X51" s="37">
        <v>57.730018785011445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2.3035973101522571</v>
      </c>
      <c r="J52" s="37">
        <f t="shared" si="31"/>
        <v>0.99106573650509899</v>
      </c>
      <c r="K52" s="37">
        <f t="shared" si="31"/>
        <v>1.9797874562387163</v>
      </c>
      <c r="L52" s="37">
        <f t="shared" si="31"/>
        <v>1.816699289213789</v>
      </c>
      <c r="M52" s="37">
        <f t="shared" si="31"/>
        <v>6.7129040278708834</v>
      </c>
      <c r="N52" s="37">
        <f t="shared" si="31"/>
        <v>8.6237691368264748</v>
      </c>
      <c r="O52" s="37">
        <f t="shared" si="31"/>
        <v>47.218759960650182</v>
      </c>
      <c r="P52" s="37">
        <f t="shared" si="31"/>
        <v>57.878599184736984</v>
      </c>
      <c r="Q52" s="37">
        <f t="shared" si="31"/>
        <v>67.307331500208818</v>
      </c>
      <c r="R52" s="37">
        <f t="shared" si="31"/>
        <v>95.323305662078553</v>
      </c>
      <c r="S52" s="37">
        <f t="shared" si="31"/>
        <v>107.48322385193572</v>
      </c>
      <c r="T52" s="37">
        <f t="shared" si="31"/>
        <v>110.21224031489318</v>
      </c>
      <c r="U52" s="37">
        <f t="shared" si="31"/>
        <v>113.58298447395327</v>
      </c>
      <c r="V52" s="37">
        <f t="shared" si="31"/>
        <v>130.72958945803254</v>
      </c>
      <c r="W52" s="37">
        <f t="shared" si="31"/>
        <v>118.72848577882432</v>
      </c>
      <c r="X52" s="37">
        <f t="shared" ref="X52" si="32">SUM(X53:X70)</f>
        <v>115.63560773420662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7.7421753083439944</v>
      </c>
      <c r="Q64" s="10">
        <v>13.851366337113044</v>
      </c>
      <c r="R64" s="10">
        <v>30.023108977467157</v>
      </c>
      <c r="S64" s="10">
        <v>30.438088037656797</v>
      </c>
      <c r="T64" s="10">
        <v>24.772852352045245</v>
      </c>
      <c r="U64" s="10">
        <v>26.543687459439585</v>
      </c>
      <c r="V64" s="10">
        <v>29.444982939986012</v>
      </c>
      <c r="W64" s="10">
        <v>24.614688669255667</v>
      </c>
      <c r="X64" s="10">
        <v>19.400329282325046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0.83706674380770596</v>
      </c>
      <c r="L66" s="10">
        <v>1.6899664001594514</v>
      </c>
      <c r="M66" s="10">
        <v>5.2351473820699574</v>
      </c>
      <c r="N66" s="10">
        <v>8.6237691368264748</v>
      </c>
      <c r="O66" s="10">
        <v>47.218759960650182</v>
      </c>
      <c r="P66" s="10">
        <v>50.136423876392989</v>
      </c>
      <c r="Q66" s="10">
        <v>53.455965163095776</v>
      </c>
      <c r="R66" s="10">
        <v>65.300196684611393</v>
      </c>
      <c r="S66" s="10">
        <v>77.045135814278922</v>
      </c>
      <c r="T66" s="10">
        <v>85.439387962847931</v>
      </c>
      <c r="U66" s="10">
        <v>87.039297014513693</v>
      </c>
      <c r="V66" s="10">
        <v>101.28460651804652</v>
      </c>
      <c r="W66" s="10">
        <v>94.113797109568651</v>
      </c>
      <c r="X66" s="10">
        <v>96.23527845188157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2.3035973101522571</v>
      </c>
      <c r="J69" s="10">
        <v>0.99106573650509899</v>
      </c>
      <c r="K69" s="10">
        <v>1.1427207124310104</v>
      </c>
      <c r="L69" s="10">
        <v>0.12673288905433747</v>
      </c>
      <c r="M69" s="10">
        <v>1.4777566458009257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3.6651049613089018E-4</v>
      </c>
      <c r="P76" s="40">
        <v>3.2771420828248821E-4</v>
      </c>
      <c r="Q76" s="40">
        <v>5.9771857963627671E-4</v>
      </c>
      <c r="R76" s="40">
        <v>2.9630966102057238E-3</v>
      </c>
      <c r="S76" s="40">
        <v>1.0194243740110964E-2</v>
      </c>
      <c r="T76" s="40">
        <v>3.6730771392252004E-2</v>
      </c>
      <c r="U76" s="40">
        <v>9.6139221540124581E-2</v>
      </c>
      <c r="V76" s="40">
        <v>0.22100279888355817</v>
      </c>
      <c r="W76" s="40">
        <v>0.35934984336201881</v>
      </c>
      <c r="X76" s="40">
        <v>0.5415133216898087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270.66166060413246</v>
      </c>
      <c r="D2" s="31">
        <f t="shared" ref="D2:W2" si="1">SUM(D3,D17,D22,D25,D26,D51,D52,D71,D74,D75,D76)</f>
        <v>278.77780012178113</v>
      </c>
      <c r="E2" s="31">
        <f t="shared" si="1"/>
        <v>315.76382130861714</v>
      </c>
      <c r="F2" s="31">
        <f t="shared" si="1"/>
        <v>272.47092010566632</v>
      </c>
      <c r="G2" s="31">
        <f t="shared" si="1"/>
        <v>250.40721287576403</v>
      </c>
      <c r="H2" s="31">
        <f t="shared" si="1"/>
        <v>265.48459253525527</v>
      </c>
      <c r="I2" s="31">
        <f t="shared" si="1"/>
        <v>254.25531057834419</v>
      </c>
      <c r="J2" s="31">
        <f t="shared" si="1"/>
        <v>270.74836682509368</v>
      </c>
      <c r="K2" s="31">
        <f t="shared" si="1"/>
        <v>246.37157729336121</v>
      </c>
      <c r="L2" s="31">
        <f t="shared" si="1"/>
        <v>257.43358240078067</v>
      </c>
      <c r="M2" s="31">
        <f t="shared" si="1"/>
        <v>239.00105282658365</v>
      </c>
      <c r="N2" s="31">
        <f t="shared" si="1"/>
        <v>262.7464719974422</v>
      </c>
      <c r="O2" s="31">
        <f t="shared" si="1"/>
        <v>242.82669913865556</v>
      </c>
      <c r="P2" s="31">
        <f t="shared" si="1"/>
        <v>224.6763682876132</v>
      </c>
      <c r="Q2" s="31">
        <f t="shared" si="1"/>
        <v>220.78281581585478</v>
      </c>
      <c r="R2" s="31">
        <f t="shared" si="1"/>
        <v>242.47856401671419</v>
      </c>
      <c r="S2" s="31">
        <f t="shared" si="1"/>
        <v>231.3589601407763</v>
      </c>
      <c r="T2" s="31">
        <f t="shared" si="1"/>
        <v>216.45201218641486</v>
      </c>
      <c r="U2" s="31">
        <f t="shared" si="1"/>
        <v>220.27733968044069</v>
      </c>
      <c r="V2" s="31">
        <f t="shared" si="1"/>
        <v>242.06017853079467</v>
      </c>
      <c r="W2" s="31">
        <f t="shared" si="1"/>
        <v>236.98573384360819</v>
      </c>
      <c r="X2" s="31">
        <f t="shared" ref="X2" si="2">SUM(X3,X17,X22,X25,X26,X51,X52,X71,X74,X75,X76)</f>
        <v>239.9081794183459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270.66166060413246</v>
      </c>
      <c r="D26" s="37">
        <f t="shared" ref="D26:W26" si="22">SUM(D27,D33)</f>
        <v>278.77780012178113</v>
      </c>
      <c r="E26" s="37">
        <f t="shared" si="22"/>
        <v>315.76382130861714</v>
      </c>
      <c r="F26" s="37">
        <f t="shared" si="22"/>
        <v>272.47092010566632</v>
      </c>
      <c r="G26" s="37">
        <f t="shared" si="22"/>
        <v>249.15096523572529</v>
      </c>
      <c r="H26" s="37">
        <f t="shared" si="22"/>
        <v>262.73279639496377</v>
      </c>
      <c r="I26" s="37">
        <f t="shared" si="22"/>
        <v>248.4437686526457</v>
      </c>
      <c r="J26" s="37">
        <f t="shared" si="22"/>
        <v>261.96167632532706</v>
      </c>
      <c r="K26" s="37">
        <f t="shared" si="22"/>
        <v>237.31905544790729</v>
      </c>
      <c r="L26" s="37">
        <f t="shared" si="22"/>
        <v>243.8580730510977</v>
      </c>
      <c r="M26" s="37">
        <f t="shared" si="22"/>
        <v>217.84290861292953</v>
      </c>
      <c r="N26" s="37">
        <f t="shared" si="22"/>
        <v>240.54891561922682</v>
      </c>
      <c r="O26" s="37">
        <f t="shared" si="22"/>
        <v>211.14504086748877</v>
      </c>
      <c r="P26" s="37">
        <f t="shared" si="22"/>
        <v>184.76662540679112</v>
      </c>
      <c r="Q26" s="37">
        <f t="shared" si="22"/>
        <v>189.38656737763739</v>
      </c>
      <c r="R26" s="37">
        <f t="shared" si="22"/>
        <v>202.4199126395244</v>
      </c>
      <c r="S26" s="37">
        <f t="shared" si="22"/>
        <v>190.3509106957361</v>
      </c>
      <c r="T26" s="37">
        <f t="shared" si="22"/>
        <v>175.42287016657806</v>
      </c>
      <c r="U26" s="37">
        <f t="shared" si="22"/>
        <v>178.57788180496891</v>
      </c>
      <c r="V26" s="37">
        <f t="shared" si="22"/>
        <v>192.68673832558054</v>
      </c>
      <c r="W26" s="37">
        <f t="shared" si="22"/>
        <v>189.48619459140471</v>
      </c>
      <c r="X26" s="37">
        <f t="shared" ref="X26" si="23">SUM(X27,X33)</f>
        <v>186.47897006711145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270.66166060413246</v>
      </c>
      <c r="D33" s="29">
        <f t="shared" ref="D33:W33" si="28">SUM(D34:D50)</f>
        <v>278.77780012178113</v>
      </c>
      <c r="E33" s="29">
        <f t="shared" si="28"/>
        <v>315.76382130861714</v>
      </c>
      <c r="F33" s="29">
        <f t="shared" si="28"/>
        <v>272.47092010566632</v>
      </c>
      <c r="G33" s="29">
        <f t="shared" si="28"/>
        <v>249.15096523572529</v>
      </c>
      <c r="H33" s="29">
        <f t="shared" si="28"/>
        <v>262.73279639496377</v>
      </c>
      <c r="I33" s="29">
        <f t="shared" si="28"/>
        <v>248.4437686526457</v>
      </c>
      <c r="J33" s="29">
        <f t="shared" si="28"/>
        <v>261.96167632532706</v>
      </c>
      <c r="K33" s="29">
        <f t="shared" si="28"/>
        <v>237.31905544790729</v>
      </c>
      <c r="L33" s="29">
        <f t="shared" si="28"/>
        <v>243.8580730510977</v>
      </c>
      <c r="M33" s="29">
        <f t="shared" si="28"/>
        <v>217.84290861292953</v>
      </c>
      <c r="N33" s="29">
        <f t="shared" si="28"/>
        <v>240.54891561922682</v>
      </c>
      <c r="O33" s="29">
        <f t="shared" si="28"/>
        <v>211.14504086748877</v>
      </c>
      <c r="P33" s="29">
        <f t="shared" si="28"/>
        <v>184.76662540679112</v>
      </c>
      <c r="Q33" s="29">
        <f t="shared" si="28"/>
        <v>189.38656737763739</v>
      </c>
      <c r="R33" s="29">
        <f t="shared" si="28"/>
        <v>202.4199126395244</v>
      </c>
      <c r="S33" s="29">
        <f t="shared" si="28"/>
        <v>190.3509106957361</v>
      </c>
      <c r="T33" s="29">
        <f t="shared" si="28"/>
        <v>175.42287016657806</v>
      </c>
      <c r="U33" s="29">
        <f t="shared" si="28"/>
        <v>178.57788180496891</v>
      </c>
      <c r="V33" s="29">
        <f t="shared" si="28"/>
        <v>192.68673832558054</v>
      </c>
      <c r="W33" s="29">
        <f t="shared" si="28"/>
        <v>189.48619459140471</v>
      </c>
      <c r="X33" s="29">
        <f t="shared" ref="X33" si="29">SUM(X34:X50)</f>
        <v>186.47897006711145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270.66166060413246</v>
      </c>
      <c r="D43" s="10">
        <v>278.77780012178113</v>
      </c>
      <c r="E43" s="10">
        <v>315.76382130861714</v>
      </c>
      <c r="F43" s="10">
        <v>272.47092010566632</v>
      </c>
      <c r="G43" s="10">
        <v>249.15096523572529</v>
      </c>
      <c r="H43" s="10">
        <v>262.73279639496377</v>
      </c>
      <c r="I43" s="10">
        <v>248.4437686526457</v>
      </c>
      <c r="J43" s="10">
        <v>261.96167632532706</v>
      </c>
      <c r="K43" s="10">
        <v>237.31905544790729</v>
      </c>
      <c r="L43" s="10">
        <v>243.8580730510977</v>
      </c>
      <c r="M43" s="10">
        <v>217.84290861292953</v>
      </c>
      <c r="N43" s="10">
        <v>240.54891561922682</v>
      </c>
      <c r="O43" s="10">
        <v>211.14504086748877</v>
      </c>
      <c r="P43" s="10">
        <v>184.76662540679112</v>
      </c>
      <c r="Q43" s="10">
        <v>189.38656737763739</v>
      </c>
      <c r="R43" s="10">
        <v>202.4199126395244</v>
      </c>
      <c r="S43" s="10">
        <v>190.3509106957361</v>
      </c>
      <c r="T43" s="10">
        <v>175.42287016657806</v>
      </c>
      <c r="U43" s="10">
        <v>178.57788180496891</v>
      </c>
      <c r="V43" s="10">
        <v>192.68673832558054</v>
      </c>
      <c r="W43" s="10">
        <v>189.48619459140471</v>
      </c>
      <c r="X43" s="10">
        <v>186.47897006711145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1.2562476400387403</v>
      </c>
      <c r="H51" s="37">
        <v>2.7517961402915252</v>
      </c>
      <c r="I51" s="37">
        <v>4.8512317606497497</v>
      </c>
      <c r="J51" s="37">
        <v>8.3331286671008407</v>
      </c>
      <c r="K51" s="37">
        <v>8.2953696284796727</v>
      </c>
      <c r="L51" s="37">
        <v>12.672791982858181</v>
      </c>
      <c r="M51" s="37">
        <v>18.516948394563947</v>
      </c>
      <c r="N51" s="37">
        <v>18.793470441184219</v>
      </c>
      <c r="O51" s="37">
        <v>19.298082532335229</v>
      </c>
      <c r="P51" s="37">
        <v>21.850904841928511</v>
      </c>
      <c r="Q51" s="37">
        <v>13.119469152378841</v>
      </c>
      <c r="R51" s="37">
        <v>19.97518310786684</v>
      </c>
      <c r="S51" s="37">
        <v>20.341189896634848</v>
      </c>
      <c r="T51" s="37">
        <v>20.860442795770609</v>
      </c>
      <c r="U51" s="37">
        <v>22.653751218447326</v>
      </c>
      <c r="V51" s="37">
        <v>28.915848590030144</v>
      </c>
      <c r="W51" s="37">
        <v>26.818570458497796</v>
      </c>
      <c r="X51" s="37">
        <v>33.810582867423868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0.96031016504875644</v>
      </c>
      <c r="J52" s="37">
        <f t="shared" si="31"/>
        <v>0.45356183266579919</v>
      </c>
      <c r="K52" s="37">
        <f t="shared" si="31"/>
        <v>0.66822812410538868</v>
      </c>
      <c r="L52" s="37">
        <f t="shared" si="31"/>
        <v>0.65516298830383091</v>
      </c>
      <c r="M52" s="37">
        <f t="shared" si="31"/>
        <v>2.142557897472793</v>
      </c>
      <c r="N52" s="37">
        <f t="shared" si="31"/>
        <v>2.8528983122762992</v>
      </c>
      <c r="O52" s="37">
        <f t="shared" si="31"/>
        <v>11.788854182458827</v>
      </c>
      <c r="P52" s="37">
        <f t="shared" si="31"/>
        <v>13.27254080849178</v>
      </c>
      <c r="Q52" s="37">
        <f t="shared" si="31"/>
        <v>11.951503328526558</v>
      </c>
      <c r="R52" s="37">
        <f t="shared" si="31"/>
        <v>13.310346662852485</v>
      </c>
      <c r="S52" s="37">
        <f t="shared" si="31"/>
        <v>13.979645173355268</v>
      </c>
      <c r="T52" s="37">
        <f t="shared" si="31"/>
        <v>13.593375205678683</v>
      </c>
      <c r="U52" s="37">
        <f t="shared" si="31"/>
        <v>12.472654233627832</v>
      </c>
      <c r="V52" s="37">
        <f t="shared" si="31"/>
        <v>13.914373698764994</v>
      </c>
      <c r="W52" s="37">
        <f t="shared" si="31"/>
        <v>14.484134646061305</v>
      </c>
      <c r="X52" s="37">
        <f t="shared" ref="X52" si="32">SUM(X53:X70)</f>
        <v>12.660572047815403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0.28253110615636939</v>
      </c>
      <c r="L66" s="10">
        <v>0.60945883748360863</v>
      </c>
      <c r="M66" s="10">
        <v>1.6709022386315198</v>
      </c>
      <c r="N66" s="10">
        <v>2.8528983122762992</v>
      </c>
      <c r="O66" s="10">
        <v>11.788854182458827</v>
      </c>
      <c r="P66" s="10">
        <v>13.27254080849178</v>
      </c>
      <c r="Q66" s="10">
        <v>11.951503328526558</v>
      </c>
      <c r="R66" s="10">
        <v>13.310346662852485</v>
      </c>
      <c r="S66" s="10">
        <v>13.979645173355268</v>
      </c>
      <c r="T66" s="10">
        <v>13.593375205678683</v>
      </c>
      <c r="U66" s="10">
        <v>12.472654233627832</v>
      </c>
      <c r="V66" s="10">
        <v>13.914373698764994</v>
      </c>
      <c r="W66" s="10">
        <v>14.484134646061305</v>
      </c>
      <c r="X66" s="10">
        <v>12.660572047815403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0.96031016504875644</v>
      </c>
      <c r="J69" s="10">
        <v>0.45356183266579919</v>
      </c>
      <c r="K69" s="10">
        <v>0.38569701794901928</v>
      </c>
      <c r="L69" s="10">
        <v>4.5704150820222264E-2</v>
      </c>
      <c r="M69" s="10">
        <v>0.4716556588412732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8.8924092868873927E-2</v>
      </c>
      <c r="L76" s="40">
        <v>0.24755437852095166</v>
      </c>
      <c r="M76" s="40">
        <v>0.49863792161737402</v>
      </c>
      <c r="N76" s="40">
        <v>0.55118762475486061</v>
      </c>
      <c r="O76" s="40">
        <v>0.59472155637270796</v>
      </c>
      <c r="P76" s="40">
        <v>4.7862972304018081</v>
      </c>
      <c r="Q76" s="40">
        <v>6.3252759573119839</v>
      </c>
      <c r="R76" s="40">
        <v>6.7731216064704771</v>
      </c>
      <c r="S76" s="40">
        <v>6.687214375050071</v>
      </c>
      <c r="T76" s="40">
        <v>6.5753240183875183</v>
      </c>
      <c r="U76" s="40">
        <v>6.5730524233966214</v>
      </c>
      <c r="V76" s="40">
        <v>6.5432179164189908</v>
      </c>
      <c r="W76" s="40">
        <v>6.1968341476443847</v>
      </c>
      <c r="X76" s="40">
        <v>6.9580544359951739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127.63818988942762</v>
      </c>
      <c r="D2" s="31">
        <f t="shared" ref="D2:W2" si="1">SUM(D3,D17,D22,D25,D26,D51,D52,D71,D74,D75,D76)</f>
        <v>123.62239196430548</v>
      </c>
      <c r="E2" s="31">
        <f t="shared" si="1"/>
        <v>125.71649663460619</v>
      </c>
      <c r="F2" s="31">
        <f t="shared" si="1"/>
        <v>133.16978318948119</v>
      </c>
      <c r="G2" s="31">
        <f t="shared" si="1"/>
        <v>148.74772550623854</v>
      </c>
      <c r="H2" s="31">
        <f t="shared" si="1"/>
        <v>137.71127651010738</v>
      </c>
      <c r="I2" s="31">
        <f t="shared" si="1"/>
        <v>147.05577306059556</v>
      </c>
      <c r="J2" s="31">
        <f t="shared" si="1"/>
        <v>157.79240493520729</v>
      </c>
      <c r="K2" s="31">
        <f t="shared" si="1"/>
        <v>167.08209032785166</v>
      </c>
      <c r="L2" s="31">
        <f t="shared" si="1"/>
        <v>164.76550782561711</v>
      </c>
      <c r="M2" s="31">
        <f t="shared" si="1"/>
        <v>160.85377529227523</v>
      </c>
      <c r="N2" s="31">
        <f t="shared" si="1"/>
        <v>178.00643509044966</v>
      </c>
      <c r="O2" s="31">
        <f t="shared" si="1"/>
        <v>186.83961966064342</v>
      </c>
      <c r="P2" s="31">
        <f t="shared" si="1"/>
        <v>185.79115998006952</v>
      </c>
      <c r="Q2" s="31">
        <f t="shared" si="1"/>
        <v>193.33842095554729</v>
      </c>
      <c r="R2" s="31">
        <f t="shared" si="1"/>
        <v>215.25850105461717</v>
      </c>
      <c r="S2" s="31">
        <f t="shared" si="1"/>
        <v>210.86002221150773</v>
      </c>
      <c r="T2" s="31">
        <f t="shared" si="1"/>
        <v>179.25702374849678</v>
      </c>
      <c r="U2" s="31">
        <f t="shared" si="1"/>
        <v>178.21822818829068</v>
      </c>
      <c r="V2" s="31">
        <f t="shared" si="1"/>
        <v>173.95521136090744</v>
      </c>
      <c r="W2" s="31">
        <f t="shared" si="1"/>
        <v>167.24649024807889</v>
      </c>
      <c r="X2" s="31">
        <f t="shared" ref="X2" si="2">SUM(X3,X17,X22,X25,X26,X51,X52,X71,X74,X75,X76)</f>
        <v>161.1363189655587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127.63818988942762</v>
      </c>
      <c r="D26" s="37">
        <f t="shared" ref="D26:W26" si="22">SUM(D27,D33)</f>
        <v>123.62239196430548</v>
      </c>
      <c r="E26" s="37">
        <f t="shared" si="22"/>
        <v>125.71649663460619</v>
      </c>
      <c r="F26" s="37">
        <f t="shared" si="22"/>
        <v>133.16978318948119</v>
      </c>
      <c r="G26" s="37">
        <f t="shared" si="22"/>
        <v>148.74772550623854</v>
      </c>
      <c r="H26" s="37">
        <f t="shared" si="22"/>
        <v>137.71127651010738</v>
      </c>
      <c r="I26" s="37">
        <f t="shared" si="22"/>
        <v>146.58838063153371</v>
      </c>
      <c r="J26" s="37">
        <f t="shared" si="22"/>
        <v>157.55824819114972</v>
      </c>
      <c r="K26" s="37">
        <f t="shared" si="22"/>
        <v>166.66765366234026</v>
      </c>
      <c r="L26" s="37">
        <f t="shared" si="22"/>
        <v>164.36777223846212</v>
      </c>
      <c r="M26" s="37">
        <f t="shared" si="22"/>
        <v>159.40858338848636</v>
      </c>
      <c r="N26" s="37">
        <f t="shared" si="22"/>
        <v>176.07866057173567</v>
      </c>
      <c r="O26" s="37">
        <f t="shared" si="22"/>
        <v>177.62920181988375</v>
      </c>
      <c r="P26" s="37">
        <f t="shared" si="22"/>
        <v>173.90422472394661</v>
      </c>
      <c r="Q26" s="37">
        <f t="shared" si="22"/>
        <v>182.18716488071368</v>
      </c>
      <c r="R26" s="37">
        <f t="shared" si="22"/>
        <v>202.01484713179136</v>
      </c>
      <c r="S26" s="37">
        <f t="shared" si="22"/>
        <v>196.47337511218203</v>
      </c>
      <c r="T26" s="37">
        <f t="shared" si="22"/>
        <v>166.58354266375471</v>
      </c>
      <c r="U26" s="37">
        <f t="shared" si="22"/>
        <v>166.63109000646662</v>
      </c>
      <c r="V26" s="37">
        <f t="shared" si="22"/>
        <v>162.21512051823393</v>
      </c>
      <c r="W26" s="37">
        <f t="shared" si="22"/>
        <v>155.44534816196247</v>
      </c>
      <c r="X26" s="37">
        <f t="shared" ref="X26" si="23">SUM(X27,X33)</f>
        <v>151.00295033238811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127.63818988942762</v>
      </c>
      <c r="D33" s="29">
        <f t="shared" ref="D33:W33" si="28">SUM(D34:D50)</f>
        <v>123.62239196430548</v>
      </c>
      <c r="E33" s="29">
        <f t="shared" si="28"/>
        <v>125.71649663460619</v>
      </c>
      <c r="F33" s="29">
        <f t="shared" si="28"/>
        <v>133.16978318948119</v>
      </c>
      <c r="G33" s="29">
        <f t="shared" si="28"/>
        <v>148.74772550623854</v>
      </c>
      <c r="H33" s="29">
        <f t="shared" si="28"/>
        <v>137.71127651010738</v>
      </c>
      <c r="I33" s="29">
        <f t="shared" si="28"/>
        <v>146.58838063153371</v>
      </c>
      <c r="J33" s="29">
        <f t="shared" si="28"/>
        <v>157.55824819114972</v>
      </c>
      <c r="K33" s="29">
        <f t="shared" si="28"/>
        <v>166.66765366234026</v>
      </c>
      <c r="L33" s="29">
        <f t="shared" si="28"/>
        <v>164.36777223846212</v>
      </c>
      <c r="M33" s="29">
        <f t="shared" si="28"/>
        <v>159.40858338848636</v>
      </c>
      <c r="N33" s="29">
        <f t="shared" si="28"/>
        <v>176.07866057173567</v>
      </c>
      <c r="O33" s="29">
        <f t="shared" si="28"/>
        <v>177.62920181988375</v>
      </c>
      <c r="P33" s="29">
        <f t="shared" si="28"/>
        <v>173.90422472394661</v>
      </c>
      <c r="Q33" s="29">
        <f t="shared" si="28"/>
        <v>182.18716488071368</v>
      </c>
      <c r="R33" s="29">
        <f t="shared" si="28"/>
        <v>202.01484713179136</v>
      </c>
      <c r="S33" s="29">
        <f t="shared" si="28"/>
        <v>196.47337511218203</v>
      </c>
      <c r="T33" s="29">
        <f t="shared" si="28"/>
        <v>166.58354266375471</v>
      </c>
      <c r="U33" s="29">
        <f t="shared" si="28"/>
        <v>166.63109000646662</v>
      </c>
      <c r="V33" s="29">
        <f t="shared" si="28"/>
        <v>162.21512051823393</v>
      </c>
      <c r="W33" s="29">
        <f t="shared" si="28"/>
        <v>155.44534816196247</v>
      </c>
      <c r="X33" s="29">
        <f t="shared" ref="X33" si="29">SUM(X34:X50)</f>
        <v>151.00295033238811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0.18821457259453245</v>
      </c>
      <c r="T36" s="10">
        <v>0.56009837100526583</v>
      </c>
      <c r="U36" s="10">
        <v>1.099569999874733</v>
      </c>
      <c r="V36" s="10">
        <v>1.8097861244864129</v>
      </c>
      <c r="W36" s="10">
        <v>2.1924532114560349</v>
      </c>
      <c r="X36" s="10">
        <v>2.7986251770654142</v>
      </c>
    </row>
    <row r="37" spans="1:24" ht="11.25" customHeight="1" x14ac:dyDescent="0.2">
      <c r="A37" s="41" t="s">
        <v>61</v>
      </c>
      <c r="B37" s="9" t="s">
        <v>62</v>
      </c>
      <c r="C37" s="10">
        <v>29.887491412431096</v>
      </c>
      <c r="D37" s="10">
        <v>30.386339417475536</v>
      </c>
      <c r="E37" s="10">
        <v>30.928688321944367</v>
      </c>
      <c r="F37" s="10">
        <v>31.537463227081467</v>
      </c>
      <c r="G37" s="10">
        <v>32.147115753566361</v>
      </c>
      <c r="H37" s="10">
        <v>29.261622933056159</v>
      </c>
      <c r="I37" s="10">
        <v>25.668347977352383</v>
      </c>
      <c r="J37" s="10">
        <v>22.317386243671841</v>
      </c>
      <c r="K37" s="10">
        <v>19.481813297089335</v>
      </c>
      <c r="L37" s="10">
        <v>16.326696049829614</v>
      </c>
      <c r="M37" s="10">
        <v>12.469820054917017</v>
      </c>
      <c r="N37" s="10">
        <v>13.533760867606663</v>
      </c>
      <c r="O37" s="10">
        <v>12.729749386433994</v>
      </c>
      <c r="P37" s="10">
        <v>11.515886458909268</v>
      </c>
      <c r="Q37" s="10">
        <v>10.35871647985878</v>
      </c>
      <c r="R37" s="10">
        <v>11.939523323572423</v>
      </c>
      <c r="S37" s="10">
        <v>11.543627368335843</v>
      </c>
      <c r="T37" s="10">
        <v>11.40242266830815</v>
      </c>
      <c r="U37" s="10">
        <v>11.399536951462444</v>
      </c>
      <c r="V37" s="10">
        <v>11.108003564320111</v>
      </c>
      <c r="W37" s="10">
        <v>11.019350043763064</v>
      </c>
      <c r="X37" s="10">
        <v>10.975973310372133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97.750698476996533</v>
      </c>
      <c r="D43" s="10">
        <v>93.236052546829939</v>
      </c>
      <c r="E43" s="10">
        <v>94.787808312661824</v>
      </c>
      <c r="F43" s="10">
        <v>101.63231996239972</v>
      </c>
      <c r="G43" s="10">
        <v>116.60060975267217</v>
      </c>
      <c r="H43" s="10">
        <v>108.44965357705122</v>
      </c>
      <c r="I43" s="10">
        <v>120.92003265418133</v>
      </c>
      <c r="J43" s="10">
        <v>135.24086194747787</v>
      </c>
      <c r="K43" s="10">
        <v>147.18584036525093</v>
      </c>
      <c r="L43" s="10">
        <v>148.0410761886325</v>
      </c>
      <c r="M43" s="10">
        <v>146.93876333356934</v>
      </c>
      <c r="N43" s="10">
        <v>162.54489970412899</v>
      </c>
      <c r="O43" s="10">
        <v>164.89945243344974</v>
      </c>
      <c r="P43" s="10">
        <v>162.38833826503733</v>
      </c>
      <c r="Q43" s="10">
        <v>171.82844840085491</v>
      </c>
      <c r="R43" s="10">
        <v>190.07532380821894</v>
      </c>
      <c r="S43" s="10">
        <v>184.74153317125166</v>
      </c>
      <c r="T43" s="10">
        <v>154.62102162444128</v>
      </c>
      <c r="U43" s="10">
        <v>154.13198305512944</v>
      </c>
      <c r="V43" s="10">
        <v>149.29733082942741</v>
      </c>
      <c r="W43" s="10">
        <v>142.23354490674336</v>
      </c>
      <c r="X43" s="10">
        <v>137.22835184495057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4.1748088613084836E-2</v>
      </c>
      <c r="T51" s="37">
        <v>8.2506321206246819E-2</v>
      </c>
      <c r="U51" s="37">
        <v>0.12994080994452925</v>
      </c>
      <c r="V51" s="37">
        <v>0.19803192367916136</v>
      </c>
      <c r="W51" s="37">
        <v>0.27740295761274669</v>
      </c>
      <c r="X51" s="37">
        <v>0.34245939657584917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0.46739242906184003</v>
      </c>
      <c r="J52" s="37">
        <f t="shared" si="31"/>
        <v>0.23415674405756548</v>
      </c>
      <c r="K52" s="37">
        <f t="shared" si="31"/>
        <v>0.41443666551140462</v>
      </c>
      <c r="L52" s="37">
        <f t="shared" si="31"/>
        <v>0.39773558715497687</v>
      </c>
      <c r="M52" s="37">
        <f t="shared" si="31"/>
        <v>1.4451919037888712</v>
      </c>
      <c r="N52" s="37">
        <f t="shared" si="31"/>
        <v>1.9277745187140012</v>
      </c>
      <c r="O52" s="37">
        <f t="shared" si="31"/>
        <v>9.2068257512391742</v>
      </c>
      <c r="P52" s="37">
        <f t="shared" si="31"/>
        <v>11.883224612145469</v>
      </c>
      <c r="Q52" s="37">
        <f t="shared" si="31"/>
        <v>11.14742210230702</v>
      </c>
      <c r="R52" s="37">
        <f t="shared" si="31"/>
        <v>13.238667582444824</v>
      </c>
      <c r="S52" s="37">
        <f t="shared" si="31"/>
        <v>14.337968156769753</v>
      </c>
      <c r="T52" s="37">
        <f t="shared" si="31"/>
        <v>12.583236434252921</v>
      </c>
      <c r="U52" s="37">
        <f t="shared" si="31"/>
        <v>11.447889915084684</v>
      </c>
      <c r="V52" s="37">
        <f t="shared" si="31"/>
        <v>11.528646129535218</v>
      </c>
      <c r="W52" s="37">
        <f t="shared" si="31"/>
        <v>11.508228332550436</v>
      </c>
      <c r="X52" s="37">
        <f t="shared" ref="X52" si="32">SUM(X53:X70)</f>
        <v>9.7711043597868574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0.2182075036679523</v>
      </c>
      <c r="Q64" s="10">
        <v>0.30394834683485938</v>
      </c>
      <c r="R64" s="10">
        <v>0.7400530985685384</v>
      </c>
      <c r="S64" s="10">
        <v>0.77028375181360009</v>
      </c>
      <c r="T64" s="10">
        <v>0.60177951457910894</v>
      </c>
      <c r="U64" s="10">
        <v>0.68264333718221148</v>
      </c>
      <c r="V64" s="10">
        <v>0.74752610310829137</v>
      </c>
      <c r="W64" s="10">
        <v>0.63603883052258159</v>
      </c>
      <c r="X64" s="10">
        <v>0.45429273802224679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0.17522646131581784</v>
      </c>
      <c r="L66" s="10">
        <v>0.36998956427758162</v>
      </c>
      <c r="M66" s="10">
        <v>1.1270521044688067</v>
      </c>
      <c r="N66" s="10">
        <v>1.9277745187140012</v>
      </c>
      <c r="O66" s="10">
        <v>9.2068257512391742</v>
      </c>
      <c r="P66" s="10">
        <v>11.665017108477516</v>
      </c>
      <c r="Q66" s="10">
        <v>10.843473755472161</v>
      </c>
      <c r="R66" s="10">
        <v>12.498614483876286</v>
      </c>
      <c r="S66" s="10">
        <v>13.567684404956152</v>
      </c>
      <c r="T66" s="10">
        <v>11.981456919673812</v>
      </c>
      <c r="U66" s="10">
        <v>10.765246577902472</v>
      </c>
      <c r="V66" s="10">
        <v>10.781120026426926</v>
      </c>
      <c r="W66" s="10">
        <v>10.872189502027855</v>
      </c>
      <c r="X66" s="10">
        <v>9.3168116217646109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0.46739242906184003</v>
      </c>
      <c r="J69" s="10">
        <v>0.23415674405756548</v>
      </c>
      <c r="K69" s="10">
        <v>0.23921020419558678</v>
      </c>
      <c r="L69" s="10">
        <v>2.7746022877395238E-2</v>
      </c>
      <c r="M69" s="10">
        <v>0.31813979932006464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3.5920895205224491E-3</v>
      </c>
      <c r="P76" s="40">
        <v>3.7106439774178563E-3</v>
      </c>
      <c r="Q76" s="40">
        <v>3.8339725265873303E-3</v>
      </c>
      <c r="R76" s="40">
        <v>4.9863403809724616E-3</v>
      </c>
      <c r="S76" s="40">
        <v>6.9308539428653559E-3</v>
      </c>
      <c r="T76" s="40">
        <v>7.7383292829077445E-3</v>
      </c>
      <c r="U76" s="40">
        <v>9.3074567948386276E-3</v>
      </c>
      <c r="V76" s="40">
        <v>1.3412789459113943E-2</v>
      </c>
      <c r="W76" s="40">
        <v>1.5510795953238073E-2</v>
      </c>
      <c r="X76" s="40">
        <v>1.9804876807882173E-2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199.23198555030123</v>
      </c>
      <c r="D2" s="31">
        <f t="shared" ref="D2:W2" si="1">SUM(D3,D17,D22,D25,D26,D51,D52,D71,D74,D75,D76)</f>
        <v>234.4605174528528</v>
      </c>
      <c r="E2" s="31">
        <f t="shared" si="1"/>
        <v>216.54772443155608</v>
      </c>
      <c r="F2" s="31">
        <f t="shared" si="1"/>
        <v>350.66227146205335</v>
      </c>
      <c r="G2" s="31">
        <f t="shared" si="1"/>
        <v>385.62172691956147</v>
      </c>
      <c r="H2" s="31">
        <f t="shared" si="1"/>
        <v>438.26011912404346</v>
      </c>
      <c r="I2" s="31">
        <f t="shared" si="1"/>
        <v>440.77307980996727</v>
      </c>
      <c r="J2" s="31">
        <f t="shared" si="1"/>
        <v>372.84585132392465</v>
      </c>
      <c r="K2" s="31">
        <f t="shared" si="1"/>
        <v>398.15188181861407</v>
      </c>
      <c r="L2" s="31">
        <f t="shared" si="1"/>
        <v>327.46757485530657</v>
      </c>
      <c r="M2" s="31">
        <f t="shared" si="1"/>
        <v>319.12345487068768</v>
      </c>
      <c r="N2" s="31">
        <f t="shared" si="1"/>
        <v>322.6019652446185</v>
      </c>
      <c r="O2" s="31">
        <f t="shared" si="1"/>
        <v>334.98052182881673</v>
      </c>
      <c r="P2" s="31">
        <f t="shared" si="1"/>
        <v>296.92033884922182</v>
      </c>
      <c r="Q2" s="31">
        <f t="shared" si="1"/>
        <v>330.64221372906724</v>
      </c>
      <c r="R2" s="31">
        <f t="shared" si="1"/>
        <v>370.4925303711961</v>
      </c>
      <c r="S2" s="31">
        <f t="shared" si="1"/>
        <v>375.00855522888645</v>
      </c>
      <c r="T2" s="31">
        <f t="shared" si="1"/>
        <v>397.39994889201682</v>
      </c>
      <c r="U2" s="31">
        <f t="shared" si="1"/>
        <v>379.18935655860491</v>
      </c>
      <c r="V2" s="31">
        <f t="shared" si="1"/>
        <v>321.22113733200274</v>
      </c>
      <c r="W2" s="31">
        <f t="shared" si="1"/>
        <v>367.2684236419899</v>
      </c>
      <c r="X2" s="31">
        <f t="shared" ref="X2" si="2">SUM(X3,X17,X22,X25,X26,X51,X52,X71,X74,X75,X76)</f>
        <v>449.14623600770386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199.23198555030123</v>
      </c>
      <c r="D26" s="37">
        <f t="shared" ref="D26:W26" si="22">SUM(D27,D33)</f>
        <v>234.4605174528528</v>
      </c>
      <c r="E26" s="37">
        <f t="shared" si="22"/>
        <v>216.54772443155608</v>
      </c>
      <c r="F26" s="37">
        <f t="shared" si="22"/>
        <v>350.66227146205335</v>
      </c>
      <c r="G26" s="37">
        <f t="shared" si="22"/>
        <v>385.62172691956147</v>
      </c>
      <c r="H26" s="37">
        <f t="shared" si="22"/>
        <v>438.26011912404346</v>
      </c>
      <c r="I26" s="37">
        <f t="shared" si="22"/>
        <v>439.075918837188</v>
      </c>
      <c r="J26" s="37">
        <f t="shared" si="22"/>
        <v>372.20141981600091</v>
      </c>
      <c r="K26" s="37">
        <f t="shared" si="22"/>
        <v>397.03393853566479</v>
      </c>
      <c r="L26" s="37">
        <f t="shared" si="22"/>
        <v>326.59013918601528</v>
      </c>
      <c r="M26" s="37">
        <f t="shared" si="22"/>
        <v>316.01533827849607</v>
      </c>
      <c r="N26" s="37">
        <f t="shared" si="22"/>
        <v>318.82076662774051</v>
      </c>
      <c r="O26" s="37">
        <f t="shared" si="22"/>
        <v>317.26658683064556</v>
      </c>
      <c r="P26" s="37">
        <f t="shared" si="22"/>
        <v>277.02080387560216</v>
      </c>
      <c r="Q26" s="37">
        <f t="shared" si="22"/>
        <v>311.01516801399492</v>
      </c>
      <c r="R26" s="37">
        <f t="shared" si="22"/>
        <v>347.63350247596708</v>
      </c>
      <c r="S26" s="37">
        <f t="shared" si="22"/>
        <v>349.3516655053977</v>
      </c>
      <c r="T26" s="37">
        <f t="shared" si="22"/>
        <v>368.82035986585788</v>
      </c>
      <c r="U26" s="37">
        <f t="shared" si="22"/>
        <v>354.43413821955863</v>
      </c>
      <c r="V26" s="37">
        <f t="shared" si="22"/>
        <v>299.5872220980271</v>
      </c>
      <c r="W26" s="37">
        <f t="shared" si="22"/>
        <v>341.18832993834081</v>
      </c>
      <c r="X26" s="37">
        <f t="shared" ref="X26" si="23">SUM(X27,X33)</f>
        <v>420.59114232521011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199.23198555030123</v>
      </c>
      <c r="D33" s="29">
        <f t="shared" ref="D33:W33" si="28">SUM(D34:D50)</f>
        <v>234.4605174528528</v>
      </c>
      <c r="E33" s="29">
        <f t="shared" si="28"/>
        <v>216.54772443155608</v>
      </c>
      <c r="F33" s="29">
        <f t="shared" si="28"/>
        <v>350.66227146205335</v>
      </c>
      <c r="G33" s="29">
        <f t="shared" si="28"/>
        <v>385.62172691956147</v>
      </c>
      <c r="H33" s="29">
        <f t="shared" si="28"/>
        <v>438.26011912404346</v>
      </c>
      <c r="I33" s="29">
        <f t="shared" si="28"/>
        <v>439.075918837188</v>
      </c>
      <c r="J33" s="29">
        <f t="shared" si="28"/>
        <v>372.20141981600091</v>
      </c>
      <c r="K33" s="29">
        <f t="shared" si="28"/>
        <v>397.03393853566479</v>
      </c>
      <c r="L33" s="29">
        <f t="shared" si="28"/>
        <v>326.59013918601528</v>
      </c>
      <c r="M33" s="29">
        <f t="shared" si="28"/>
        <v>316.01533827849607</v>
      </c>
      <c r="N33" s="29">
        <f t="shared" si="28"/>
        <v>318.82076662774051</v>
      </c>
      <c r="O33" s="29">
        <f t="shared" si="28"/>
        <v>317.26658683064556</v>
      </c>
      <c r="P33" s="29">
        <f t="shared" si="28"/>
        <v>277.02080387560216</v>
      </c>
      <c r="Q33" s="29">
        <f t="shared" si="28"/>
        <v>311.01516801399492</v>
      </c>
      <c r="R33" s="29">
        <f t="shared" si="28"/>
        <v>347.63350247596708</v>
      </c>
      <c r="S33" s="29">
        <f t="shared" si="28"/>
        <v>349.3516655053977</v>
      </c>
      <c r="T33" s="29">
        <f t="shared" si="28"/>
        <v>368.82035986585788</v>
      </c>
      <c r="U33" s="29">
        <f t="shared" si="28"/>
        <v>354.43413821955863</v>
      </c>
      <c r="V33" s="29">
        <f t="shared" si="28"/>
        <v>299.5872220980271</v>
      </c>
      <c r="W33" s="29">
        <f t="shared" si="28"/>
        <v>341.18832993834081</v>
      </c>
      <c r="X33" s="29">
        <f t="shared" ref="X33" si="29">SUM(X34:X50)</f>
        <v>420.59114232521011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199.23198555030123</v>
      </c>
      <c r="D43" s="10">
        <v>234.4605174528528</v>
      </c>
      <c r="E43" s="10">
        <v>216.54772443155608</v>
      </c>
      <c r="F43" s="10">
        <v>350.66227146205335</v>
      </c>
      <c r="G43" s="10">
        <v>385.62172691956147</v>
      </c>
      <c r="H43" s="10">
        <v>438.26011912404346</v>
      </c>
      <c r="I43" s="10">
        <v>439.075918837188</v>
      </c>
      <c r="J43" s="10">
        <v>372.20141981600091</v>
      </c>
      <c r="K43" s="10">
        <v>397.03393853566479</v>
      </c>
      <c r="L43" s="10">
        <v>326.59013918601528</v>
      </c>
      <c r="M43" s="10">
        <v>316.01533827849607</v>
      </c>
      <c r="N43" s="10">
        <v>318.82076662774051</v>
      </c>
      <c r="O43" s="10">
        <v>317.26658683064556</v>
      </c>
      <c r="P43" s="10">
        <v>277.02080387560216</v>
      </c>
      <c r="Q43" s="10">
        <v>311.01516801399492</v>
      </c>
      <c r="R43" s="10">
        <v>347.63350247596708</v>
      </c>
      <c r="S43" s="10">
        <v>349.3516655053977</v>
      </c>
      <c r="T43" s="10">
        <v>368.82035986585788</v>
      </c>
      <c r="U43" s="10">
        <v>354.43413821955863</v>
      </c>
      <c r="V43" s="10">
        <v>299.5872220980271</v>
      </c>
      <c r="W43" s="10">
        <v>341.18832993834081</v>
      </c>
      <c r="X43" s="10">
        <v>420.59114232521011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1.6971609727792798</v>
      </c>
      <c r="J52" s="37">
        <f t="shared" si="31"/>
        <v>0.64443150792372794</v>
      </c>
      <c r="K52" s="37">
        <f t="shared" si="31"/>
        <v>1.1179432829493048</v>
      </c>
      <c r="L52" s="37">
        <f t="shared" si="31"/>
        <v>0.87743566929128858</v>
      </c>
      <c r="M52" s="37">
        <f t="shared" si="31"/>
        <v>3.1081165921916143</v>
      </c>
      <c r="N52" s="37">
        <f t="shared" si="31"/>
        <v>3.7811986168779743</v>
      </c>
      <c r="O52" s="37">
        <f t="shared" si="31"/>
        <v>17.713934998171169</v>
      </c>
      <c r="P52" s="37">
        <f t="shared" si="31"/>
        <v>19.899534973619662</v>
      </c>
      <c r="Q52" s="37">
        <f t="shared" si="31"/>
        <v>19.627045715072299</v>
      </c>
      <c r="R52" s="37">
        <f t="shared" si="31"/>
        <v>22.85902789522903</v>
      </c>
      <c r="S52" s="37">
        <f t="shared" si="31"/>
        <v>25.65688972348876</v>
      </c>
      <c r="T52" s="37">
        <f t="shared" si="31"/>
        <v>28.57958902615897</v>
      </c>
      <c r="U52" s="37">
        <f t="shared" si="31"/>
        <v>24.755218339046294</v>
      </c>
      <c r="V52" s="37">
        <f t="shared" si="31"/>
        <v>21.633915233975667</v>
      </c>
      <c r="W52" s="37">
        <f t="shared" si="31"/>
        <v>26.08009370364908</v>
      </c>
      <c r="X52" s="37">
        <f t="shared" ref="X52" si="32">SUM(X53:X70)</f>
        <v>28.555093682493734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0.47267353910703663</v>
      </c>
      <c r="L66" s="10">
        <v>0.81622578277411206</v>
      </c>
      <c r="M66" s="10">
        <v>2.4239060134367669</v>
      </c>
      <c r="N66" s="10">
        <v>3.7811986168779743</v>
      </c>
      <c r="O66" s="10">
        <v>17.713934998171169</v>
      </c>
      <c r="P66" s="10">
        <v>19.899534973619662</v>
      </c>
      <c r="Q66" s="10">
        <v>19.627045715072299</v>
      </c>
      <c r="R66" s="10">
        <v>22.85902789522903</v>
      </c>
      <c r="S66" s="10">
        <v>25.65688972348876</v>
      </c>
      <c r="T66" s="10">
        <v>28.57958902615897</v>
      </c>
      <c r="U66" s="10">
        <v>24.755218339046294</v>
      </c>
      <c r="V66" s="10">
        <v>21.633915233975667</v>
      </c>
      <c r="W66" s="10">
        <v>26.08009370364908</v>
      </c>
      <c r="X66" s="10">
        <v>28.555093682493734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1.6971609727792798</v>
      </c>
      <c r="J69" s="10">
        <v>0.64443150792372794</v>
      </c>
      <c r="K69" s="10">
        <v>0.64526974384226821</v>
      </c>
      <c r="L69" s="10">
        <v>6.1209886517176487E-2</v>
      </c>
      <c r="M69" s="10">
        <v>0.68421057875484748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21.066208082545138</v>
      </c>
      <c r="D2" s="31">
        <f t="shared" si="0"/>
        <v>46.350472914875311</v>
      </c>
      <c r="E2" s="31">
        <f t="shared" si="0"/>
        <v>27.390885640584688</v>
      </c>
      <c r="F2" s="31">
        <f t="shared" si="0"/>
        <v>24.230954428202917</v>
      </c>
      <c r="G2" s="31">
        <f t="shared" si="0"/>
        <v>19.588220120378324</v>
      </c>
      <c r="H2" s="31">
        <f t="shared" si="0"/>
        <v>13.408770421324157</v>
      </c>
      <c r="I2" s="31">
        <f t="shared" si="0"/>
        <v>24.71771281169389</v>
      </c>
      <c r="J2" s="31">
        <f t="shared" si="0"/>
        <v>41.08151332760103</v>
      </c>
      <c r="K2" s="31">
        <f t="shared" si="0"/>
        <v>13.375322441960442</v>
      </c>
      <c r="L2" s="31">
        <f t="shared" si="0"/>
        <v>23.645743766122095</v>
      </c>
      <c r="M2" s="31">
        <f t="shared" si="0"/>
        <v>15.429406706792783</v>
      </c>
      <c r="N2" s="31">
        <f t="shared" si="0"/>
        <v>21.591659501289769</v>
      </c>
      <c r="O2" s="31">
        <f t="shared" si="0"/>
        <v>11.321238177128112</v>
      </c>
      <c r="P2" s="31">
        <f t="shared" si="0"/>
        <v>12.348323301805673</v>
      </c>
      <c r="Q2" s="31">
        <f t="shared" si="0"/>
        <v>9.2672398968185714</v>
      </c>
      <c r="R2" s="31">
        <f t="shared" si="0"/>
        <v>13.375322441960442</v>
      </c>
      <c r="S2" s="31">
        <f t="shared" si="0"/>
        <v>19.51367153912296</v>
      </c>
      <c r="T2" s="31">
        <f t="shared" si="0"/>
        <v>20.602063628546862</v>
      </c>
      <c r="U2" s="31">
        <f t="shared" si="0"/>
        <v>17.52476354256234</v>
      </c>
      <c r="V2" s="31">
        <f t="shared" si="0"/>
        <v>7.2072226999140145</v>
      </c>
      <c r="W2" s="31">
        <f t="shared" si="0"/>
        <v>3.8766981943250216</v>
      </c>
      <c r="X2" s="31">
        <f t="shared" ref="X2" si="1">SUM(X3,X17,X22,X25,X26,X51,X52,X71,X74,X75,X76)</f>
        <v>5.0638005159071362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21.066208082545138</v>
      </c>
      <c r="D26" s="37">
        <f t="shared" si="14"/>
        <v>46.350472914875311</v>
      </c>
      <c r="E26" s="37">
        <f t="shared" si="14"/>
        <v>27.390885640584688</v>
      </c>
      <c r="F26" s="37">
        <f t="shared" si="14"/>
        <v>24.230954428202917</v>
      </c>
      <c r="G26" s="37">
        <f t="shared" si="14"/>
        <v>19.588220120378324</v>
      </c>
      <c r="H26" s="37">
        <f t="shared" si="14"/>
        <v>13.408770421324157</v>
      </c>
      <c r="I26" s="37">
        <f t="shared" si="14"/>
        <v>24.71771281169389</v>
      </c>
      <c r="J26" s="37">
        <f t="shared" si="14"/>
        <v>41.08151332760103</v>
      </c>
      <c r="K26" s="37">
        <f t="shared" si="14"/>
        <v>13.375322441960442</v>
      </c>
      <c r="L26" s="37">
        <f t="shared" si="14"/>
        <v>23.645743766122095</v>
      </c>
      <c r="M26" s="37">
        <f t="shared" si="14"/>
        <v>15.429406706792783</v>
      </c>
      <c r="N26" s="37">
        <f t="shared" si="14"/>
        <v>21.591659501289769</v>
      </c>
      <c r="O26" s="37">
        <f t="shared" si="14"/>
        <v>11.321238177128112</v>
      </c>
      <c r="P26" s="37">
        <f t="shared" si="14"/>
        <v>12.348323301805673</v>
      </c>
      <c r="Q26" s="37">
        <f t="shared" si="14"/>
        <v>9.2672398968185714</v>
      </c>
      <c r="R26" s="37">
        <f t="shared" si="14"/>
        <v>13.375322441960442</v>
      </c>
      <c r="S26" s="37">
        <f t="shared" si="14"/>
        <v>19.51367153912296</v>
      </c>
      <c r="T26" s="37">
        <f t="shared" si="14"/>
        <v>20.602063628546862</v>
      </c>
      <c r="U26" s="37">
        <f t="shared" si="14"/>
        <v>17.52476354256234</v>
      </c>
      <c r="V26" s="37">
        <f t="shared" si="14"/>
        <v>7.2072226999140145</v>
      </c>
      <c r="W26" s="37">
        <f t="shared" si="14"/>
        <v>3.8766981943250216</v>
      </c>
      <c r="X26" s="37">
        <f t="shared" ref="X26" si="15">SUM(X27,X33)</f>
        <v>5.0638005159071362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21.066208082545138</v>
      </c>
      <c r="D33" s="29">
        <f t="shared" si="18"/>
        <v>46.350472914875311</v>
      </c>
      <c r="E33" s="29">
        <f t="shared" si="18"/>
        <v>27.390885640584688</v>
      </c>
      <c r="F33" s="29">
        <f t="shared" si="18"/>
        <v>24.230954428202917</v>
      </c>
      <c r="G33" s="29">
        <f t="shared" si="18"/>
        <v>19.588220120378324</v>
      </c>
      <c r="H33" s="29">
        <f t="shared" si="18"/>
        <v>13.408770421324157</v>
      </c>
      <c r="I33" s="29">
        <f t="shared" si="18"/>
        <v>24.71771281169389</v>
      </c>
      <c r="J33" s="29">
        <f t="shared" si="18"/>
        <v>41.08151332760103</v>
      </c>
      <c r="K33" s="29">
        <f t="shared" si="18"/>
        <v>13.375322441960442</v>
      </c>
      <c r="L33" s="29">
        <f t="shared" si="18"/>
        <v>23.645743766122095</v>
      </c>
      <c r="M33" s="29">
        <f t="shared" si="18"/>
        <v>15.429406706792783</v>
      </c>
      <c r="N33" s="29">
        <f t="shared" si="18"/>
        <v>21.591659501289769</v>
      </c>
      <c r="O33" s="29">
        <f t="shared" si="18"/>
        <v>11.321238177128112</v>
      </c>
      <c r="P33" s="29">
        <f t="shared" si="18"/>
        <v>12.348323301805673</v>
      </c>
      <c r="Q33" s="29">
        <f t="shared" si="18"/>
        <v>9.2672398968185714</v>
      </c>
      <c r="R33" s="29">
        <f t="shared" si="18"/>
        <v>13.375322441960442</v>
      </c>
      <c r="S33" s="29">
        <f t="shared" si="18"/>
        <v>19.51367153912296</v>
      </c>
      <c r="T33" s="29">
        <f t="shared" si="18"/>
        <v>20.602063628546862</v>
      </c>
      <c r="U33" s="29">
        <f t="shared" si="18"/>
        <v>17.52476354256234</v>
      </c>
      <c r="V33" s="29">
        <f t="shared" si="18"/>
        <v>7.2072226999140145</v>
      </c>
      <c r="W33" s="29">
        <f t="shared" si="18"/>
        <v>3.8766981943250216</v>
      </c>
      <c r="X33" s="29">
        <f t="shared" ref="X33" si="19">SUM(X34:X50)</f>
        <v>5.0638005159071362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1.058125537403267</v>
      </c>
      <c r="E38" s="10">
        <f>FC_TRA_DAVI_PA_E!E38+FC_TRA_DAVI_FR_E!E38</f>
        <v>1.058125537403267</v>
      </c>
      <c r="F38" s="10">
        <f>FC_TRA_DAVI_PA_E!F38+FC_TRA_DAVI_FR_E!F38</f>
        <v>1.058125537403267</v>
      </c>
      <c r="G38" s="10">
        <f>FC_TRA_DAVI_PA_E!G38+FC_TRA_DAVI_FR_E!G38</f>
        <v>1.0499570077386069</v>
      </c>
      <c r="H38" s="10">
        <f>FC_TRA_DAVI_PA_E!H38+FC_TRA_DAVI_FR_E!H38</f>
        <v>1.0499570077386069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1.050902837489252</v>
      </c>
      <c r="L38" s="10">
        <f>FC_TRA_DAVI_PA_E!L38+FC_TRA_DAVI_FR_E!L38</f>
        <v>1.050902837489252</v>
      </c>
      <c r="M38" s="10">
        <f>FC_TRA_DAVI_PA_E!M38+FC_TRA_DAVI_FR_E!M38</f>
        <v>1.050902837489252</v>
      </c>
      <c r="N38" s="10">
        <f>FC_TRA_DAVI_PA_E!N38+FC_TRA_DAVI_FR_E!N38</f>
        <v>1.050902837489252</v>
      </c>
      <c r="O38" s="10">
        <f>FC_TRA_DAVI_PA_E!O38+FC_TRA_DAVI_FR_E!O38</f>
        <v>1.050902837489252</v>
      </c>
      <c r="P38" s="10">
        <f>FC_TRA_DAVI_PA_E!P38+FC_TRA_DAVI_FR_E!P38</f>
        <v>1.050902837489252</v>
      </c>
      <c r="Q38" s="10">
        <f>FC_TRA_DAVI_PA_E!Q38+FC_TRA_DAVI_FR_E!Q38</f>
        <v>1.050902837489252</v>
      </c>
      <c r="R38" s="10">
        <f>FC_TRA_DAVI_PA_E!R38+FC_TRA_DAVI_FR_E!R38</f>
        <v>1.050902837489252</v>
      </c>
      <c r="S38" s="10">
        <f>FC_TRA_DAVI_PA_E!S38+FC_TRA_DAVI_FR_E!S38</f>
        <v>0</v>
      </c>
      <c r="T38" s="10">
        <f>FC_TRA_DAVI_PA_E!T38+FC_TRA_DAVI_FR_E!T38</f>
        <v>0.48134135855546001</v>
      </c>
      <c r="U38" s="10">
        <f>FC_TRA_DAVI_PA_E!U38+FC_TRA_DAVI_FR_E!U38</f>
        <v>0.4046431642304385</v>
      </c>
      <c r="V38" s="10">
        <f>FC_TRA_DAVI_PA_E!V38+FC_TRA_DAVI_FR_E!V38</f>
        <v>0.25743766122098022</v>
      </c>
      <c r="W38" s="10">
        <f>FC_TRA_DAVI_PA_E!W38+FC_TRA_DAVI_FR_E!W38</f>
        <v>0.15975924333619951</v>
      </c>
      <c r="X38" s="10">
        <f>FC_TRA_DAVI_PA_E!X38+FC_TRA_DAVI_FR_E!X38</f>
        <v>0.2438521066208082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21.066208082545138</v>
      </c>
      <c r="D40" s="10">
        <f>FC_TRA_DAVI_PA_E!D40+FC_TRA_DAVI_FR_E!D40</f>
        <v>45.292347377472048</v>
      </c>
      <c r="E40" s="10">
        <f>FC_TRA_DAVI_PA_E!E40+FC_TRA_DAVI_FR_E!E40</f>
        <v>26.332760103181421</v>
      </c>
      <c r="F40" s="10">
        <f>FC_TRA_DAVI_PA_E!F40+FC_TRA_DAVI_FR_E!F40</f>
        <v>23.17282889079965</v>
      </c>
      <c r="G40" s="10">
        <f>FC_TRA_DAVI_PA_E!G40+FC_TRA_DAVI_FR_E!G40</f>
        <v>18.538263112639719</v>
      </c>
      <c r="H40" s="10">
        <f>FC_TRA_DAVI_PA_E!H40+FC_TRA_DAVI_FR_E!H40</f>
        <v>12.358813413585549</v>
      </c>
      <c r="I40" s="10">
        <f>FC_TRA_DAVI_PA_E!I40+FC_TRA_DAVI_FR_E!I40</f>
        <v>24.71771281169389</v>
      </c>
      <c r="J40" s="10">
        <f>FC_TRA_DAVI_PA_E!J40+FC_TRA_DAVI_FR_E!J40</f>
        <v>41.08151332760103</v>
      </c>
      <c r="K40" s="10">
        <f>FC_TRA_DAVI_PA_E!K40+FC_TRA_DAVI_FR_E!K40</f>
        <v>12.32441960447119</v>
      </c>
      <c r="L40" s="10">
        <f>FC_TRA_DAVI_PA_E!L40+FC_TRA_DAVI_FR_E!L40</f>
        <v>22.594840928632841</v>
      </c>
      <c r="M40" s="10">
        <f>FC_TRA_DAVI_PA_E!M40+FC_TRA_DAVI_FR_E!M40</f>
        <v>14.378503869303531</v>
      </c>
      <c r="N40" s="10">
        <f>FC_TRA_DAVI_PA_E!N40+FC_TRA_DAVI_FR_E!N40</f>
        <v>20.540756663800519</v>
      </c>
      <c r="O40" s="10">
        <f>FC_TRA_DAVI_PA_E!O40+FC_TRA_DAVI_FR_E!O40</f>
        <v>10.27033533963886</v>
      </c>
      <c r="P40" s="10">
        <f>FC_TRA_DAVI_PA_E!P40+FC_TRA_DAVI_FR_E!P40</f>
        <v>11.297420464316421</v>
      </c>
      <c r="Q40" s="10">
        <f>FC_TRA_DAVI_PA_E!Q40+FC_TRA_DAVI_FR_E!Q40</f>
        <v>8.2163370593293195</v>
      </c>
      <c r="R40" s="10">
        <f>FC_TRA_DAVI_PA_E!R40+FC_TRA_DAVI_FR_E!R40</f>
        <v>12.32441960447119</v>
      </c>
      <c r="S40" s="10">
        <f>FC_TRA_DAVI_PA_E!S40+FC_TRA_DAVI_FR_E!S40</f>
        <v>19.51367153912296</v>
      </c>
      <c r="T40" s="10">
        <f>FC_TRA_DAVI_PA_E!T40+FC_TRA_DAVI_FR_E!T40</f>
        <v>20.120722269991401</v>
      </c>
      <c r="U40" s="10">
        <f>FC_TRA_DAVI_PA_E!U40+FC_TRA_DAVI_FR_E!U40</f>
        <v>17.120120378331901</v>
      </c>
      <c r="V40" s="10">
        <f>FC_TRA_DAVI_PA_E!V40+FC_TRA_DAVI_FR_E!V40</f>
        <v>6.949785038693034</v>
      </c>
      <c r="W40" s="10">
        <f>FC_TRA_DAVI_PA_E!W40+FC_TRA_DAVI_FR_E!W40</f>
        <v>3.7169389509888222</v>
      </c>
      <c r="X40" s="10">
        <f>FC_TRA_DAVI_PA_E!X40+FC_TRA_DAVI_FR_E!X40</f>
        <v>4.8199484092863276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21.066208082545138</v>
      </c>
      <c r="D2" s="31">
        <f t="shared" si="0"/>
        <v>46.350472914875311</v>
      </c>
      <c r="E2" s="31">
        <f t="shared" si="0"/>
        <v>27.390885640584688</v>
      </c>
      <c r="F2" s="31">
        <f t="shared" si="0"/>
        <v>24.230954428202917</v>
      </c>
      <c r="G2" s="31">
        <f t="shared" si="0"/>
        <v>19.588220120378324</v>
      </c>
      <c r="H2" s="31">
        <f t="shared" si="0"/>
        <v>13.408770421324157</v>
      </c>
      <c r="I2" s="31">
        <f t="shared" si="0"/>
        <v>24.71771281169389</v>
      </c>
      <c r="J2" s="31">
        <f t="shared" si="0"/>
        <v>41.08151332760103</v>
      </c>
      <c r="K2" s="31">
        <f t="shared" si="0"/>
        <v>13.375322441960442</v>
      </c>
      <c r="L2" s="31">
        <f t="shared" si="0"/>
        <v>23.645743766122095</v>
      </c>
      <c r="M2" s="31">
        <f t="shared" si="0"/>
        <v>15.429406706792783</v>
      </c>
      <c r="N2" s="31">
        <f t="shared" si="0"/>
        <v>21.591659501289769</v>
      </c>
      <c r="O2" s="31">
        <f t="shared" si="0"/>
        <v>11.321238177128112</v>
      </c>
      <c r="P2" s="31">
        <f t="shared" si="0"/>
        <v>12.348323301805673</v>
      </c>
      <c r="Q2" s="31">
        <f t="shared" si="0"/>
        <v>9.2672398968185714</v>
      </c>
      <c r="R2" s="31">
        <f t="shared" si="0"/>
        <v>13.375322441960442</v>
      </c>
      <c r="S2" s="31">
        <f t="shared" si="0"/>
        <v>19.51367153912296</v>
      </c>
      <c r="T2" s="31">
        <f t="shared" si="0"/>
        <v>20.602063628546862</v>
      </c>
      <c r="U2" s="31">
        <f t="shared" si="0"/>
        <v>17.52476354256234</v>
      </c>
      <c r="V2" s="31">
        <f t="shared" si="0"/>
        <v>7.2072226999140145</v>
      </c>
      <c r="W2" s="31">
        <f t="shared" si="0"/>
        <v>3.8766981943250216</v>
      </c>
      <c r="X2" s="31">
        <f t="shared" ref="X2" si="1">SUM(X3,X17,X22,X25,X26,X51,X52,X71,X74,X75,X76)</f>
        <v>5.0638005159071362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21.066208082545138</v>
      </c>
      <c r="D26" s="37">
        <f t="shared" si="14"/>
        <v>46.350472914875311</v>
      </c>
      <c r="E26" s="37">
        <f t="shared" si="14"/>
        <v>27.390885640584688</v>
      </c>
      <c r="F26" s="37">
        <f t="shared" si="14"/>
        <v>24.230954428202917</v>
      </c>
      <c r="G26" s="37">
        <f t="shared" si="14"/>
        <v>19.588220120378324</v>
      </c>
      <c r="H26" s="37">
        <f t="shared" si="14"/>
        <v>13.408770421324157</v>
      </c>
      <c r="I26" s="37">
        <f t="shared" si="14"/>
        <v>24.71771281169389</v>
      </c>
      <c r="J26" s="37">
        <f t="shared" si="14"/>
        <v>41.08151332760103</v>
      </c>
      <c r="K26" s="37">
        <f t="shared" si="14"/>
        <v>13.375322441960442</v>
      </c>
      <c r="L26" s="37">
        <f t="shared" si="14"/>
        <v>23.645743766122095</v>
      </c>
      <c r="M26" s="37">
        <f t="shared" si="14"/>
        <v>15.429406706792783</v>
      </c>
      <c r="N26" s="37">
        <f t="shared" si="14"/>
        <v>21.591659501289769</v>
      </c>
      <c r="O26" s="37">
        <f t="shared" si="14"/>
        <v>11.321238177128112</v>
      </c>
      <c r="P26" s="37">
        <f t="shared" si="14"/>
        <v>12.348323301805673</v>
      </c>
      <c r="Q26" s="37">
        <f t="shared" si="14"/>
        <v>9.2672398968185714</v>
      </c>
      <c r="R26" s="37">
        <f t="shared" si="14"/>
        <v>13.375322441960442</v>
      </c>
      <c r="S26" s="37">
        <f t="shared" si="14"/>
        <v>19.51367153912296</v>
      </c>
      <c r="T26" s="37">
        <f t="shared" si="14"/>
        <v>20.602063628546862</v>
      </c>
      <c r="U26" s="37">
        <f t="shared" si="14"/>
        <v>17.52476354256234</v>
      </c>
      <c r="V26" s="37">
        <f t="shared" si="14"/>
        <v>7.2072226999140145</v>
      </c>
      <c r="W26" s="37">
        <f t="shared" si="14"/>
        <v>3.8766981943250216</v>
      </c>
      <c r="X26" s="37">
        <f t="shared" ref="X26" si="15">SUM(X27,X33)</f>
        <v>5.0638005159071362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21.066208082545138</v>
      </c>
      <c r="D33" s="29">
        <f t="shared" si="18"/>
        <v>46.350472914875311</v>
      </c>
      <c r="E33" s="29">
        <f t="shared" si="18"/>
        <v>27.390885640584688</v>
      </c>
      <c r="F33" s="29">
        <f t="shared" si="18"/>
        <v>24.230954428202917</v>
      </c>
      <c r="G33" s="29">
        <f t="shared" si="18"/>
        <v>19.588220120378324</v>
      </c>
      <c r="H33" s="29">
        <f t="shared" si="18"/>
        <v>13.408770421324157</v>
      </c>
      <c r="I33" s="29">
        <f t="shared" si="18"/>
        <v>24.71771281169389</v>
      </c>
      <c r="J33" s="29">
        <f t="shared" si="18"/>
        <v>41.08151332760103</v>
      </c>
      <c r="K33" s="29">
        <f t="shared" si="18"/>
        <v>13.375322441960442</v>
      </c>
      <c r="L33" s="29">
        <f t="shared" si="18"/>
        <v>23.645743766122095</v>
      </c>
      <c r="M33" s="29">
        <f t="shared" si="18"/>
        <v>15.429406706792783</v>
      </c>
      <c r="N33" s="29">
        <f t="shared" si="18"/>
        <v>21.591659501289769</v>
      </c>
      <c r="O33" s="29">
        <f t="shared" si="18"/>
        <v>11.321238177128112</v>
      </c>
      <c r="P33" s="29">
        <f t="shared" si="18"/>
        <v>12.348323301805673</v>
      </c>
      <c r="Q33" s="29">
        <f t="shared" si="18"/>
        <v>9.2672398968185714</v>
      </c>
      <c r="R33" s="29">
        <f t="shared" si="18"/>
        <v>13.375322441960442</v>
      </c>
      <c r="S33" s="29">
        <f t="shared" si="18"/>
        <v>19.51367153912296</v>
      </c>
      <c r="T33" s="29">
        <f t="shared" si="18"/>
        <v>20.602063628546862</v>
      </c>
      <c r="U33" s="29">
        <f t="shared" si="18"/>
        <v>17.52476354256234</v>
      </c>
      <c r="V33" s="29">
        <f t="shared" si="18"/>
        <v>7.2072226999140145</v>
      </c>
      <c r="W33" s="29">
        <f t="shared" si="18"/>
        <v>3.8766981943250216</v>
      </c>
      <c r="X33" s="29">
        <f t="shared" ref="X33" si="19">SUM(X34:X50)</f>
        <v>5.0638005159071362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1.058125537403267</v>
      </c>
      <c r="E38" s="10">
        <v>1.058125537403267</v>
      </c>
      <c r="F38" s="10">
        <v>1.058125537403267</v>
      </c>
      <c r="G38" s="10">
        <v>1.0499570077386069</v>
      </c>
      <c r="H38" s="10">
        <v>1.0499570077386069</v>
      </c>
      <c r="I38" s="10">
        <v>0</v>
      </c>
      <c r="J38" s="10">
        <v>0</v>
      </c>
      <c r="K38" s="10">
        <v>1.050902837489252</v>
      </c>
      <c r="L38" s="10">
        <v>1.050902837489252</v>
      </c>
      <c r="M38" s="10">
        <v>1.050902837489252</v>
      </c>
      <c r="N38" s="10">
        <v>1.050902837489252</v>
      </c>
      <c r="O38" s="10">
        <v>1.050902837489252</v>
      </c>
      <c r="P38" s="10">
        <v>1.050902837489252</v>
      </c>
      <c r="Q38" s="10">
        <v>1.050902837489252</v>
      </c>
      <c r="R38" s="10">
        <v>1.050902837489252</v>
      </c>
      <c r="S38" s="10">
        <v>0</v>
      </c>
      <c r="T38" s="10">
        <v>0.48134135855546001</v>
      </c>
      <c r="U38" s="10">
        <v>0.4046431642304385</v>
      </c>
      <c r="V38" s="10">
        <v>0.25743766122098022</v>
      </c>
      <c r="W38" s="10">
        <v>0.15975924333619951</v>
      </c>
      <c r="X38" s="10">
        <v>0.2438521066208082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21.066208082545138</v>
      </c>
      <c r="D40" s="10">
        <v>45.292347377472048</v>
      </c>
      <c r="E40" s="10">
        <v>26.332760103181421</v>
      </c>
      <c r="F40" s="10">
        <v>23.17282889079965</v>
      </c>
      <c r="G40" s="10">
        <v>18.538263112639719</v>
      </c>
      <c r="H40" s="10">
        <v>12.358813413585549</v>
      </c>
      <c r="I40" s="10">
        <v>24.71771281169389</v>
      </c>
      <c r="J40" s="10">
        <v>41.08151332760103</v>
      </c>
      <c r="K40" s="10">
        <v>12.32441960447119</v>
      </c>
      <c r="L40" s="10">
        <v>22.594840928632841</v>
      </c>
      <c r="M40" s="10">
        <v>14.378503869303531</v>
      </c>
      <c r="N40" s="10">
        <v>20.540756663800519</v>
      </c>
      <c r="O40" s="10">
        <v>10.27033533963886</v>
      </c>
      <c r="P40" s="10">
        <v>11.297420464316421</v>
      </c>
      <c r="Q40" s="10">
        <v>8.2163370593293195</v>
      </c>
      <c r="R40" s="10">
        <v>12.32441960447119</v>
      </c>
      <c r="S40" s="10">
        <v>19.51367153912296</v>
      </c>
      <c r="T40" s="10">
        <v>20.120722269991401</v>
      </c>
      <c r="U40" s="10">
        <v>17.120120378331901</v>
      </c>
      <c r="V40" s="10">
        <v>6.949785038693034</v>
      </c>
      <c r="W40" s="10">
        <v>3.7169389509888222</v>
      </c>
      <c r="X40" s="10">
        <v>4.8199484092863276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2.54</v>
      </c>
      <c r="D2" s="31">
        <f t="shared" si="0"/>
        <v>3.4260000000000002</v>
      </c>
      <c r="E2" s="31">
        <f t="shared" si="0"/>
        <v>4.359</v>
      </c>
      <c r="F2" s="31">
        <f t="shared" si="0"/>
        <v>5.3079999999999998</v>
      </c>
      <c r="G2" s="31">
        <f t="shared" si="0"/>
        <v>9.4789999999999992</v>
      </c>
      <c r="H2" s="31">
        <f t="shared" si="0"/>
        <v>10.201000000000001</v>
      </c>
      <c r="I2" s="31">
        <f t="shared" si="0"/>
        <v>9.5920000000000005</v>
      </c>
      <c r="J2" s="31">
        <f t="shared" si="0"/>
        <v>8.9860000000000007</v>
      </c>
      <c r="K2" s="31">
        <f t="shared" si="0"/>
        <v>26.782</v>
      </c>
      <c r="L2" s="31">
        <f t="shared" si="0"/>
        <v>55.124000000000002</v>
      </c>
      <c r="M2" s="31">
        <f t="shared" si="0"/>
        <v>57.180999999999997</v>
      </c>
      <c r="N2" s="31">
        <f t="shared" si="0"/>
        <v>44.201999999999998</v>
      </c>
      <c r="O2" s="31">
        <f t="shared" si="0"/>
        <v>51.215000000000003</v>
      </c>
      <c r="P2" s="31">
        <f t="shared" si="0"/>
        <v>50.899000000000001</v>
      </c>
      <c r="Q2" s="31">
        <f t="shared" si="0"/>
        <v>52.747999999999998</v>
      </c>
      <c r="R2" s="31">
        <f t="shared" si="0"/>
        <v>65.171000000000006</v>
      </c>
      <c r="S2" s="31">
        <f t="shared" si="0"/>
        <v>62.234999999999999</v>
      </c>
      <c r="T2" s="31">
        <f t="shared" si="0"/>
        <v>60.795000000000002</v>
      </c>
      <c r="U2" s="31">
        <f t="shared" si="0"/>
        <v>68.445999999999998</v>
      </c>
      <c r="V2" s="31">
        <f t="shared" si="0"/>
        <v>80.730999999999995</v>
      </c>
      <c r="W2" s="31">
        <f t="shared" ref="W2:X2" si="1">SUM(W3,W17,W22,W25,W26,W51,W52,W71,W74,W75,W76)</f>
        <v>87.353999999999999</v>
      </c>
      <c r="X2" s="31">
        <f t="shared" si="1"/>
        <v>0.11926053310404131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2.54</v>
      </c>
      <c r="D26" s="37">
        <f t="shared" si="14"/>
        <v>3.4260000000000002</v>
      </c>
      <c r="E26" s="37">
        <f t="shared" si="14"/>
        <v>4.359</v>
      </c>
      <c r="F26" s="37">
        <f t="shared" si="14"/>
        <v>5.3079999999999998</v>
      </c>
      <c r="G26" s="37">
        <f t="shared" si="14"/>
        <v>9.4789999999999992</v>
      </c>
      <c r="H26" s="37">
        <f t="shared" si="14"/>
        <v>10.201000000000001</v>
      </c>
      <c r="I26" s="37">
        <f t="shared" si="14"/>
        <v>9.5920000000000005</v>
      </c>
      <c r="J26" s="37">
        <f t="shared" si="14"/>
        <v>8.9860000000000007</v>
      </c>
      <c r="K26" s="37">
        <f t="shared" si="14"/>
        <v>26.782</v>
      </c>
      <c r="L26" s="37">
        <f t="shared" si="14"/>
        <v>55.124000000000002</v>
      </c>
      <c r="M26" s="37">
        <f t="shared" si="14"/>
        <v>57.180999999999997</v>
      </c>
      <c r="N26" s="37">
        <f t="shared" si="14"/>
        <v>44.201999999999998</v>
      </c>
      <c r="O26" s="37">
        <f t="shared" si="14"/>
        <v>51.215000000000003</v>
      </c>
      <c r="P26" s="37">
        <f t="shared" si="14"/>
        <v>50.899000000000001</v>
      </c>
      <c r="Q26" s="37">
        <f t="shared" si="14"/>
        <v>52.747999999999998</v>
      </c>
      <c r="R26" s="37">
        <f t="shared" si="14"/>
        <v>65.171000000000006</v>
      </c>
      <c r="S26" s="37">
        <f t="shared" si="14"/>
        <v>62.234999999999999</v>
      </c>
      <c r="T26" s="37">
        <f t="shared" si="14"/>
        <v>60.795000000000002</v>
      </c>
      <c r="U26" s="37">
        <f t="shared" si="14"/>
        <v>68.445999999999998</v>
      </c>
      <c r="V26" s="37">
        <f t="shared" si="14"/>
        <v>80.730999999999995</v>
      </c>
      <c r="W26" s="37">
        <f t="shared" ref="W26:X26" si="15">SUM(W27,W33)</f>
        <v>87.353999999999999</v>
      </c>
      <c r="X26" s="37">
        <f t="shared" si="15"/>
        <v>0.11926053310404131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2.54</v>
      </c>
      <c r="D33" s="29">
        <f t="shared" si="18"/>
        <v>3.4260000000000002</v>
      </c>
      <c r="E33" s="29">
        <f t="shared" si="18"/>
        <v>4.359</v>
      </c>
      <c r="F33" s="29">
        <f t="shared" si="18"/>
        <v>5.3079999999999998</v>
      </c>
      <c r="G33" s="29">
        <f t="shared" si="18"/>
        <v>9.4789999999999992</v>
      </c>
      <c r="H33" s="29">
        <f t="shared" si="18"/>
        <v>10.201000000000001</v>
      </c>
      <c r="I33" s="29">
        <f t="shared" si="18"/>
        <v>9.5920000000000005</v>
      </c>
      <c r="J33" s="29">
        <f t="shared" si="18"/>
        <v>8.9860000000000007</v>
      </c>
      <c r="K33" s="29">
        <f t="shared" si="18"/>
        <v>26.782</v>
      </c>
      <c r="L33" s="29">
        <f t="shared" si="18"/>
        <v>55.124000000000002</v>
      </c>
      <c r="M33" s="29">
        <f t="shared" si="18"/>
        <v>57.180999999999997</v>
      </c>
      <c r="N33" s="29">
        <f t="shared" si="18"/>
        <v>44.201999999999998</v>
      </c>
      <c r="O33" s="29">
        <f t="shared" si="18"/>
        <v>51.215000000000003</v>
      </c>
      <c r="P33" s="29">
        <f t="shared" si="18"/>
        <v>50.899000000000001</v>
      </c>
      <c r="Q33" s="29">
        <f t="shared" si="18"/>
        <v>52.747999999999998</v>
      </c>
      <c r="R33" s="29">
        <f t="shared" si="18"/>
        <v>65.171000000000006</v>
      </c>
      <c r="S33" s="29">
        <f t="shared" si="18"/>
        <v>62.234999999999999</v>
      </c>
      <c r="T33" s="29">
        <f t="shared" si="18"/>
        <v>60.795000000000002</v>
      </c>
      <c r="U33" s="29">
        <f t="shared" si="18"/>
        <v>68.445999999999998</v>
      </c>
      <c r="V33" s="29">
        <f t="shared" si="18"/>
        <v>80.730999999999995</v>
      </c>
      <c r="W33" s="29">
        <f t="shared" ref="W33:X33" si="19">SUM(W34:W50)</f>
        <v>87.353999999999999</v>
      </c>
      <c r="X33" s="29">
        <f t="shared" si="19"/>
        <v>0.11926053310404131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2.54</v>
      </c>
      <c r="D43" s="10">
        <f>FC_TRA_DNAVI_DCS_E!D43+FC_TRA_DNAVI_IWW_E!D43</f>
        <v>3.4260000000000002</v>
      </c>
      <c r="E43" s="10">
        <f>FC_TRA_DNAVI_DCS_E!E43+FC_TRA_DNAVI_IWW_E!E43</f>
        <v>4.359</v>
      </c>
      <c r="F43" s="10">
        <f>FC_TRA_DNAVI_DCS_E!F43+FC_TRA_DNAVI_IWW_E!F43</f>
        <v>5.3079999999999998</v>
      </c>
      <c r="G43" s="10">
        <f>FC_TRA_DNAVI_DCS_E!G43+FC_TRA_DNAVI_IWW_E!G43</f>
        <v>9.4789999999999992</v>
      </c>
      <c r="H43" s="10">
        <f>FC_TRA_DNAVI_DCS_E!H43+FC_TRA_DNAVI_IWW_E!H43</f>
        <v>10.201000000000001</v>
      </c>
      <c r="I43" s="10">
        <f>FC_TRA_DNAVI_DCS_E!I43+FC_TRA_DNAVI_IWW_E!I43</f>
        <v>9.5920000000000005</v>
      </c>
      <c r="J43" s="10">
        <f>FC_TRA_DNAVI_DCS_E!J43+FC_TRA_DNAVI_IWW_E!J43</f>
        <v>8.9860000000000007</v>
      </c>
      <c r="K43" s="10">
        <f>FC_TRA_DNAVI_DCS_E!K43+FC_TRA_DNAVI_IWW_E!K43</f>
        <v>26.782</v>
      </c>
      <c r="L43" s="10">
        <f>FC_TRA_DNAVI_DCS_E!L43+FC_TRA_DNAVI_IWW_E!L43</f>
        <v>55.124000000000002</v>
      </c>
      <c r="M43" s="10">
        <f>FC_TRA_DNAVI_DCS_E!M43+FC_TRA_DNAVI_IWW_E!M43</f>
        <v>57.180999999999997</v>
      </c>
      <c r="N43" s="10">
        <f>FC_TRA_DNAVI_DCS_E!N43+FC_TRA_DNAVI_IWW_E!N43</f>
        <v>44.201999999999998</v>
      </c>
      <c r="O43" s="10">
        <f>FC_TRA_DNAVI_DCS_E!O43+FC_TRA_DNAVI_IWW_E!O43</f>
        <v>51.215000000000003</v>
      </c>
      <c r="P43" s="10">
        <f>FC_TRA_DNAVI_DCS_E!P43+FC_TRA_DNAVI_IWW_E!P43</f>
        <v>50.899000000000001</v>
      </c>
      <c r="Q43" s="10">
        <f>FC_TRA_DNAVI_DCS_E!Q43+FC_TRA_DNAVI_IWW_E!Q43</f>
        <v>52.747999999999998</v>
      </c>
      <c r="R43" s="10">
        <f>FC_TRA_DNAVI_DCS_E!R43+FC_TRA_DNAVI_IWW_E!R43</f>
        <v>65.171000000000006</v>
      </c>
      <c r="S43" s="10">
        <f>FC_TRA_DNAVI_DCS_E!S43+FC_TRA_DNAVI_IWW_E!S43</f>
        <v>62.234999999999999</v>
      </c>
      <c r="T43" s="10">
        <f>FC_TRA_DNAVI_DCS_E!T43+FC_TRA_DNAVI_IWW_E!T43</f>
        <v>60.795000000000002</v>
      </c>
      <c r="U43" s="10">
        <f>FC_TRA_DNAVI_DCS_E!U43+FC_TRA_DNAVI_IWW_E!U43</f>
        <v>68.445999999999998</v>
      </c>
      <c r="V43" s="10">
        <f>FC_TRA_DNAVI_DCS_E!V43+FC_TRA_DNAVI_IWW_E!V43</f>
        <v>80.730999999999995</v>
      </c>
      <c r="W43" s="10">
        <f>FC_TRA_DNAVI_DCS_E!W43+FC_TRA_DNAVI_IWW_E!W43</f>
        <v>87.353999999999999</v>
      </c>
      <c r="X43" s="10">
        <f>FC_TRA_DNAVI_DCS_E!X43+FC_TRA_DNAVI_IWW_E!X43</f>
        <v>0.11926053310404131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2.54</v>
      </c>
      <c r="D2" s="31">
        <f t="shared" si="0"/>
        <v>3.4260000000000002</v>
      </c>
      <c r="E2" s="31">
        <f t="shared" si="0"/>
        <v>4.359</v>
      </c>
      <c r="F2" s="31">
        <f t="shared" si="0"/>
        <v>5.3079999999999998</v>
      </c>
      <c r="G2" s="31">
        <f t="shared" si="0"/>
        <v>9.4789999999999992</v>
      </c>
      <c r="H2" s="31">
        <f t="shared" si="0"/>
        <v>10.201000000000001</v>
      </c>
      <c r="I2" s="31">
        <f t="shared" si="0"/>
        <v>9.5920000000000005</v>
      </c>
      <c r="J2" s="31">
        <f t="shared" si="0"/>
        <v>8.9860000000000007</v>
      </c>
      <c r="K2" s="31">
        <f t="shared" si="0"/>
        <v>26.782</v>
      </c>
      <c r="L2" s="31">
        <f t="shared" si="0"/>
        <v>55.124000000000002</v>
      </c>
      <c r="M2" s="31">
        <f t="shared" si="0"/>
        <v>57.180999999999997</v>
      </c>
      <c r="N2" s="31">
        <f t="shared" si="0"/>
        <v>44.201999999999998</v>
      </c>
      <c r="O2" s="31">
        <f t="shared" si="0"/>
        <v>51.215000000000003</v>
      </c>
      <c r="P2" s="31">
        <f t="shared" si="0"/>
        <v>50.899000000000001</v>
      </c>
      <c r="Q2" s="31">
        <f t="shared" si="0"/>
        <v>52.747999999999998</v>
      </c>
      <c r="R2" s="31">
        <f t="shared" si="0"/>
        <v>65.171000000000006</v>
      </c>
      <c r="S2" s="31">
        <f t="shared" si="0"/>
        <v>62.234999999999999</v>
      </c>
      <c r="T2" s="31">
        <f t="shared" si="0"/>
        <v>60.795000000000002</v>
      </c>
      <c r="U2" s="31">
        <f t="shared" si="0"/>
        <v>68.445999999999998</v>
      </c>
      <c r="V2" s="31">
        <f t="shared" si="0"/>
        <v>80.730999999999995</v>
      </c>
      <c r="W2" s="31">
        <f t="shared" ref="W2:X2" si="1">SUM(W3,W17,W22,W25,W26,W51,W52,W71,W74,W75,W76)</f>
        <v>87.353999999999999</v>
      </c>
      <c r="X2" s="31">
        <f t="shared" si="1"/>
        <v>0.11926053310404131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2.54</v>
      </c>
      <c r="D26" s="37">
        <f t="shared" si="10"/>
        <v>3.4260000000000002</v>
      </c>
      <c r="E26" s="37">
        <f t="shared" si="10"/>
        <v>4.359</v>
      </c>
      <c r="F26" s="37">
        <f t="shared" si="10"/>
        <v>5.3079999999999998</v>
      </c>
      <c r="G26" s="37">
        <f t="shared" si="10"/>
        <v>9.4789999999999992</v>
      </c>
      <c r="H26" s="37">
        <f t="shared" si="10"/>
        <v>10.201000000000001</v>
      </c>
      <c r="I26" s="37">
        <f t="shared" si="10"/>
        <v>9.5920000000000005</v>
      </c>
      <c r="J26" s="37">
        <f t="shared" si="10"/>
        <v>8.9860000000000007</v>
      </c>
      <c r="K26" s="37">
        <f t="shared" si="10"/>
        <v>26.782</v>
      </c>
      <c r="L26" s="37">
        <f t="shared" si="10"/>
        <v>55.124000000000002</v>
      </c>
      <c r="M26" s="37">
        <f t="shared" si="10"/>
        <v>57.180999999999997</v>
      </c>
      <c r="N26" s="37">
        <f t="shared" si="10"/>
        <v>44.201999999999998</v>
      </c>
      <c r="O26" s="37">
        <f t="shared" si="10"/>
        <v>51.215000000000003</v>
      </c>
      <c r="P26" s="37">
        <f t="shared" si="10"/>
        <v>50.899000000000001</v>
      </c>
      <c r="Q26" s="37">
        <f t="shared" si="10"/>
        <v>52.747999999999998</v>
      </c>
      <c r="R26" s="37">
        <f t="shared" si="10"/>
        <v>65.171000000000006</v>
      </c>
      <c r="S26" s="37">
        <f t="shared" si="10"/>
        <v>62.234999999999999</v>
      </c>
      <c r="T26" s="37">
        <f t="shared" si="10"/>
        <v>60.795000000000002</v>
      </c>
      <c r="U26" s="37">
        <f t="shared" si="10"/>
        <v>68.445999999999998</v>
      </c>
      <c r="V26" s="37">
        <f t="shared" si="10"/>
        <v>80.730999999999995</v>
      </c>
      <c r="W26" s="37">
        <f t="shared" ref="W26:X26" si="11">SUM(W27,W33)</f>
        <v>87.353999999999999</v>
      </c>
      <c r="X26" s="37">
        <f t="shared" si="11"/>
        <v>0.11926053310404131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2.54</v>
      </c>
      <c r="D33" s="29">
        <f t="shared" si="14"/>
        <v>3.4260000000000002</v>
      </c>
      <c r="E33" s="29">
        <f t="shared" si="14"/>
        <v>4.359</v>
      </c>
      <c r="F33" s="29">
        <f t="shared" si="14"/>
        <v>5.3079999999999998</v>
      </c>
      <c r="G33" s="29">
        <f t="shared" si="14"/>
        <v>9.4789999999999992</v>
      </c>
      <c r="H33" s="29">
        <f t="shared" si="14"/>
        <v>10.201000000000001</v>
      </c>
      <c r="I33" s="29">
        <f t="shared" si="14"/>
        <v>9.5920000000000005</v>
      </c>
      <c r="J33" s="29">
        <f t="shared" si="14"/>
        <v>8.9860000000000007</v>
      </c>
      <c r="K33" s="29">
        <f t="shared" si="14"/>
        <v>26.782</v>
      </c>
      <c r="L33" s="29">
        <f t="shared" si="14"/>
        <v>55.124000000000002</v>
      </c>
      <c r="M33" s="29">
        <f t="shared" si="14"/>
        <v>57.180999999999997</v>
      </c>
      <c r="N33" s="29">
        <f t="shared" si="14"/>
        <v>44.201999999999998</v>
      </c>
      <c r="O33" s="29">
        <f t="shared" si="14"/>
        <v>51.215000000000003</v>
      </c>
      <c r="P33" s="29">
        <f t="shared" si="14"/>
        <v>50.899000000000001</v>
      </c>
      <c r="Q33" s="29">
        <f t="shared" si="14"/>
        <v>52.747999999999998</v>
      </c>
      <c r="R33" s="29">
        <f t="shared" si="14"/>
        <v>65.171000000000006</v>
      </c>
      <c r="S33" s="29">
        <f t="shared" si="14"/>
        <v>62.234999999999999</v>
      </c>
      <c r="T33" s="29">
        <f t="shared" si="14"/>
        <v>60.795000000000002</v>
      </c>
      <c r="U33" s="29">
        <f t="shared" si="14"/>
        <v>68.445999999999998</v>
      </c>
      <c r="V33" s="29">
        <f t="shared" si="14"/>
        <v>80.730999999999995</v>
      </c>
      <c r="W33" s="29">
        <f t="shared" ref="W33:X33" si="15">SUM(W34:W50)</f>
        <v>87.353999999999999</v>
      </c>
      <c r="X33" s="29">
        <f t="shared" si="15"/>
        <v>0.11926053310404131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2.54</v>
      </c>
      <c r="D43" s="10">
        <v>3.4260000000000002</v>
      </c>
      <c r="E43" s="10">
        <v>4.359</v>
      </c>
      <c r="F43" s="10">
        <v>5.3079999999999998</v>
      </c>
      <c r="G43" s="10">
        <v>9.4789999999999992</v>
      </c>
      <c r="H43" s="10">
        <v>10.201000000000001</v>
      </c>
      <c r="I43" s="10">
        <v>9.5920000000000005</v>
      </c>
      <c r="J43" s="10">
        <v>8.9860000000000007</v>
      </c>
      <c r="K43" s="10">
        <v>26.782</v>
      </c>
      <c r="L43" s="10">
        <v>55.124000000000002</v>
      </c>
      <c r="M43" s="10">
        <v>57.180999999999997</v>
      </c>
      <c r="N43" s="10">
        <v>44.201999999999998</v>
      </c>
      <c r="O43" s="10">
        <v>51.215000000000003</v>
      </c>
      <c r="P43" s="10">
        <v>50.899000000000001</v>
      </c>
      <c r="Q43" s="10">
        <v>52.747999999999998</v>
      </c>
      <c r="R43" s="10">
        <v>65.171000000000006</v>
      </c>
      <c r="S43" s="10">
        <v>62.234999999999999</v>
      </c>
      <c r="T43" s="10">
        <v>60.795000000000002</v>
      </c>
      <c r="U43" s="10">
        <v>68.445999999999998</v>
      </c>
      <c r="V43" s="10">
        <v>80.730999999999995</v>
      </c>
      <c r="W43" s="10">
        <v>87.353999999999999</v>
      </c>
      <c r="X43" s="10">
        <v>0.11926053310404131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171.12631126397244</v>
      </c>
      <c r="D2" s="31">
        <f t="shared" si="0"/>
        <v>145.33258813413582</v>
      </c>
      <c r="E2" s="31">
        <f t="shared" si="0"/>
        <v>144.40696474634564</v>
      </c>
      <c r="F2" s="31">
        <f t="shared" si="0"/>
        <v>91.526483233018055</v>
      </c>
      <c r="G2" s="31">
        <f t="shared" si="0"/>
        <v>138.49552880481517</v>
      </c>
      <c r="H2" s="31">
        <f t="shared" si="0"/>
        <v>220.20395528804809</v>
      </c>
      <c r="I2" s="31">
        <f t="shared" si="0"/>
        <v>229.62098022355977</v>
      </c>
      <c r="J2" s="31">
        <f t="shared" si="0"/>
        <v>263.82510748065346</v>
      </c>
      <c r="K2" s="31">
        <f t="shared" si="0"/>
        <v>260.29888220120375</v>
      </c>
      <c r="L2" s="31">
        <f t="shared" si="0"/>
        <v>142.02416165090287</v>
      </c>
      <c r="M2" s="31">
        <f t="shared" si="0"/>
        <v>143.31633705932938</v>
      </c>
      <c r="N2" s="31">
        <f t="shared" si="0"/>
        <v>206.25477214101454</v>
      </c>
      <c r="O2" s="31">
        <f t="shared" si="0"/>
        <v>206.04101461736886</v>
      </c>
      <c r="P2" s="31">
        <f t="shared" si="0"/>
        <v>184.20249355116079</v>
      </c>
      <c r="Q2" s="31">
        <f t="shared" si="0"/>
        <v>170.27325881341355</v>
      </c>
      <c r="R2" s="31">
        <f t="shared" si="0"/>
        <v>148.99174548581254</v>
      </c>
      <c r="S2" s="31">
        <f t="shared" si="0"/>
        <v>145.76483233018058</v>
      </c>
      <c r="T2" s="31">
        <f t="shared" si="0"/>
        <v>172.72184006878763</v>
      </c>
      <c r="U2" s="31">
        <f t="shared" si="0"/>
        <v>138.81281169389507</v>
      </c>
      <c r="V2" s="31">
        <f t="shared" si="0"/>
        <v>55.195098882201194</v>
      </c>
      <c r="W2" s="31">
        <f t="shared" si="0"/>
        <v>36.233361994840912</v>
      </c>
      <c r="X2" s="31">
        <f t="shared" ref="X2" si="1">SUM(X3,X17,X22,X25,X26,X51,X52,X71,X74,X75,X76)</f>
        <v>56.541014617368873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0.96491831470335332</v>
      </c>
      <c r="D26" s="37">
        <f t="shared" si="14"/>
        <v>1.9298366294067071</v>
      </c>
      <c r="E26" s="37">
        <f t="shared" si="14"/>
        <v>1.9298366294067071</v>
      </c>
      <c r="F26" s="37">
        <f t="shared" si="14"/>
        <v>1.9298366294067071</v>
      </c>
      <c r="G26" s="37">
        <f t="shared" si="14"/>
        <v>1.9298366294067071</v>
      </c>
      <c r="H26" s="37">
        <f t="shared" si="14"/>
        <v>0.96491831470335332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0.96491831470335332</v>
      </c>
      <c r="D33" s="29">
        <f t="shared" si="18"/>
        <v>1.9298366294067071</v>
      </c>
      <c r="E33" s="29">
        <f t="shared" si="18"/>
        <v>1.9298366294067071</v>
      </c>
      <c r="F33" s="29">
        <f t="shared" si="18"/>
        <v>1.9298366294067071</v>
      </c>
      <c r="G33" s="29">
        <f t="shared" si="18"/>
        <v>1.9298366294067071</v>
      </c>
      <c r="H33" s="29">
        <f t="shared" si="18"/>
        <v>0.96491831470335332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1.9298366294067071</v>
      </c>
      <c r="E44" s="10">
        <v>1.9298366294067071</v>
      </c>
      <c r="F44" s="10">
        <v>1.9298366294067071</v>
      </c>
      <c r="G44" s="10">
        <v>1.9298366294067071</v>
      </c>
      <c r="H44" s="10">
        <v>0.96491831470335332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164.48641444539979</v>
      </c>
      <c r="D51" s="37">
        <v>137.98572656921749</v>
      </c>
      <c r="E51" s="37">
        <v>139.037747205503</v>
      </c>
      <c r="F51" s="37">
        <v>87.533018056749782</v>
      </c>
      <c r="G51" s="37">
        <v>134.50206362854689</v>
      </c>
      <c r="H51" s="37">
        <v>215.97162510748061</v>
      </c>
      <c r="I51" s="37">
        <v>227.8153052450559</v>
      </c>
      <c r="J51" s="37">
        <v>262.10541702493549</v>
      </c>
      <c r="K51" s="37">
        <v>258.14926913155631</v>
      </c>
      <c r="L51" s="37">
        <v>139.6165950128977</v>
      </c>
      <c r="M51" s="37">
        <v>140.82278589853831</v>
      </c>
      <c r="N51" s="37">
        <v>203.67523645743759</v>
      </c>
      <c r="O51" s="37">
        <v>203.46147893379191</v>
      </c>
      <c r="P51" s="37">
        <v>181.70894239036971</v>
      </c>
      <c r="Q51" s="37">
        <v>167.95167669819429</v>
      </c>
      <c r="R51" s="37">
        <v>146.67016337059329</v>
      </c>
      <c r="S51" s="37">
        <v>143.61521926053311</v>
      </c>
      <c r="T51" s="37">
        <v>170.96156491831471</v>
      </c>
      <c r="U51" s="37">
        <v>137.35967325881339</v>
      </c>
      <c r="V51" s="37">
        <v>54.127944969905407</v>
      </c>
      <c r="W51" s="37">
        <v>35.301461736887347</v>
      </c>
      <c r="X51" s="37">
        <v>55.554600171969042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5.674978503869303</v>
      </c>
      <c r="D76" s="40">
        <v>5.4170249355116074</v>
      </c>
      <c r="E76" s="40">
        <v>3.4393809114359408</v>
      </c>
      <c r="F76" s="40">
        <v>2.0636285468615649</v>
      </c>
      <c r="G76" s="40">
        <v>2.0636285468615649</v>
      </c>
      <c r="H76" s="40">
        <v>3.267411865864144</v>
      </c>
      <c r="I76" s="40">
        <v>1.805674978503869</v>
      </c>
      <c r="J76" s="40">
        <v>1.7196904557179711</v>
      </c>
      <c r="K76" s="40">
        <v>2.1496130696474629</v>
      </c>
      <c r="L76" s="40">
        <v>2.407566638005159</v>
      </c>
      <c r="M76" s="40">
        <v>2.493551160791057</v>
      </c>
      <c r="N76" s="40">
        <v>2.5795356835769558</v>
      </c>
      <c r="O76" s="40">
        <v>2.5795356835769558</v>
      </c>
      <c r="P76" s="40">
        <v>2.493551160791057</v>
      </c>
      <c r="Q76" s="40">
        <v>2.3215821152192602</v>
      </c>
      <c r="R76" s="40">
        <v>2.3215821152192602</v>
      </c>
      <c r="S76" s="40">
        <v>2.1496130696474629</v>
      </c>
      <c r="T76" s="40">
        <v>1.7602751504729151</v>
      </c>
      <c r="U76" s="40">
        <v>1.4531384350816849</v>
      </c>
      <c r="V76" s="40">
        <v>1.0671539122957869</v>
      </c>
      <c r="W76" s="40">
        <v>0.93190025795356823</v>
      </c>
      <c r="X76" s="40">
        <v>0.98641444539982792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3073.6609630266548</v>
      </c>
      <c r="D2" s="31">
        <f t="shared" ref="D2:W2" si="1">SUM(D3,D17,D22,D25,D26,D51,D52,D71,D74,D75,D76)</f>
        <v>3023.8779019776439</v>
      </c>
      <c r="E2" s="31">
        <f t="shared" si="1"/>
        <v>3144.10524505589</v>
      </c>
      <c r="F2" s="31">
        <f t="shared" si="1"/>
        <v>3278.324333619948</v>
      </c>
      <c r="G2" s="31">
        <f t="shared" si="1"/>
        <v>3080.7443680137567</v>
      </c>
      <c r="H2" s="31">
        <f t="shared" si="1"/>
        <v>3238.9833190025793</v>
      </c>
      <c r="I2" s="31">
        <f t="shared" si="1"/>
        <v>3420.7733447979363</v>
      </c>
      <c r="J2" s="31">
        <f t="shared" si="1"/>
        <v>3251.5705932932069</v>
      </c>
      <c r="K2" s="31">
        <f t="shared" si="1"/>
        <v>3287.8680836457379</v>
      </c>
      <c r="L2" s="31">
        <f t="shared" si="1"/>
        <v>3274.8407517263804</v>
      </c>
      <c r="M2" s="31">
        <f t="shared" si="1"/>
        <v>3460.8009321557684</v>
      </c>
      <c r="N2" s="31">
        <f t="shared" si="1"/>
        <v>3675.4146765196992</v>
      </c>
      <c r="O2" s="31">
        <f t="shared" si="1"/>
        <v>3625.2431083216838</v>
      </c>
      <c r="P2" s="31">
        <f t="shared" si="1"/>
        <v>3464.6560960537167</v>
      </c>
      <c r="Q2" s="31">
        <f t="shared" si="1"/>
        <v>3348.5563628588907</v>
      </c>
      <c r="R2" s="31">
        <f t="shared" si="1"/>
        <v>3455.1884044509488</v>
      </c>
      <c r="S2" s="31">
        <f t="shared" si="1"/>
        <v>3592.4380508970007</v>
      </c>
      <c r="T2" s="31">
        <f t="shared" si="1"/>
        <v>3661.3826144475761</v>
      </c>
      <c r="U2" s="31">
        <f t="shared" si="1"/>
        <v>3643.1814321106485</v>
      </c>
      <c r="V2" s="31">
        <f t="shared" si="1"/>
        <v>3623.5363819724516</v>
      </c>
      <c r="W2" s="31">
        <f t="shared" si="1"/>
        <v>3640.1019079645453</v>
      </c>
      <c r="X2" s="31">
        <f t="shared" ref="X2" si="2">SUM(X3,X17,X22,X25,X26,X51,X52,X71,X74,X75,X76)</f>
        <v>3901.9246514411725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244.39793637145311</v>
      </c>
      <c r="D3" s="34">
        <f t="shared" ref="D3:W3" si="4">SUM(D4,D8,D11)</f>
        <v>160.62854686156498</v>
      </c>
      <c r="E3" s="34">
        <f t="shared" si="4"/>
        <v>294.05021496130701</v>
      </c>
      <c r="F3" s="34">
        <f t="shared" si="4"/>
        <v>347.70868443680138</v>
      </c>
      <c r="G3" s="34">
        <f t="shared" si="4"/>
        <v>265.71926053310398</v>
      </c>
      <c r="H3" s="34">
        <f t="shared" si="4"/>
        <v>244.98478073946688</v>
      </c>
      <c r="I3" s="34">
        <f t="shared" si="4"/>
        <v>263.21246775580397</v>
      </c>
      <c r="J3" s="34">
        <f t="shared" si="4"/>
        <v>224.314789337919</v>
      </c>
      <c r="K3" s="34">
        <f t="shared" si="4"/>
        <v>210.52854686156485</v>
      </c>
      <c r="L3" s="34">
        <f t="shared" si="4"/>
        <v>146.74995700773857</v>
      </c>
      <c r="M3" s="34">
        <f t="shared" si="4"/>
        <v>199.54170249355107</v>
      </c>
      <c r="N3" s="34">
        <f t="shared" si="4"/>
        <v>247.99079965606182</v>
      </c>
      <c r="O3" s="34">
        <f t="shared" si="4"/>
        <v>239.07042132416149</v>
      </c>
      <c r="P3" s="34">
        <f t="shared" si="4"/>
        <v>200.43052450558915</v>
      </c>
      <c r="Q3" s="34">
        <f t="shared" si="4"/>
        <v>139.48546861564915</v>
      </c>
      <c r="R3" s="34">
        <f t="shared" si="4"/>
        <v>145.77669819432509</v>
      </c>
      <c r="S3" s="34">
        <f t="shared" si="4"/>
        <v>164.04806534823723</v>
      </c>
      <c r="T3" s="34">
        <f t="shared" si="4"/>
        <v>172.07833190025787</v>
      </c>
      <c r="U3" s="34">
        <f t="shared" si="4"/>
        <v>126.24686156491823</v>
      </c>
      <c r="V3" s="34">
        <f t="shared" si="4"/>
        <v>116.13989681857254</v>
      </c>
      <c r="W3" s="34">
        <f t="shared" si="4"/>
        <v>112.14428202923474</v>
      </c>
      <c r="X3" s="34">
        <f t="shared" ref="X3" si="5">SUM(X4,X8,X11)</f>
        <v>150.4089423903697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0.43009458297506442</v>
      </c>
      <c r="D4" s="29">
        <f t="shared" ref="D4:W4" si="7">SUM(D5:D7)</f>
        <v>1.0204643164230442</v>
      </c>
      <c r="E4" s="29">
        <f t="shared" si="7"/>
        <v>27.258125537403263</v>
      </c>
      <c r="F4" s="29">
        <f t="shared" si="7"/>
        <v>94.857093723129836</v>
      </c>
      <c r="G4" s="29">
        <f t="shared" si="7"/>
        <v>108.64815133276002</v>
      </c>
      <c r="H4" s="29">
        <f t="shared" si="7"/>
        <v>136.93250214961304</v>
      </c>
      <c r="I4" s="29">
        <f t="shared" si="7"/>
        <v>141.07368873602749</v>
      </c>
      <c r="J4" s="29">
        <f t="shared" si="7"/>
        <v>144.65520206362842</v>
      </c>
      <c r="K4" s="29">
        <f t="shared" si="7"/>
        <v>157.87007738607048</v>
      </c>
      <c r="L4" s="29">
        <f t="shared" si="7"/>
        <v>98.068185726569197</v>
      </c>
      <c r="M4" s="29">
        <f t="shared" si="7"/>
        <v>149.9203783319002</v>
      </c>
      <c r="N4" s="29">
        <f t="shared" si="7"/>
        <v>171.93456577815988</v>
      </c>
      <c r="O4" s="29">
        <f t="shared" si="7"/>
        <v>153.34110060189155</v>
      </c>
      <c r="P4" s="29">
        <f t="shared" si="7"/>
        <v>136.76337059329333</v>
      </c>
      <c r="Q4" s="29">
        <f t="shared" si="7"/>
        <v>98.349613069647432</v>
      </c>
      <c r="R4" s="29">
        <f t="shared" si="7"/>
        <v>107.47110920034399</v>
      </c>
      <c r="S4" s="29">
        <f t="shared" si="7"/>
        <v>139.43396388650035</v>
      </c>
      <c r="T4" s="29">
        <f t="shared" si="7"/>
        <v>146.89578675838339</v>
      </c>
      <c r="U4" s="29">
        <f t="shared" si="7"/>
        <v>101.97687016337053</v>
      </c>
      <c r="V4" s="29">
        <f t="shared" si="7"/>
        <v>97.374462596732485</v>
      </c>
      <c r="W4" s="29">
        <f t="shared" si="7"/>
        <v>87.255889939810842</v>
      </c>
      <c r="X4" s="29">
        <f t="shared" ref="X4" si="8">SUM(X5:X7)</f>
        <v>116.09028374892517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0.59243336199484087</v>
      </c>
      <c r="H5" s="10">
        <f>FC_OTH_CP_E!H5+FC_OTH_HH_E!H5+FC_OTH_AFF_E!H5</f>
        <v>4.0903697334479787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1.9564058469475492</v>
      </c>
      <c r="M5" s="10">
        <f>FC_OTH_CP_E!M5+FC_OTH_HH_E!M5+FC_OTH_AFF_E!M5</f>
        <v>1.3654342218400684</v>
      </c>
      <c r="N5" s="10">
        <f>FC_OTH_CP_E!N5+FC_OTH_HH_E!N5+FC_OTH_AFF_E!N5</f>
        <v>2.0430782459157344</v>
      </c>
      <c r="O5" s="10">
        <f>FC_OTH_CP_E!O5+FC_OTH_HH_E!O5+FC_OTH_AFF_E!O5</f>
        <v>5.3321582115219242</v>
      </c>
      <c r="P5" s="10">
        <f>FC_OTH_CP_E!P5+FC_OTH_HH_E!P5+FC_OTH_AFF_E!P5</f>
        <v>6.2748925193465173</v>
      </c>
      <c r="Q5" s="10">
        <f>FC_OTH_CP_E!Q5+FC_OTH_HH_E!Q5+FC_OTH_AFF_E!Q5</f>
        <v>2.8184006878761814</v>
      </c>
      <c r="R5" s="10">
        <f>FC_OTH_CP_E!R5+FC_OTH_HH_E!R5+FC_OTH_AFF_E!R5</f>
        <v>2.7705932932072219</v>
      </c>
      <c r="S5" s="10">
        <f>FC_OTH_CP_E!S5+FC_OTH_HH_E!S5+FC_OTH_AFF_E!S5</f>
        <v>4.1263972484952713</v>
      </c>
      <c r="T5" s="10">
        <f>FC_OTH_CP_E!T5+FC_OTH_HH_E!T5+FC_OTH_AFF_E!T5</f>
        <v>4.8888220120378332</v>
      </c>
      <c r="U5" s="10">
        <f>FC_OTH_CP_E!U5+FC_OTH_HH_E!U5+FC_OTH_AFF_E!U5</f>
        <v>5.4179707652622504</v>
      </c>
      <c r="V5" s="10">
        <f>FC_OTH_CP_E!V5+FC_OTH_HH_E!V5+FC_OTH_AFF_E!V5</f>
        <v>4.5742906276870139</v>
      </c>
      <c r="W5" s="10">
        <f>FC_OTH_CP_E!W5+FC_OTH_HH_E!W5+FC_OTH_AFF_E!W5</f>
        <v>5.4678417884780748</v>
      </c>
      <c r="X5" s="10">
        <f>FC_OTH_CP_E!X5+FC_OTH_HH_E!X5+FC_OTH_AFF_E!X5</f>
        <v>7.1859845227858994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0.43009458297506442</v>
      </c>
      <c r="D7" s="10">
        <f>FC_OTH_CP_E!D7+FC_OTH_HH_E!D7+FC_OTH_AFF_E!D7</f>
        <v>1.0204643164230442</v>
      </c>
      <c r="E7" s="10">
        <f>FC_OTH_CP_E!E7+FC_OTH_HH_E!E7+FC_OTH_AFF_E!E7</f>
        <v>27.258125537403263</v>
      </c>
      <c r="F7" s="10">
        <f>FC_OTH_CP_E!F7+FC_OTH_HH_E!F7+FC_OTH_AFF_E!F7</f>
        <v>94.857093723129836</v>
      </c>
      <c r="G7" s="10">
        <f>FC_OTH_CP_E!G7+FC_OTH_HH_E!G7+FC_OTH_AFF_E!G7</f>
        <v>108.05571797076519</v>
      </c>
      <c r="H7" s="10">
        <f>FC_OTH_CP_E!H7+FC_OTH_HH_E!H7+FC_OTH_AFF_E!H7</f>
        <v>132.84213241616507</v>
      </c>
      <c r="I7" s="10">
        <f>FC_OTH_CP_E!I7+FC_OTH_HH_E!I7+FC_OTH_AFF_E!I7</f>
        <v>141.07368873602749</v>
      </c>
      <c r="J7" s="10">
        <f>FC_OTH_CP_E!J7+FC_OTH_HH_E!J7+FC_OTH_AFF_E!J7</f>
        <v>144.65520206362842</v>
      </c>
      <c r="K7" s="10">
        <f>FC_OTH_CP_E!K7+FC_OTH_HH_E!K7+FC_OTH_AFF_E!K7</f>
        <v>157.87007738607048</v>
      </c>
      <c r="L7" s="10">
        <f>FC_OTH_CP_E!L7+FC_OTH_HH_E!L7+FC_OTH_AFF_E!L7</f>
        <v>96.11177987962165</v>
      </c>
      <c r="M7" s="10">
        <f>FC_OTH_CP_E!M7+FC_OTH_HH_E!M7+FC_OTH_AFF_E!M7</f>
        <v>148.55494411006012</v>
      </c>
      <c r="N7" s="10">
        <f>FC_OTH_CP_E!N7+FC_OTH_HH_E!N7+FC_OTH_AFF_E!N7</f>
        <v>169.89148753224416</v>
      </c>
      <c r="O7" s="10">
        <f>FC_OTH_CP_E!O7+FC_OTH_HH_E!O7+FC_OTH_AFF_E!O7</f>
        <v>148.00894239036964</v>
      </c>
      <c r="P7" s="10">
        <f>FC_OTH_CP_E!P7+FC_OTH_HH_E!P7+FC_OTH_AFF_E!P7</f>
        <v>130.48847807394682</v>
      </c>
      <c r="Q7" s="10">
        <f>FC_OTH_CP_E!Q7+FC_OTH_HH_E!Q7+FC_OTH_AFF_E!Q7</f>
        <v>95.531212381771255</v>
      </c>
      <c r="R7" s="10">
        <f>FC_OTH_CP_E!R7+FC_OTH_HH_E!R7+FC_OTH_AFF_E!R7</f>
        <v>104.70051590713676</v>
      </c>
      <c r="S7" s="10">
        <f>FC_OTH_CP_E!S7+FC_OTH_HH_E!S7+FC_OTH_AFF_E!S7</f>
        <v>135.30756663800508</v>
      </c>
      <c r="T7" s="10">
        <f>FC_OTH_CP_E!T7+FC_OTH_HH_E!T7+FC_OTH_AFF_E!T7</f>
        <v>142.00696474634557</v>
      </c>
      <c r="U7" s="10">
        <f>FC_OTH_CP_E!U7+FC_OTH_HH_E!U7+FC_OTH_AFF_E!U7</f>
        <v>96.558899398108281</v>
      </c>
      <c r="V7" s="10">
        <f>FC_OTH_CP_E!V7+FC_OTH_HH_E!V7+FC_OTH_AFF_E!V7</f>
        <v>92.800171969045465</v>
      </c>
      <c r="W7" s="10">
        <f>FC_OTH_CP_E!W7+FC_OTH_HH_E!W7+FC_OTH_AFF_E!W7</f>
        <v>81.788048151332774</v>
      </c>
      <c r="X7" s="10">
        <f>FC_OTH_CP_E!X7+FC_OTH_HH_E!X7+FC_OTH_AFF_E!X7</f>
        <v>108.90429922613927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38.008082545141889</v>
      </c>
      <c r="D8" s="29">
        <f t="shared" ref="D8:W8" si="10">SUM(D9:D10)</f>
        <v>26.6244196044712</v>
      </c>
      <c r="E8" s="29">
        <f t="shared" si="10"/>
        <v>37.21195184866724</v>
      </c>
      <c r="F8" s="29">
        <f t="shared" si="10"/>
        <v>35.439982803095447</v>
      </c>
      <c r="G8" s="29">
        <f t="shared" si="10"/>
        <v>27.715305245055891</v>
      </c>
      <c r="H8" s="29">
        <f t="shared" si="10"/>
        <v>22.073688736027513</v>
      </c>
      <c r="I8" s="29">
        <f t="shared" si="10"/>
        <v>28.077558039552891</v>
      </c>
      <c r="J8" s="29">
        <f t="shared" si="10"/>
        <v>14.246861564918309</v>
      </c>
      <c r="K8" s="29">
        <f t="shared" si="10"/>
        <v>17.332330180567492</v>
      </c>
      <c r="L8" s="29">
        <f t="shared" si="10"/>
        <v>22.571109200343933</v>
      </c>
      <c r="M8" s="29">
        <f t="shared" si="10"/>
        <v>21.848667239896812</v>
      </c>
      <c r="N8" s="29">
        <f t="shared" si="10"/>
        <v>24.772141014617358</v>
      </c>
      <c r="O8" s="29">
        <f t="shared" si="10"/>
        <v>32.022098022355955</v>
      </c>
      <c r="P8" s="29">
        <f t="shared" si="10"/>
        <v>19.52269991401549</v>
      </c>
      <c r="Q8" s="29">
        <f t="shared" si="10"/>
        <v>17.38091143594152</v>
      </c>
      <c r="R8" s="29">
        <f t="shared" si="10"/>
        <v>16.193035253654344</v>
      </c>
      <c r="S8" s="29">
        <f t="shared" si="10"/>
        <v>9.8343078245915692</v>
      </c>
      <c r="T8" s="29">
        <f t="shared" si="10"/>
        <v>10.97523645743766</v>
      </c>
      <c r="U8" s="29">
        <f t="shared" si="10"/>
        <v>10.411177987962159</v>
      </c>
      <c r="V8" s="29">
        <f t="shared" si="10"/>
        <v>9.1346517626827097</v>
      </c>
      <c r="W8" s="29">
        <f t="shared" si="10"/>
        <v>3.6422184006878759</v>
      </c>
      <c r="X8" s="29">
        <f t="shared" ref="X8" si="11">SUM(X9:X10)</f>
        <v>2.7321582115219263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38.008082545141889</v>
      </c>
      <c r="D10" s="10">
        <f>FC_OTH_CP_E!D10+FC_OTH_HH_E!D10+FC_OTH_AFF_E!D10</f>
        <v>26.6244196044712</v>
      </c>
      <c r="E10" s="10">
        <f>FC_OTH_CP_E!E10+FC_OTH_HH_E!E10+FC_OTH_AFF_E!E10</f>
        <v>37.21195184866724</v>
      </c>
      <c r="F10" s="10">
        <f>FC_OTH_CP_E!F10+FC_OTH_HH_E!F10+FC_OTH_AFF_E!F10</f>
        <v>35.439982803095447</v>
      </c>
      <c r="G10" s="10">
        <f>FC_OTH_CP_E!G10+FC_OTH_HH_E!G10+FC_OTH_AFF_E!G10</f>
        <v>27.715305245055891</v>
      </c>
      <c r="H10" s="10">
        <f>FC_OTH_CP_E!H10+FC_OTH_HH_E!H10+FC_OTH_AFF_E!H10</f>
        <v>22.073688736027513</v>
      </c>
      <c r="I10" s="10">
        <f>FC_OTH_CP_E!I10+FC_OTH_HH_E!I10+FC_OTH_AFF_E!I10</f>
        <v>28.077558039552891</v>
      </c>
      <c r="J10" s="10">
        <f>FC_OTH_CP_E!J10+FC_OTH_HH_E!J10+FC_OTH_AFF_E!J10</f>
        <v>14.246861564918309</v>
      </c>
      <c r="K10" s="10">
        <f>FC_OTH_CP_E!K10+FC_OTH_HH_E!K10+FC_OTH_AFF_E!K10</f>
        <v>17.332330180567492</v>
      </c>
      <c r="L10" s="10">
        <f>FC_OTH_CP_E!L10+FC_OTH_HH_E!L10+FC_OTH_AFF_E!L10</f>
        <v>22.571109200343933</v>
      </c>
      <c r="M10" s="10">
        <f>FC_OTH_CP_E!M10+FC_OTH_HH_E!M10+FC_OTH_AFF_E!M10</f>
        <v>21.848667239896812</v>
      </c>
      <c r="N10" s="10">
        <f>FC_OTH_CP_E!N10+FC_OTH_HH_E!N10+FC_OTH_AFF_E!N10</f>
        <v>24.772141014617358</v>
      </c>
      <c r="O10" s="10">
        <f>FC_OTH_CP_E!O10+FC_OTH_HH_E!O10+FC_OTH_AFF_E!O10</f>
        <v>32.022098022355955</v>
      </c>
      <c r="P10" s="10">
        <f>FC_OTH_CP_E!P10+FC_OTH_HH_E!P10+FC_OTH_AFF_E!P10</f>
        <v>19.52269991401549</v>
      </c>
      <c r="Q10" s="10">
        <f>FC_OTH_CP_E!Q10+FC_OTH_HH_E!Q10+FC_OTH_AFF_E!Q10</f>
        <v>17.38091143594152</v>
      </c>
      <c r="R10" s="10">
        <f>FC_OTH_CP_E!R10+FC_OTH_HH_E!R10+FC_OTH_AFF_E!R10</f>
        <v>16.193035253654344</v>
      </c>
      <c r="S10" s="10">
        <f>FC_OTH_CP_E!S10+FC_OTH_HH_E!S10+FC_OTH_AFF_E!S10</f>
        <v>9.8343078245915692</v>
      </c>
      <c r="T10" s="10">
        <f>FC_OTH_CP_E!T10+FC_OTH_HH_E!T10+FC_OTH_AFF_E!T10</f>
        <v>10.97523645743766</v>
      </c>
      <c r="U10" s="10">
        <f>FC_OTH_CP_E!U10+FC_OTH_HH_E!U10+FC_OTH_AFF_E!U10</f>
        <v>10.411177987962159</v>
      </c>
      <c r="V10" s="10">
        <f>FC_OTH_CP_E!V10+FC_OTH_HH_E!V10+FC_OTH_AFF_E!V10</f>
        <v>9.1346517626827097</v>
      </c>
      <c r="W10" s="10">
        <f>FC_OTH_CP_E!W10+FC_OTH_HH_E!W10+FC_OTH_AFF_E!W10</f>
        <v>3.6422184006878759</v>
      </c>
      <c r="X10" s="10">
        <f>FC_OTH_CP_E!X10+FC_OTH_HH_E!X10+FC_OTH_AFF_E!X10</f>
        <v>2.7321582115219263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205.95975924333615</v>
      </c>
      <c r="D11" s="29">
        <f t="shared" ref="D11:W11" si="13">SUM(D12:D16)</f>
        <v>132.98366294067074</v>
      </c>
      <c r="E11" s="29">
        <f t="shared" si="13"/>
        <v>229.58013757523648</v>
      </c>
      <c r="F11" s="29">
        <f t="shared" si="13"/>
        <v>217.41160791057609</v>
      </c>
      <c r="G11" s="29">
        <f t="shared" si="13"/>
        <v>129.35580395528805</v>
      </c>
      <c r="H11" s="29">
        <f t="shared" si="13"/>
        <v>85.978589853826307</v>
      </c>
      <c r="I11" s="29">
        <f t="shared" si="13"/>
        <v>94.061220980223595</v>
      </c>
      <c r="J11" s="29">
        <f t="shared" si="13"/>
        <v>65.412725709372268</v>
      </c>
      <c r="K11" s="29">
        <f t="shared" si="13"/>
        <v>35.32613929492689</v>
      </c>
      <c r="L11" s="29">
        <f t="shared" si="13"/>
        <v>26.110662080825442</v>
      </c>
      <c r="M11" s="29">
        <f t="shared" si="13"/>
        <v>27.772656921754077</v>
      </c>
      <c r="N11" s="29">
        <f t="shared" si="13"/>
        <v>51.284092863284592</v>
      </c>
      <c r="O11" s="29">
        <f t="shared" si="13"/>
        <v>53.707222699913999</v>
      </c>
      <c r="P11" s="29">
        <f t="shared" si="13"/>
        <v>44.144453998280348</v>
      </c>
      <c r="Q11" s="29">
        <f t="shared" si="13"/>
        <v>23.754944110060183</v>
      </c>
      <c r="R11" s="29">
        <f t="shared" si="13"/>
        <v>22.112553740326756</v>
      </c>
      <c r="S11" s="29">
        <f t="shared" si="13"/>
        <v>14.779793637145303</v>
      </c>
      <c r="T11" s="29">
        <f t="shared" si="13"/>
        <v>14.2073086844368</v>
      </c>
      <c r="U11" s="29">
        <f t="shared" si="13"/>
        <v>13.858813413585542</v>
      </c>
      <c r="V11" s="29">
        <f t="shared" si="13"/>
        <v>9.6307824591573397</v>
      </c>
      <c r="W11" s="29">
        <f t="shared" si="13"/>
        <v>21.246173688736029</v>
      </c>
      <c r="X11" s="29">
        <f t="shared" ref="X11" si="14">SUM(X12:X16)</f>
        <v>31.586500429922612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3.5339638865004297E-2</v>
      </c>
      <c r="U13" s="10">
        <f>FC_OTH_CP_E!U13+FC_OTH_HH_E!U13+FC_OTH_AFF_E!U13</f>
        <v>1.3585554600171964E-2</v>
      </c>
      <c r="V13" s="10">
        <f>FC_OTH_CP_E!V13+FC_OTH_HH_E!V13+FC_OTH_AFF_E!V13</f>
        <v>3.0610490111779888E-2</v>
      </c>
      <c r="W13" s="10">
        <f>FC_OTH_CP_E!W13+FC_OTH_HH_E!W13+FC_OTH_AFF_E!W13</f>
        <v>3.7403267411865865E-2</v>
      </c>
      <c r="X13" s="10">
        <f>FC_OTH_CP_E!X13+FC_OTH_HH_E!X13+FC_OTH_AFF_E!X13</f>
        <v>4.7291487532244228E-3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205.95975924333615</v>
      </c>
      <c r="D16" s="10">
        <f>FC_OTH_CP_E!D16+FC_OTH_HH_E!D16+FC_OTH_AFF_E!D16</f>
        <v>132.98366294067074</v>
      </c>
      <c r="E16" s="10">
        <f>FC_OTH_CP_E!E16+FC_OTH_HH_E!E16+FC_OTH_AFF_E!E16</f>
        <v>229.58013757523648</v>
      </c>
      <c r="F16" s="10">
        <f>FC_OTH_CP_E!F16+FC_OTH_HH_E!F16+FC_OTH_AFF_E!F16</f>
        <v>217.41160791057609</v>
      </c>
      <c r="G16" s="10">
        <f>FC_OTH_CP_E!G16+FC_OTH_HH_E!G16+FC_OTH_AFF_E!G16</f>
        <v>129.35580395528805</v>
      </c>
      <c r="H16" s="10">
        <f>FC_OTH_CP_E!H16+FC_OTH_HH_E!H16+FC_OTH_AFF_E!H16</f>
        <v>85.978589853826307</v>
      </c>
      <c r="I16" s="10">
        <f>FC_OTH_CP_E!I16+FC_OTH_HH_E!I16+FC_OTH_AFF_E!I16</f>
        <v>94.061220980223595</v>
      </c>
      <c r="J16" s="10">
        <f>FC_OTH_CP_E!J16+FC_OTH_HH_E!J16+FC_OTH_AFF_E!J16</f>
        <v>65.412725709372268</v>
      </c>
      <c r="K16" s="10">
        <f>FC_OTH_CP_E!K16+FC_OTH_HH_E!K16+FC_OTH_AFF_E!K16</f>
        <v>35.32613929492689</v>
      </c>
      <c r="L16" s="10">
        <f>FC_OTH_CP_E!L16+FC_OTH_HH_E!L16+FC_OTH_AFF_E!L16</f>
        <v>26.110662080825442</v>
      </c>
      <c r="M16" s="10">
        <f>FC_OTH_CP_E!M16+FC_OTH_HH_E!M16+FC_OTH_AFF_E!M16</f>
        <v>27.772656921754077</v>
      </c>
      <c r="N16" s="10">
        <f>FC_OTH_CP_E!N16+FC_OTH_HH_E!N16+FC_OTH_AFF_E!N16</f>
        <v>51.284092863284592</v>
      </c>
      <c r="O16" s="10">
        <f>FC_OTH_CP_E!O16+FC_OTH_HH_E!O16+FC_OTH_AFF_E!O16</f>
        <v>53.707222699913999</v>
      </c>
      <c r="P16" s="10">
        <f>FC_OTH_CP_E!P16+FC_OTH_HH_E!P16+FC_OTH_AFF_E!P16</f>
        <v>44.144453998280348</v>
      </c>
      <c r="Q16" s="10">
        <f>FC_OTH_CP_E!Q16+FC_OTH_HH_E!Q16+FC_OTH_AFF_E!Q16</f>
        <v>23.754944110060183</v>
      </c>
      <c r="R16" s="10">
        <f>FC_OTH_CP_E!R16+FC_OTH_HH_E!R16+FC_OTH_AFF_E!R16</f>
        <v>22.112553740326756</v>
      </c>
      <c r="S16" s="10">
        <f>FC_OTH_CP_E!S16+FC_OTH_HH_E!S16+FC_OTH_AFF_E!S16</f>
        <v>14.779793637145303</v>
      </c>
      <c r="T16" s="10">
        <f>FC_OTH_CP_E!T16+FC_OTH_HH_E!T16+FC_OTH_AFF_E!T16</f>
        <v>14.171969045571796</v>
      </c>
      <c r="U16" s="10">
        <f>FC_OTH_CP_E!U16+FC_OTH_HH_E!U16+FC_OTH_AFF_E!U16</f>
        <v>13.845227858985371</v>
      </c>
      <c r="V16" s="10">
        <f>FC_OTH_CP_E!V16+FC_OTH_HH_E!V16+FC_OTH_AFF_E!V16</f>
        <v>9.6001719690455598</v>
      </c>
      <c r="W16" s="10">
        <f>FC_OTH_CP_E!W16+FC_OTH_HH_E!W16+FC_OTH_AFF_E!W16</f>
        <v>21.208770421324164</v>
      </c>
      <c r="X16" s="10">
        <f>FC_OTH_CP_E!X16+FC_OTH_HH_E!X16+FC_OTH_AFF_E!X16</f>
        <v>31.581771281169388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381.09535683576956</v>
      </c>
      <c r="D26" s="37">
        <f t="shared" ref="D26:W26" si="22">SUM(D27,D33)</f>
        <v>435.69802235597592</v>
      </c>
      <c r="E26" s="37">
        <f t="shared" si="22"/>
        <v>374.09707652622529</v>
      </c>
      <c r="F26" s="37">
        <f t="shared" si="22"/>
        <v>336.65081685296644</v>
      </c>
      <c r="G26" s="37">
        <f t="shared" si="22"/>
        <v>300.90051590713671</v>
      </c>
      <c r="H26" s="37">
        <f t="shared" si="22"/>
        <v>311.14333619948411</v>
      </c>
      <c r="I26" s="37">
        <f t="shared" si="22"/>
        <v>329.99355116079107</v>
      </c>
      <c r="J26" s="37">
        <f t="shared" si="22"/>
        <v>277.73963886500428</v>
      </c>
      <c r="K26" s="37">
        <f t="shared" si="22"/>
        <v>202.83276010318147</v>
      </c>
      <c r="L26" s="37">
        <f t="shared" si="22"/>
        <v>218.94522785898533</v>
      </c>
      <c r="M26" s="37">
        <f t="shared" si="22"/>
        <v>192.95167669819423</v>
      </c>
      <c r="N26" s="37">
        <f t="shared" si="22"/>
        <v>197.54471195184865</v>
      </c>
      <c r="O26" s="37">
        <f t="shared" si="22"/>
        <v>196.4699054170249</v>
      </c>
      <c r="P26" s="37">
        <f t="shared" si="22"/>
        <v>172.39656061908852</v>
      </c>
      <c r="Q26" s="37">
        <f t="shared" si="22"/>
        <v>167.18968185726561</v>
      </c>
      <c r="R26" s="37">
        <f t="shared" si="22"/>
        <v>203.3128116938951</v>
      </c>
      <c r="S26" s="37">
        <f t="shared" si="22"/>
        <v>184.90498710232154</v>
      </c>
      <c r="T26" s="37">
        <f t="shared" si="22"/>
        <v>176.72278589853826</v>
      </c>
      <c r="U26" s="37">
        <f t="shared" si="22"/>
        <v>174.45511607910566</v>
      </c>
      <c r="V26" s="37">
        <f t="shared" si="22"/>
        <v>183.55167669819429</v>
      </c>
      <c r="W26" s="37">
        <f t="shared" si="22"/>
        <v>169.7411006018917</v>
      </c>
      <c r="X26" s="37">
        <f t="shared" ref="X26" si="23">SUM(X27,X33)</f>
        <v>185.22080825451414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381.09535683576956</v>
      </c>
      <c r="D33" s="29">
        <f t="shared" ref="D33:W33" si="28">SUM(D34:D50)</f>
        <v>435.69802235597592</v>
      </c>
      <c r="E33" s="29">
        <f t="shared" si="28"/>
        <v>374.09707652622529</v>
      </c>
      <c r="F33" s="29">
        <f t="shared" si="28"/>
        <v>336.65081685296644</v>
      </c>
      <c r="G33" s="29">
        <f t="shared" si="28"/>
        <v>300.90051590713671</v>
      </c>
      <c r="H33" s="29">
        <f t="shared" si="28"/>
        <v>311.14333619948411</v>
      </c>
      <c r="I33" s="29">
        <f t="shared" si="28"/>
        <v>329.99355116079107</v>
      </c>
      <c r="J33" s="29">
        <f t="shared" si="28"/>
        <v>277.73963886500428</v>
      </c>
      <c r="K33" s="29">
        <f t="shared" si="28"/>
        <v>202.83276010318147</v>
      </c>
      <c r="L33" s="29">
        <f t="shared" si="28"/>
        <v>218.94522785898533</v>
      </c>
      <c r="M33" s="29">
        <f t="shared" si="28"/>
        <v>192.95167669819423</v>
      </c>
      <c r="N33" s="29">
        <f t="shared" si="28"/>
        <v>197.54471195184865</v>
      </c>
      <c r="O33" s="29">
        <f t="shared" si="28"/>
        <v>196.4699054170249</v>
      </c>
      <c r="P33" s="29">
        <f t="shared" si="28"/>
        <v>172.39656061908852</v>
      </c>
      <c r="Q33" s="29">
        <f t="shared" si="28"/>
        <v>167.18968185726561</v>
      </c>
      <c r="R33" s="29">
        <f t="shared" si="28"/>
        <v>203.3128116938951</v>
      </c>
      <c r="S33" s="29">
        <f t="shared" si="28"/>
        <v>184.90498710232154</v>
      </c>
      <c r="T33" s="29">
        <f t="shared" si="28"/>
        <v>176.72278589853826</v>
      </c>
      <c r="U33" s="29">
        <f t="shared" si="28"/>
        <v>174.45511607910566</v>
      </c>
      <c r="V33" s="29">
        <f t="shared" si="28"/>
        <v>183.55167669819429</v>
      </c>
      <c r="W33" s="29">
        <f t="shared" si="28"/>
        <v>169.7411006018917</v>
      </c>
      <c r="X33" s="29">
        <f t="shared" ref="X33" si="29">SUM(X34:X50)</f>
        <v>185.22080825451414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14.686672398968181</v>
      </c>
      <c r="D36" s="10">
        <f>FC_OTH_CP_E!D36+FC_OTH_HH_E!D36+FC_OTH_AFF_E!D36</f>
        <v>20.335425623387792</v>
      </c>
      <c r="E36" s="10">
        <f>FC_OTH_CP_E!E36+FC_OTH_HH_E!E36+FC_OTH_AFF_E!E36</f>
        <v>19.205588993981081</v>
      </c>
      <c r="F36" s="10">
        <f>FC_OTH_CP_E!F36+FC_OTH_HH_E!F36+FC_OTH_AFF_E!F36</f>
        <v>25.984092863284602</v>
      </c>
      <c r="G36" s="10">
        <f>FC_OTH_CP_E!G36+FC_OTH_HH_E!G36+FC_OTH_AFF_E!G36</f>
        <v>27.455374032674122</v>
      </c>
      <c r="H36" s="10">
        <f>FC_OTH_CP_E!H36+FC_OTH_HH_E!H36+FC_OTH_AFF_E!H36</f>
        <v>28.703353396388653</v>
      </c>
      <c r="I36" s="10">
        <f>FC_OTH_CP_E!I36+FC_OTH_HH_E!I36+FC_OTH_AFF_E!I36</f>
        <v>28.703353396388643</v>
      </c>
      <c r="J36" s="10">
        <f>FC_OTH_CP_E!J36+FC_OTH_HH_E!J36+FC_OTH_AFF_E!J36</f>
        <v>26.368615649183141</v>
      </c>
      <c r="K36" s="10">
        <f>FC_OTH_CP_E!K36+FC_OTH_HH_E!K36+FC_OTH_AFF_E!K36</f>
        <v>25.269905417024937</v>
      </c>
      <c r="L36" s="10">
        <f>FC_OTH_CP_E!L36+FC_OTH_HH_E!L36+FC_OTH_AFF_E!L36</f>
        <v>29.664660361134992</v>
      </c>
      <c r="M36" s="10">
        <f>FC_OTH_CP_E!M36+FC_OTH_HH_E!M36+FC_OTH_AFF_E!M36</f>
        <v>29.664660361134992</v>
      </c>
      <c r="N36" s="10">
        <f>FC_OTH_CP_E!N36+FC_OTH_HH_E!N36+FC_OTH_AFF_E!N36</f>
        <v>36.256835769561476</v>
      </c>
      <c r="O36" s="10">
        <f>FC_OTH_CP_E!O36+FC_OTH_HH_E!O36+FC_OTH_AFF_E!O36</f>
        <v>38.454256233877892</v>
      </c>
      <c r="P36" s="10">
        <f>FC_OTH_CP_E!P36+FC_OTH_HH_E!P36+FC_OTH_AFF_E!P36</f>
        <v>35.158125537403265</v>
      </c>
      <c r="Q36" s="10">
        <f>FC_OTH_CP_E!Q36+FC_OTH_HH_E!Q36+FC_OTH_AFF_E!Q36</f>
        <v>31.861994840928631</v>
      </c>
      <c r="R36" s="10">
        <f>FC_OTH_CP_E!R36+FC_OTH_HH_E!R36+FC_OTH_AFF_E!R36</f>
        <v>41.750300945829743</v>
      </c>
      <c r="S36" s="10">
        <f>FC_OTH_CP_E!S36+FC_OTH_HH_E!S36+FC_OTH_AFF_E!S36</f>
        <v>36.256835769561469</v>
      </c>
      <c r="T36" s="10">
        <f>FC_OTH_CP_E!T36+FC_OTH_HH_E!T36+FC_OTH_AFF_E!T36</f>
        <v>35.165864144453998</v>
      </c>
      <c r="U36" s="10">
        <f>FC_OTH_CP_E!U36+FC_OTH_HH_E!U36+FC_OTH_AFF_E!U36</f>
        <v>34.997678417884778</v>
      </c>
      <c r="V36" s="10">
        <f>FC_OTH_CP_E!V36+FC_OTH_HH_E!V36+FC_OTH_AFF_E!V36</f>
        <v>32.26741186586414</v>
      </c>
      <c r="W36" s="10">
        <f>FC_OTH_CP_E!W36+FC_OTH_HH_E!W36+FC_OTH_AFF_E!W36</f>
        <v>30.516251074806533</v>
      </c>
      <c r="X36" s="10">
        <f>FC_OTH_CP_E!X36+FC_OTH_HH_E!X36+FC_OTH_AFF_E!X36</f>
        <v>32.82123817712813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8.7047291487532235</v>
      </c>
      <c r="W40" s="10">
        <f>FC_OTH_CP_E!W40+FC_OTH_HH_E!W40+FC_OTH_AFF_E!W40</f>
        <v>6.2947549441100596</v>
      </c>
      <c r="X40" s="10">
        <f>FC_OTH_CP_E!X40+FC_OTH_HH_E!X40+FC_OTH_AFF_E!X40</f>
        <v>9.150730868443679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0</v>
      </c>
      <c r="D41" s="10">
        <f>FC_OTH_CP_E!D41+FC_OTH_HH_E!D41+FC_OTH_AFF_E!D41</f>
        <v>0</v>
      </c>
      <c r="E41" s="10">
        <f>FC_OTH_CP_E!E41+FC_OTH_HH_E!E41+FC_OTH_AFF_E!E41</f>
        <v>0</v>
      </c>
      <c r="F41" s="10">
        <f>FC_OTH_CP_E!F41+FC_OTH_HH_E!F41+FC_OTH_AFF_E!F41</f>
        <v>0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330.70601891659499</v>
      </c>
      <c r="D43" s="10">
        <f>FC_OTH_CP_E!D43+FC_OTH_HH_E!D43+FC_OTH_AFF_E!D43</f>
        <v>390.27420464316424</v>
      </c>
      <c r="E43" s="10">
        <f>FC_OTH_CP_E!E43+FC_OTH_HH_E!E43+FC_OTH_AFF_E!E43</f>
        <v>331.73301805674981</v>
      </c>
      <c r="F43" s="10">
        <f>FC_OTH_CP_E!F43+FC_OTH_HH_E!F43+FC_OTH_AFF_E!F43</f>
        <v>286.54333619948409</v>
      </c>
      <c r="G43" s="10">
        <f>FC_OTH_CP_E!G43+FC_OTH_HH_E!G43+FC_OTH_AFF_E!G43</f>
        <v>245.46190885640584</v>
      </c>
      <c r="H43" s="10">
        <f>FC_OTH_CP_E!H43+FC_OTH_HH_E!H43+FC_OTH_AFF_E!H43</f>
        <v>250.59707652622527</v>
      </c>
      <c r="I43" s="10">
        <f>FC_OTH_CP_E!I43+FC_OTH_HH_E!I43+FC_OTH_AFF_E!I43</f>
        <v>250</v>
      </c>
      <c r="J43" s="10">
        <f>FC_OTH_CP_E!J43+FC_OTH_HH_E!J43+FC_OTH_AFF_E!J43</f>
        <v>230.35253654342216</v>
      </c>
      <c r="K43" s="10">
        <f>FC_OTH_CP_E!K43+FC_OTH_HH_E!K43+FC_OTH_AFF_E!K43</f>
        <v>155.58899398108343</v>
      </c>
      <c r="L43" s="10">
        <f>FC_OTH_CP_E!L43+FC_OTH_HH_E!L43+FC_OTH_AFF_E!L43</f>
        <v>177.81599312123814</v>
      </c>
      <c r="M43" s="10">
        <f>FC_OTH_CP_E!M43+FC_OTH_HH_E!M43+FC_OTH_AFF_E!M43</f>
        <v>156.59931212381764</v>
      </c>
      <c r="N43" s="10">
        <f>FC_OTH_CP_E!N43+FC_OTH_HH_E!N43+FC_OTH_AFF_E!N43</f>
        <v>153.56835769561479</v>
      </c>
      <c r="O43" s="10">
        <f>FC_OTH_CP_E!O43+FC_OTH_HH_E!O43+FC_OTH_AFF_E!O43</f>
        <v>147.50644883920893</v>
      </c>
      <c r="P43" s="10">
        <f>FC_OTH_CP_E!P43+FC_OTH_HH_E!P43+FC_OTH_AFF_E!P43</f>
        <v>134.37231298366291</v>
      </c>
      <c r="Q43" s="10">
        <f>FC_OTH_CP_E!Q43+FC_OTH_HH_E!Q43+FC_OTH_AFF_E!Q43</f>
        <v>134.37231298366288</v>
      </c>
      <c r="R43" s="10">
        <f>FC_OTH_CP_E!R43+FC_OTH_HH_E!R43+FC_OTH_AFF_E!R43</f>
        <v>142.45485812553741</v>
      </c>
      <c r="S43" s="10">
        <f>FC_OTH_CP_E!S43+FC_OTH_HH_E!S43+FC_OTH_AFF_E!S43</f>
        <v>133.36199484092862</v>
      </c>
      <c r="T43" s="10">
        <f>FC_OTH_CP_E!T43+FC_OTH_HH_E!T43+FC_OTH_AFF_E!T43</f>
        <v>129.5926053310404</v>
      </c>
      <c r="U43" s="10">
        <f>FC_OTH_CP_E!U43+FC_OTH_HH_E!U43+FC_OTH_AFF_E!U43</f>
        <v>137.28297506448831</v>
      </c>
      <c r="V43" s="10">
        <f>FC_OTH_CP_E!V43+FC_OTH_HH_E!V43+FC_OTH_AFF_E!V43</f>
        <v>141.46173688736025</v>
      </c>
      <c r="W43" s="10">
        <f>FC_OTH_CP_E!W43+FC_OTH_HH_E!W43+FC_OTH_AFF_E!W43</f>
        <v>131.99097162510751</v>
      </c>
      <c r="X43" s="10">
        <f>FC_OTH_CP_E!X43+FC_OTH_HH_E!X43+FC_OTH_AFF_E!X43</f>
        <v>142.54084264832323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35.702665520206359</v>
      </c>
      <c r="D44" s="10">
        <f>FC_OTH_CP_E!D44+FC_OTH_HH_E!D44+FC_OTH_AFF_E!D44</f>
        <v>25.088392089423898</v>
      </c>
      <c r="E44" s="10">
        <f>FC_OTH_CP_E!E44+FC_OTH_HH_E!E44+FC_OTH_AFF_E!E44</f>
        <v>23.158469475494414</v>
      </c>
      <c r="F44" s="10">
        <f>FC_OTH_CP_E!F44+FC_OTH_HH_E!F44+FC_OTH_AFF_E!F44</f>
        <v>24.123387790197761</v>
      </c>
      <c r="G44" s="10">
        <f>FC_OTH_CP_E!G44+FC_OTH_HH_E!G44+FC_OTH_AFF_E!G44</f>
        <v>27.983233018056747</v>
      </c>
      <c r="H44" s="10">
        <f>FC_OTH_CP_E!H44+FC_OTH_HH_E!H44+FC_OTH_AFF_E!H44</f>
        <v>31.84290627687016</v>
      </c>
      <c r="I44" s="10">
        <f>FC_OTH_CP_E!I44+FC_OTH_HH_E!I44+FC_OTH_AFF_E!I44</f>
        <v>51.2901977644024</v>
      </c>
      <c r="J44" s="10">
        <f>FC_OTH_CP_E!J44+FC_OTH_HH_E!J44+FC_OTH_AFF_E!J44</f>
        <v>21.018486672398961</v>
      </c>
      <c r="K44" s="10">
        <f>FC_OTH_CP_E!K44+FC_OTH_HH_E!K44+FC_OTH_AFF_E!K44</f>
        <v>21.973860705073086</v>
      </c>
      <c r="L44" s="10">
        <f>FC_OTH_CP_E!L44+FC_OTH_HH_E!L44+FC_OTH_AFF_E!L44</f>
        <v>11.464574376612209</v>
      </c>
      <c r="M44" s="10">
        <f>FC_OTH_CP_E!M44+FC_OTH_HH_E!M44+FC_OTH_AFF_E!M44</f>
        <v>6.6877042132416111</v>
      </c>
      <c r="N44" s="10">
        <f>FC_OTH_CP_E!N44+FC_OTH_HH_E!N44+FC_OTH_AFF_E!N44</f>
        <v>7.7195184866723991</v>
      </c>
      <c r="O44" s="10">
        <f>FC_OTH_CP_E!O44+FC_OTH_HH_E!O44+FC_OTH_AFF_E!O44</f>
        <v>10.50920034393809</v>
      </c>
      <c r="P44" s="10">
        <f>FC_OTH_CP_E!P44+FC_OTH_HH_E!P44+FC_OTH_AFF_E!P44</f>
        <v>2.8661220980223572</v>
      </c>
      <c r="Q44" s="10">
        <f>FC_OTH_CP_E!Q44+FC_OTH_HH_E!Q44+FC_OTH_AFF_E!Q44</f>
        <v>0.95537403267411825</v>
      </c>
      <c r="R44" s="10">
        <f>FC_OTH_CP_E!R44+FC_OTH_HH_E!R44+FC_OTH_AFF_E!R44</f>
        <v>19.107652622527954</v>
      </c>
      <c r="S44" s="10">
        <f>FC_OTH_CP_E!S44+FC_OTH_HH_E!S44+FC_OTH_AFF_E!S44</f>
        <v>15.286156491831457</v>
      </c>
      <c r="T44" s="10">
        <f>FC_OTH_CP_E!T44+FC_OTH_HH_E!T44+FC_OTH_AFF_E!T44</f>
        <v>11.964316423043863</v>
      </c>
      <c r="U44" s="10">
        <f>FC_OTH_CP_E!U44+FC_OTH_HH_E!U44+FC_OTH_AFF_E!U44</f>
        <v>2.1744625967325861</v>
      </c>
      <c r="V44" s="10">
        <f>FC_OTH_CP_E!V44+FC_OTH_HH_E!V44+FC_OTH_AFF_E!V44</f>
        <v>1.1177987962166815</v>
      </c>
      <c r="W44" s="10">
        <f>FC_OTH_CP_E!W44+FC_OTH_HH_E!W44+FC_OTH_AFF_E!W44</f>
        <v>0.93912295786758393</v>
      </c>
      <c r="X44" s="10">
        <f>FC_OTH_CP_E!X44+FC_OTH_HH_E!X44+FC_OTH_AFF_E!X44</f>
        <v>0.70799656061908778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25.34359415305245</v>
      </c>
      <c r="D51" s="37">
        <f>FC_OTH_CP_E!D51+FC_OTH_HH_E!D51+FC_OTH_AFF_E!D51</f>
        <v>32.696044711951849</v>
      </c>
      <c r="E51" s="37">
        <f>FC_OTH_CP_E!E51+FC_OTH_HH_E!E51+FC_OTH_AFF_E!E51</f>
        <v>36.199656061908854</v>
      </c>
      <c r="F51" s="37">
        <f>FC_OTH_CP_E!F51+FC_OTH_HH_E!F51+FC_OTH_AFF_E!F51</f>
        <v>47.743336199484091</v>
      </c>
      <c r="G51" s="37">
        <f>FC_OTH_CP_E!G51+FC_OTH_HH_E!G51+FC_OTH_AFF_E!G51</f>
        <v>58.555717970765258</v>
      </c>
      <c r="H51" s="37">
        <f>FC_OTH_CP_E!H51+FC_OTH_HH_E!H51+FC_OTH_AFF_E!H51</f>
        <v>84.200343938091152</v>
      </c>
      <c r="I51" s="37">
        <f>FC_OTH_CP_E!I51+FC_OTH_HH_E!I51+FC_OTH_AFF_E!I51</f>
        <v>120.9798796216681</v>
      </c>
      <c r="J51" s="37">
        <f>FC_OTH_CP_E!J51+FC_OTH_HH_E!J51+FC_OTH_AFF_E!J51</f>
        <v>135.38417884780739</v>
      </c>
      <c r="K51" s="37">
        <f>FC_OTH_CP_E!K51+FC_OTH_HH_E!K51+FC_OTH_AFF_E!K51</f>
        <v>154.85950128976782</v>
      </c>
      <c r="L51" s="37">
        <f>FC_OTH_CP_E!L51+FC_OTH_HH_E!L51+FC_OTH_AFF_E!L51</f>
        <v>142.79802235597592</v>
      </c>
      <c r="M51" s="37">
        <f>FC_OTH_CP_E!M51+FC_OTH_HH_E!M51+FC_OTH_AFF_E!M51</f>
        <v>153.97858985382629</v>
      </c>
      <c r="N51" s="37">
        <f>FC_OTH_CP_E!N51+FC_OTH_HH_E!N51+FC_OTH_AFF_E!N51</f>
        <v>166.07858985382632</v>
      </c>
      <c r="O51" s="37">
        <f>FC_OTH_CP_E!O51+FC_OTH_HH_E!O51+FC_OTH_AFF_E!O51</f>
        <v>157.6531384350817</v>
      </c>
      <c r="P51" s="37">
        <f>FC_OTH_CP_E!P51+FC_OTH_HH_E!P51+FC_OTH_AFF_E!P51</f>
        <v>143.40240756663803</v>
      </c>
      <c r="Q51" s="37">
        <f>FC_OTH_CP_E!Q51+FC_OTH_HH_E!Q51+FC_OTH_AFF_E!Q51</f>
        <v>149.61530524505588</v>
      </c>
      <c r="R51" s="37">
        <f>FC_OTH_CP_E!R51+FC_OTH_HH_E!R51+FC_OTH_AFF_E!R51</f>
        <v>156.32218400687879</v>
      </c>
      <c r="S51" s="37">
        <f>FC_OTH_CP_E!S51+FC_OTH_HH_E!S51+FC_OTH_AFF_E!S51</f>
        <v>163.09071367153908</v>
      </c>
      <c r="T51" s="37">
        <f>FC_OTH_CP_E!T51+FC_OTH_HH_E!T51+FC_OTH_AFF_E!T51</f>
        <v>177.92613929492691</v>
      </c>
      <c r="U51" s="37">
        <f>FC_OTH_CP_E!U51+FC_OTH_HH_E!U51+FC_OTH_AFF_E!U51</f>
        <v>189.3889079965605</v>
      </c>
      <c r="V51" s="37">
        <f>FC_OTH_CP_E!V51+FC_OTH_HH_E!V51+FC_OTH_AFF_E!V51</f>
        <v>178.15692175408421</v>
      </c>
      <c r="W51" s="37">
        <f>FC_OTH_CP_E!W51+FC_OTH_HH_E!W51+FC_OTH_AFF_E!W51</f>
        <v>191.96208082545138</v>
      </c>
      <c r="X51" s="37">
        <f>FC_OTH_CP_E!X51+FC_OTH_HH_E!X51+FC_OTH_AFF_E!X51</f>
        <v>231.38194325021502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513.08873602751498</v>
      </c>
      <c r="D52" s="37">
        <f t="shared" ref="D52:W52" si="31">SUM(D53:D70)</f>
        <v>482.22992261392943</v>
      </c>
      <c r="E52" s="37">
        <f t="shared" si="31"/>
        <v>579.17747205503008</v>
      </c>
      <c r="F52" s="37">
        <f t="shared" si="31"/>
        <v>603.13370593293178</v>
      </c>
      <c r="G52" s="37">
        <f t="shared" si="31"/>
        <v>639.43723129836576</v>
      </c>
      <c r="H52" s="37">
        <f t="shared" si="31"/>
        <v>668.03482373172801</v>
      </c>
      <c r="I52" s="37">
        <f t="shared" si="31"/>
        <v>711.47420464316417</v>
      </c>
      <c r="J52" s="37">
        <f t="shared" si="31"/>
        <v>681.67282889079934</v>
      </c>
      <c r="K52" s="37">
        <f t="shared" si="31"/>
        <v>722.66448839208897</v>
      </c>
      <c r="L52" s="37">
        <f t="shared" si="31"/>
        <v>736.57214101461773</v>
      </c>
      <c r="M52" s="37">
        <f t="shared" si="31"/>
        <v>806.27687016337029</v>
      </c>
      <c r="N52" s="37">
        <f t="shared" si="31"/>
        <v>851.50189165950155</v>
      </c>
      <c r="O52" s="37">
        <f t="shared" si="31"/>
        <v>907.66981943250221</v>
      </c>
      <c r="P52" s="37">
        <f t="shared" si="31"/>
        <v>906.06405846947519</v>
      </c>
      <c r="Q52" s="37">
        <f t="shared" si="31"/>
        <v>864.5409286328462</v>
      </c>
      <c r="R52" s="37">
        <f t="shared" si="31"/>
        <v>875.35021496130673</v>
      </c>
      <c r="S52" s="37">
        <f t="shared" si="31"/>
        <v>929.73258813413588</v>
      </c>
      <c r="T52" s="37">
        <f t="shared" si="31"/>
        <v>974.24901117798845</v>
      </c>
      <c r="U52" s="37">
        <f t="shared" si="31"/>
        <v>996.877987962166</v>
      </c>
      <c r="V52" s="37">
        <f t="shared" si="31"/>
        <v>997.26887360275157</v>
      </c>
      <c r="W52" s="37">
        <f t="shared" si="31"/>
        <v>1117.6516766981945</v>
      </c>
      <c r="X52" s="37">
        <f t="shared" ref="X52" si="32">SUM(X53:X70)</f>
        <v>1077.560017196904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</v>
      </c>
      <c r="F57" s="10">
        <f>FC_OTH_CP_E!F57+FC_OTH_HH_E!F57+FC_OTH_AFF_E!F57</f>
        <v>0</v>
      </c>
      <c r="G57" s="10">
        <f>FC_OTH_CP_E!G57+FC_OTH_HH_E!G57+FC_OTH_AFF_E!G57</f>
        <v>0</v>
      </c>
      <c r="H57" s="10">
        <f>FC_OTH_CP_E!H57+FC_OTH_HH_E!H57+FC_OTH_AFF_E!H57</f>
        <v>0</v>
      </c>
      <c r="I57" s="10">
        <f>FC_OTH_CP_E!I57+FC_OTH_HH_E!I57+FC_OTH_AFF_E!I57</f>
        <v>0</v>
      </c>
      <c r="J57" s="10">
        <f>FC_OTH_CP_E!J57+FC_OTH_HH_E!J57+FC_OTH_AFF_E!J57</f>
        <v>0</v>
      </c>
      <c r="K57" s="10">
        <f>FC_OTH_CP_E!K57+FC_OTH_HH_E!K57+FC_OTH_AFF_E!K57</f>
        <v>0</v>
      </c>
      <c r="L57" s="10">
        <f>FC_OTH_CP_E!L57+FC_OTH_HH_E!L57+FC_OTH_AFF_E!L57</f>
        <v>0</v>
      </c>
      <c r="M57" s="10">
        <f>FC_OTH_CP_E!M57+FC_OTH_HH_E!M57+FC_OTH_AFF_E!M57</f>
        <v>10.222613929492692</v>
      </c>
      <c r="N57" s="10">
        <f>FC_OTH_CP_E!N57+FC_OTH_HH_E!N57+FC_OTH_AFF_E!N57</f>
        <v>13.82914875322442</v>
      </c>
      <c r="O57" s="10">
        <f>FC_OTH_CP_E!O57+FC_OTH_HH_E!O57+FC_OTH_AFF_E!O57</f>
        <v>15.405503009458297</v>
      </c>
      <c r="P57" s="10">
        <f>FC_OTH_CP_E!P57+FC_OTH_HH_E!P57+FC_OTH_AFF_E!P57</f>
        <v>19.05993121238177</v>
      </c>
      <c r="Q57" s="10">
        <f>FC_OTH_CP_E!Q57+FC_OTH_HH_E!Q57+FC_OTH_AFF_E!Q57</f>
        <v>19.680911435941528</v>
      </c>
      <c r="R57" s="10">
        <f>FC_OTH_CP_E!R57+FC_OTH_HH_E!R57+FC_OTH_AFF_E!R57</f>
        <v>21.782717110920036</v>
      </c>
      <c r="S57" s="10">
        <f>FC_OTH_CP_E!S57+FC_OTH_HH_E!S57+FC_OTH_AFF_E!S57</f>
        <v>22.379879621668096</v>
      </c>
      <c r="T57" s="10">
        <f>FC_OTH_CP_E!T57+FC_OTH_HH_E!T57+FC_OTH_AFF_E!T57</f>
        <v>23.473774720550303</v>
      </c>
      <c r="U57" s="10">
        <f>FC_OTH_CP_E!U57+FC_OTH_HH_E!U57+FC_OTH_AFF_E!U57</f>
        <v>24.933104041272571</v>
      </c>
      <c r="V57" s="10">
        <f>FC_OTH_CP_E!V57+FC_OTH_HH_E!V57+FC_OTH_AFF_E!V57</f>
        <v>26.07884780739467</v>
      </c>
      <c r="W57" s="10">
        <f>FC_OTH_CP_E!W57+FC_OTH_HH_E!W57+FC_OTH_AFF_E!W57</f>
        <v>27.40481513327601</v>
      </c>
      <c r="X57" s="10">
        <f>FC_OTH_CP_E!X57+FC_OTH_HH_E!X57+FC_OTH_AFF_E!X57</f>
        <v>29.176612209802229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32.67411865864144</v>
      </c>
      <c r="I58" s="10">
        <f>FC_OTH_CP_E!I58+FC_OTH_HH_E!I58+FC_OTH_AFF_E!I58</f>
        <v>32.67411865864144</v>
      </c>
      <c r="J58" s="10">
        <f>FC_OTH_CP_E!J58+FC_OTH_HH_E!J58+FC_OTH_AFF_E!J58</f>
        <v>32.67411865864144</v>
      </c>
      <c r="K58" s="10">
        <f>FC_OTH_CP_E!K58+FC_OTH_HH_E!K58+FC_OTH_AFF_E!K58</f>
        <v>32.67411865864144</v>
      </c>
      <c r="L58" s="10">
        <f>FC_OTH_CP_E!L58+FC_OTH_HH_E!L58+FC_OTH_AFF_E!L58</f>
        <v>32.67411865864144</v>
      </c>
      <c r="M58" s="10">
        <f>FC_OTH_CP_E!M58+FC_OTH_HH_E!M58+FC_OTH_AFF_E!M58</f>
        <v>32.67411865864144</v>
      </c>
      <c r="N58" s="10">
        <f>FC_OTH_CP_E!N58+FC_OTH_HH_E!N58+FC_OTH_AFF_E!N58</f>
        <v>32.960705073086842</v>
      </c>
      <c r="O58" s="10">
        <f>FC_OTH_CP_E!O58+FC_OTH_HH_E!O58+FC_OTH_AFF_E!O58</f>
        <v>33.438435081685299</v>
      </c>
      <c r="P58" s="10">
        <f>FC_OTH_CP_E!P58+FC_OTH_HH_E!P58+FC_OTH_AFF_E!P58</f>
        <v>33.438435081685299</v>
      </c>
      <c r="Q58" s="10">
        <f>FC_OTH_CP_E!Q58+FC_OTH_HH_E!Q58+FC_OTH_AFF_E!Q58</f>
        <v>33.438435081685299</v>
      </c>
      <c r="R58" s="10">
        <f>FC_OTH_CP_E!R58+FC_OTH_HH_E!R58+FC_OTH_AFF_E!R58</f>
        <v>33.438435081685299</v>
      </c>
      <c r="S58" s="10">
        <f>FC_OTH_CP_E!S58+FC_OTH_HH_E!S58+FC_OTH_AFF_E!S58</f>
        <v>34.632674118658642</v>
      </c>
      <c r="T58" s="10">
        <f>FC_OTH_CP_E!T58+FC_OTH_HH_E!T58+FC_OTH_AFF_E!T58</f>
        <v>34.632674118658642</v>
      </c>
      <c r="U58" s="10">
        <f>FC_OTH_CP_E!U58+FC_OTH_HH_E!U58+FC_OTH_AFF_E!U58</f>
        <v>34.632674118658642</v>
      </c>
      <c r="V58" s="10">
        <f>FC_OTH_CP_E!V58+FC_OTH_HH_E!V58+FC_OTH_AFF_E!V58</f>
        <v>35.110318142734307</v>
      </c>
      <c r="W58" s="10">
        <f>FC_OTH_CP_E!W58+FC_OTH_HH_E!W58+FC_OTH_AFF_E!W58</f>
        <v>35.707480653482371</v>
      </c>
      <c r="X58" s="10">
        <f>FC_OTH_CP_E!X58+FC_OTH_HH_E!X58+FC_OTH_AFF_E!X58</f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513.08873602751498</v>
      </c>
      <c r="D59" s="10">
        <f>FC_OTH_CP_E!D59+FC_OTH_HH_E!D59+FC_OTH_AFF_E!D59</f>
        <v>482.22992261392943</v>
      </c>
      <c r="E59" s="10">
        <f>FC_OTH_CP_E!E59+FC_OTH_HH_E!E59+FC_OTH_AFF_E!E59</f>
        <v>579.17747205503008</v>
      </c>
      <c r="F59" s="10">
        <f>FC_OTH_CP_E!F59+FC_OTH_HH_E!F59+FC_OTH_AFF_E!F59</f>
        <v>603.13370593293178</v>
      </c>
      <c r="G59" s="10">
        <f>FC_OTH_CP_E!G59+FC_OTH_HH_E!G59+FC_OTH_AFF_E!G59</f>
        <v>626.65993121238125</v>
      </c>
      <c r="H59" s="10">
        <f>FC_OTH_CP_E!H59+FC_OTH_HH_E!H59+FC_OTH_AFF_E!H59</f>
        <v>618.61092003439353</v>
      </c>
      <c r="I59" s="10">
        <f>FC_OTH_CP_E!I59+FC_OTH_HH_E!I59+FC_OTH_AFF_E!I59</f>
        <v>656.22914875322442</v>
      </c>
      <c r="J59" s="10">
        <f>FC_OTH_CP_E!J59+FC_OTH_HH_E!J59+FC_OTH_AFF_E!J59</f>
        <v>624.29535683576933</v>
      </c>
      <c r="K59" s="10">
        <f>FC_OTH_CP_E!K59+FC_OTH_HH_E!K59+FC_OTH_AFF_E!K59</f>
        <v>657.73379191745448</v>
      </c>
      <c r="L59" s="10">
        <f>FC_OTH_CP_E!L59+FC_OTH_HH_E!L59+FC_OTH_AFF_E!L59</f>
        <v>667.45485812553773</v>
      </c>
      <c r="M59" s="10">
        <f>FC_OTH_CP_E!M59+FC_OTH_HH_E!M59+FC_OTH_AFF_E!M59</f>
        <v>722.5088564058467</v>
      </c>
      <c r="N59" s="10">
        <f>FC_OTH_CP_E!N59+FC_OTH_HH_E!N59+FC_OTH_AFF_E!N59</f>
        <v>759.57773000859879</v>
      </c>
      <c r="O59" s="10">
        <f>FC_OTH_CP_E!O59+FC_OTH_HH_E!O59+FC_OTH_AFF_E!O59</f>
        <v>809.16216680997422</v>
      </c>
      <c r="P59" s="10">
        <f>FC_OTH_CP_E!P59+FC_OTH_HH_E!P59+FC_OTH_AFF_E!P59</f>
        <v>779.78409286328429</v>
      </c>
      <c r="Q59" s="10">
        <f>FC_OTH_CP_E!Q59+FC_OTH_HH_E!Q59+FC_OTH_AFF_E!Q59</f>
        <v>743.8616509028376</v>
      </c>
      <c r="R59" s="10">
        <f>FC_OTH_CP_E!R59+FC_OTH_HH_E!R59+FC_OTH_AFF_E!R59</f>
        <v>739.49079965606177</v>
      </c>
      <c r="S59" s="10">
        <f>FC_OTH_CP_E!S59+FC_OTH_HH_E!S59+FC_OTH_AFF_E!S59</f>
        <v>765.69217540842646</v>
      </c>
      <c r="T59" s="10">
        <f>FC_OTH_CP_E!T59+FC_OTH_HH_E!T59+FC_OTH_AFF_E!T59</f>
        <v>821.29965606190933</v>
      </c>
      <c r="U59" s="10">
        <f>FC_OTH_CP_E!U59+FC_OTH_HH_E!U59+FC_OTH_AFF_E!U59</f>
        <v>835.78366294066984</v>
      </c>
      <c r="V59" s="10">
        <f>FC_OTH_CP_E!V59+FC_OTH_HH_E!V59+FC_OTH_AFF_E!V59</f>
        <v>823.13387790197771</v>
      </c>
      <c r="W59" s="10">
        <f>FC_OTH_CP_E!W59+FC_OTH_HH_E!W59+FC_OTH_AFF_E!W59</f>
        <v>932.59217540842644</v>
      </c>
      <c r="X59" s="10">
        <f>FC_OTH_CP_E!X59+FC_OTH_HH_E!X59+FC_OTH_AFF_E!X59</f>
        <v>866.84376612209735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4.681341358555458</v>
      </c>
      <c r="L60" s="10">
        <f>FC_OTH_CP_E!L60+FC_OTH_HH_E!L60+FC_OTH_AFF_E!L60</f>
        <v>4.0126397248495254</v>
      </c>
      <c r="M60" s="10">
        <f>FC_OTH_CP_E!M60+FC_OTH_HH_E!M60+FC_OTH_AFF_E!M60</f>
        <v>2.0062768701633691</v>
      </c>
      <c r="N60" s="10">
        <f>FC_OTH_CP_E!N60+FC_OTH_HH_E!N60+FC_OTH_AFF_E!N60</f>
        <v>1.3375752364574383</v>
      </c>
      <c r="O60" s="10">
        <f>FC_OTH_CP_E!O60+FC_OTH_HH_E!O60+FC_OTH_AFF_E!O60</f>
        <v>2.6750644883920867</v>
      </c>
      <c r="P60" s="10">
        <f>FC_OTH_CP_E!P60+FC_OTH_HH_E!P60+FC_OTH_AFF_E!P60</f>
        <v>2.675064488392088</v>
      </c>
      <c r="Q60" s="10">
        <f>FC_OTH_CP_E!Q60+FC_OTH_HH_E!Q60+FC_OTH_AFF_E!Q60</f>
        <v>2.0062768701633709</v>
      </c>
      <c r="R60" s="10">
        <f>FC_OTH_CP_E!R60+FC_OTH_HH_E!R60+FC_OTH_AFF_E!R60</f>
        <v>2.00627687016337</v>
      </c>
      <c r="S60" s="10">
        <f>FC_OTH_CP_E!S60+FC_OTH_HH_E!S60+FC_OTH_AFF_E!S60</f>
        <v>3.343852106620806</v>
      </c>
      <c r="T60" s="10">
        <f>FC_OTH_CP_E!T60+FC_OTH_HH_E!T60+FC_OTH_AFF_E!T60</f>
        <v>3.5210662080825461</v>
      </c>
      <c r="U60" s="10">
        <f>FC_OTH_CP_E!U60+FC_OTH_HH_E!U60+FC_OTH_AFF_E!U60</f>
        <v>3.954428202923471</v>
      </c>
      <c r="V60" s="10">
        <f>FC_OTH_CP_E!V60+FC_OTH_HH_E!V60+FC_OTH_AFF_E!V60</f>
        <v>3.610662080825449</v>
      </c>
      <c r="W60" s="10">
        <f>FC_OTH_CP_E!W60+FC_OTH_HH_E!W60+FC_OTH_AFF_E!W60</f>
        <v>3.623387790197762</v>
      </c>
      <c r="X60" s="10">
        <f>FC_OTH_CP_E!X60+FC_OTH_HH_E!X60+FC_OTH_AFF_E!X60</f>
        <v>4.2018916595012854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</v>
      </c>
      <c r="K61" s="10">
        <f>FC_OTH_CP_E!K61+FC_OTH_HH_E!K61+FC_OTH_AFF_E!K61</f>
        <v>0</v>
      </c>
      <c r="L61" s="10">
        <f>FC_OTH_CP_E!L61+FC_OTH_HH_E!L61+FC_OTH_AFF_E!L61</f>
        <v>0.14333619948409276</v>
      </c>
      <c r="M61" s="10">
        <f>FC_OTH_CP_E!M61+FC_OTH_HH_E!M61+FC_OTH_AFF_E!M61</f>
        <v>1.0748065348237319</v>
      </c>
      <c r="N61" s="10">
        <f>FC_OTH_CP_E!N61+FC_OTH_HH_E!N61+FC_OTH_AFF_E!N61</f>
        <v>1.3375752364574383</v>
      </c>
      <c r="O61" s="10">
        <f>FC_OTH_CP_E!O61+FC_OTH_HH_E!O61+FC_OTH_AFF_E!O61</f>
        <v>2.3903697334479789E-2</v>
      </c>
      <c r="P61" s="10">
        <f>FC_OTH_CP_E!P61+FC_OTH_HH_E!P61+FC_OTH_AFF_E!P61</f>
        <v>0.2865864144453999</v>
      </c>
      <c r="Q61" s="10">
        <f>FC_OTH_CP_E!Q61+FC_OTH_HH_E!Q61+FC_OTH_AFF_E!Q61</f>
        <v>0.54935511607910559</v>
      </c>
      <c r="R61" s="10">
        <f>FC_OTH_CP_E!R61+FC_OTH_HH_E!R61+FC_OTH_AFF_E!R61</f>
        <v>3.7737747205503021</v>
      </c>
      <c r="S61" s="10">
        <f>FC_OTH_CP_E!S61+FC_OTH_HH_E!S61+FC_OTH_AFF_E!S61</f>
        <v>22.499312123817713</v>
      </c>
      <c r="T61" s="10">
        <f>FC_OTH_CP_E!T61+FC_OTH_HH_E!T61+FC_OTH_AFF_E!T61</f>
        <v>3.9128116938950992</v>
      </c>
      <c r="U61" s="10">
        <f>FC_OTH_CP_E!U61+FC_OTH_HH_E!U61+FC_OTH_AFF_E!U61</f>
        <v>5.1781599312123792</v>
      </c>
      <c r="V61" s="10">
        <f>FC_OTH_CP_E!V61+FC_OTH_HH_E!V61+FC_OTH_AFF_E!V61</f>
        <v>3.7976784178847796</v>
      </c>
      <c r="W61" s="10">
        <f>FC_OTH_CP_E!W61+FC_OTH_HH_E!W61+FC_OTH_AFF_E!W61</f>
        <v>6.725365434221839</v>
      </c>
      <c r="X61" s="10">
        <f>FC_OTH_CP_E!X61+FC_OTH_HH_E!X61+FC_OTH_AFF_E!X61</f>
        <v>10.346173688736028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6.3315563198624236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12.777300085984519</v>
      </c>
      <c r="H70" s="10">
        <f>FC_OTH_CP_E!H70+FC_OTH_HH_E!H70+FC_OTH_AFF_E!H70</f>
        <v>16.74978503869303</v>
      </c>
      <c r="I70" s="10">
        <f>FC_OTH_CP_E!I70+FC_OTH_HH_E!I70+FC_OTH_AFF_E!I70</f>
        <v>22.57093723129837</v>
      </c>
      <c r="J70" s="10">
        <f>FC_OTH_CP_E!J70+FC_OTH_HH_E!J70+FC_OTH_AFF_E!J70</f>
        <v>24.70335339638865</v>
      </c>
      <c r="K70" s="10">
        <f>FC_OTH_CP_E!K70+FC_OTH_HH_E!K70+FC_OTH_AFF_E!K70</f>
        <v>27.575236457437661</v>
      </c>
      <c r="L70" s="10">
        <f>FC_OTH_CP_E!L70+FC_OTH_HH_E!L70+FC_OTH_AFF_E!L70</f>
        <v>32.287188306104902</v>
      </c>
      <c r="M70" s="10">
        <f>FC_OTH_CP_E!M70+FC_OTH_HH_E!M70+FC_OTH_AFF_E!M70</f>
        <v>37.790197764402407</v>
      </c>
      <c r="N70" s="10">
        <f>FC_OTH_CP_E!N70+FC_OTH_HH_E!N70+FC_OTH_AFF_E!N70</f>
        <v>42.459157351676687</v>
      </c>
      <c r="O70" s="10">
        <f>FC_OTH_CP_E!O70+FC_OTH_HH_E!O70+FC_OTH_AFF_E!O70</f>
        <v>46.96474634565778</v>
      </c>
      <c r="P70" s="10">
        <f>FC_OTH_CP_E!P70+FC_OTH_HH_E!P70+FC_OTH_AFF_E!P70</f>
        <v>64.488392089423897</v>
      </c>
      <c r="Q70" s="10">
        <f>FC_OTH_CP_E!Q70+FC_OTH_HH_E!Q70+FC_OTH_AFF_E!Q70</f>
        <v>65.004299226139295</v>
      </c>
      <c r="R70" s="10">
        <f>FC_OTH_CP_E!R70+FC_OTH_HH_E!R70+FC_OTH_AFF_E!R70</f>
        <v>74.858211521926052</v>
      </c>
      <c r="S70" s="10">
        <f>FC_OTH_CP_E!S70+FC_OTH_HH_E!S70+FC_OTH_AFF_E!S70</f>
        <v>81.184694754944104</v>
      </c>
      <c r="T70" s="10">
        <f>FC_OTH_CP_E!T70+FC_OTH_HH_E!T70+FC_OTH_AFF_E!T70</f>
        <v>87.409028374892515</v>
      </c>
      <c r="U70" s="10">
        <f>FC_OTH_CP_E!U70+FC_OTH_HH_E!U70+FC_OTH_AFF_E!U70</f>
        <v>92.395958727429061</v>
      </c>
      <c r="V70" s="10">
        <f>FC_OTH_CP_E!V70+FC_OTH_HH_E!V70+FC_OTH_AFF_E!V70</f>
        <v>105.5374892519346</v>
      </c>
      <c r="W70" s="10">
        <f>FC_OTH_CP_E!W70+FC_OTH_HH_E!W70+FC_OTH_AFF_E!W70</f>
        <v>111.5984522785899</v>
      </c>
      <c r="X70" s="10">
        <f>FC_OTH_CP_E!X70+FC_OTH_HH_E!X70+FC_OTH_AFF_E!X70</f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607.24178847807389</v>
      </c>
      <c r="D75" s="37">
        <f>FC_OTH_CP_E!D75+FC_OTH_HH_E!D75+FC_OTH_AFF_E!D75</f>
        <v>617.87042132416161</v>
      </c>
      <c r="E75" s="37">
        <f>FC_OTH_CP_E!E75+FC_OTH_HH_E!E75+FC_OTH_AFF_E!E75</f>
        <v>561.09673258813405</v>
      </c>
      <c r="F75" s="37">
        <f>FC_OTH_CP_E!F75+FC_OTH_HH_E!F75+FC_OTH_AFF_E!F75</f>
        <v>612.30533104041274</v>
      </c>
      <c r="G75" s="37">
        <f>FC_OTH_CP_E!G75+FC_OTH_HH_E!G75+FC_OTH_AFF_E!G75</f>
        <v>548.03190025795357</v>
      </c>
      <c r="H75" s="37">
        <f>FC_OTH_CP_E!H75+FC_OTH_HH_E!H75+FC_OTH_AFF_E!H75</f>
        <v>604.1368013757525</v>
      </c>
      <c r="I75" s="37">
        <f>FC_OTH_CP_E!I75+FC_OTH_HH_E!I75+FC_OTH_AFF_E!I75</f>
        <v>581.61367153912295</v>
      </c>
      <c r="J75" s="37">
        <f>FC_OTH_CP_E!J75+FC_OTH_HH_E!J75+FC_OTH_AFF_E!J75</f>
        <v>501.93465176268273</v>
      </c>
      <c r="K75" s="37">
        <f>FC_OTH_CP_E!K75+FC_OTH_HH_E!K75+FC_OTH_AFF_E!K75</f>
        <v>462.76388650043003</v>
      </c>
      <c r="L75" s="37">
        <f>FC_OTH_CP_E!L75+FC_OTH_HH_E!L75+FC_OTH_AFF_E!L75</f>
        <v>476.7125537403266</v>
      </c>
      <c r="M75" s="37">
        <f>FC_OTH_CP_E!M75+FC_OTH_HH_E!M75+FC_OTH_AFF_E!M75</f>
        <v>478.0262252794497</v>
      </c>
      <c r="N75" s="37">
        <f>FC_OTH_CP_E!N75+FC_OTH_HH_E!N75+FC_OTH_AFF_E!N75</f>
        <v>517.57901977644019</v>
      </c>
      <c r="O75" s="37">
        <f>FC_OTH_CP_E!O75+FC_OTH_HH_E!O75+FC_OTH_AFF_E!O75</f>
        <v>464.10146173688747</v>
      </c>
      <c r="P75" s="37">
        <f>FC_OTH_CP_E!P75+FC_OTH_HH_E!P75+FC_OTH_AFF_E!P75</f>
        <v>430.90180567497862</v>
      </c>
      <c r="Q75" s="37">
        <f>FC_OTH_CP_E!Q75+FC_OTH_HH_E!Q75+FC_OTH_AFF_E!Q75</f>
        <v>422.01685296646605</v>
      </c>
      <c r="R75" s="37">
        <f>FC_OTH_CP_E!R75+FC_OTH_HH_E!R75+FC_OTH_AFF_E!R75</f>
        <v>447.93155631986247</v>
      </c>
      <c r="S75" s="37">
        <f>FC_OTH_CP_E!S75+FC_OTH_HH_E!S75+FC_OTH_AFF_E!S75</f>
        <v>479.29208942390369</v>
      </c>
      <c r="T75" s="37">
        <f>FC_OTH_CP_E!T75+FC_OTH_HH_E!T75+FC_OTH_AFF_E!T75</f>
        <v>460.53972484952737</v>
      </c>
      <c r="U75" s="37">
        <f>FC_OTH_CP_E!U75+FC_OTH_HH_E!U75+FC_OTH_AFF_E!U75</f>
        <v>466.08288907996564</v>
      </c>
      <c r="V75" s="37">
        <f>FC_OTH_CP_E!V75+FC_OTH_HH_E!V75+FC_OTH_AFF_E!V75</f>
        <v>438.52803095442829</v>
      </c>
      <c r="W75" s="37">
        <f>FC_OTH_CP_E!W75+FC_OTH_HH_E!W75+FC_OTH_AFF_E!W75</f>
        <v>441.52760103181424</v>
      </c>
      <c r="X75" s="37">
        <f>FC_OTH_CP_E!X75+FC_OTH_HH_E!X75+FC_OTH_AFF_E!X75</f>
        <v>470.75812553740332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1302.493551160791</v>
      </c>
      <c r="D76" s="40">
        <f>FC_OTH_CP_E!D76+FC_OTH_HH_E!D76+FC_OTH_AFF_E!D76</f>
        <v>1294.7549441100603</v>
      </c>
      <c r="E76" s="40">
        <f>FC_OTH_CP_E!E76+FC_OTH_HH_E!E76+FC_OTH_AFF_E!E76</f>
        <v>1299.4840928632846</v>
      </c>
      <c r="F76" s="40">
        <f>FC_OTH_CP_E!F76+FC_OTH_HH_E!F76+FC_OTH_AFF_E!F76</f>
        <v>1330.7824591573515</v>
      </c>
      <c r="G76" s="40">
        <f>FC_OTH_CP_E!G76+FC_OTH_HH_E!G76+FC_OTH_AFF_E!G76</f>
        <v>1268.0997420464314</v>
      </c>
      <c r="H76" s="40">
        <f>FC_OTH_CP_E!H76+FC_OTH_HH_E!H76+FC_OTH_AFF_E!H76</f>
        <v>1326.4832330180568</v>
      </c>
      <c r="I76" s="40">
        <f>FC_OTH_CP_E!I76+FC_OTH_HH_E!I76+FC_OTH_AFF_E!I76</f>
        <v>1413.4995700773859</v>
      </c>
      <c r="J76" s="40">
        <f>FC_OTH_CP_E!J76+FC_OTH_HH_E!J76+FC_OTH_AFF_E!J76</f>
        <v>1430.5245055889939</v>
      </c>
      <c r="K76" s="40">
        <f>FC_OTH_CP_E!K76+FC_OTH_HH_E!K76+FC_OTH_AFF_E!K76</f>
        <v>1534.2189004987047</v>
      </c>
      <c r="L76" s="40">
        <f>FC_OTH_CP_E!L76+FC_OTH_HH_E!L76+FC_OTH_AFF_E!L76</f>
        <v>1553.062849748736</v>
      </c>
      <c r="M76" s="40">
        <f>FC_OTH_CP_E!M76+FC_OTH_HH_E!M76+FC_OTH_AFF_E!M76</f>
        <v>1630.0258676673768</v>
      </c>
      <c r="N76" s="40">
        <f>FC_OTH_CP_E!N76+FC_OTH_HH_E!N76+FC_OTH_AFF_E!N76</f>
        <v>1694.7196636220206</v>
      </c>
      <c r="O76" s="40">
        <f>FC_OTH_CP_E!O76+FC_OTH_HH_E!O76+FC_OTH_AFF_E!O76</f>
        <v>1660.2783619760262</v>
      </c>
      <c r="P76" s="40">
        <f>FC_OTH_CP_E!P76+FC_OTH_HH_E!P76+FC_OTH_AFF_E!P76</f>
        <v>1611.4607392179473</v>
      </c>
      <c r="Q76" s="40">
        <f>FC_OTH_CP_E!Q76+FC_OTH_HH_E!Q76+FC_OTH_AFF_E!Q76</f>
        <v>1605.7081255416076</v>
      </c>
      <c r="R76" s="40">
        <f>FC_OTH_CP_E!R76+FC_OTH_HH_E!R76+FC_OTH_AFF_E!R76</f>
        <v>1626.494939274681</v>
      </c>
      <c r="S76" s="40">
        <f>FC_OTH_CP_E!S76+FC_OTH_HH_E!S76+FC_OTH_AFF_E!S76</f>
        <v>1671.369607216863</v>
      </c>
      <c r="T76" s="40">
        <f>FC_OTH_CP_E!T76+FC_OTH_HH_E!T76+FC_OTH_AFF_E!T76</f>
        <v>1699.8666213263371</v>
      </c>
      <c r="U76" s="40">
        <f>FC_OTH_CP_E!U76+FC_OTH_HH_E!U76+FC_OTH_AFF_E!U76</f>
        <v>1690.1296694279326</v>
      </c>
      <c r="V76" s="40">
        <f>FC_OTH_CP_E!V76+FC_OTH_HH_E!V76+FC_OTH_AFF_E!V76</f>
        <v>1709.8909821444211</v>
      </c>
      <c r="W76" s="40">
        <f>FC_OTH_CP_E!W76+FC_OTH_HH_E!W76+FC_OTH_AFF_E!W76</f>
        <v>1607.0751667779587</v>
      </c>
      <c r="X76" s="40">
        <f>FC_OTH_CP_E!X76+FC_OTH_HH_E!X76+FC_OTH_AFF_E!X76</f>
        <v>1786.5948148117664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658.39656061908863</v>
      </c>
      <c r="D2" s="31">
        <f t="shared" ref="D2:W2" si="1">SUM(D3,D17,D22,D25,D26,D51,D52,D71,D74,D75,D76)</f>
        <v>773.15683576956144</v>
      </c>
      <c r="E2" s="31">
        <f t="shared" si="1"/>
        <v>747.41195184866706</v>
      </c>
      <c r="F2" s="31">
        <f t="shared" si="1"/>
        <v>762.99406706792774</v>
      </c>
      <c r="G2" s="31">
        <f t="shared" si="1"/>
        <v>719.55176268271703</v>
      </c>
      <c r="H2" s="31">
        <f t="shared" si="1"/>
        <v>845.15451418744624</v>
      </c>
      <c r="I2" s="31">
        <f t="shared" si="1"/>
        <v>967.39355116079105</v>
      </c>
      <c r="J2" s="31">
        <f t="shared" si="1"/>
        <v>923.13645743766119</v>
      </c>
      <c r="K2" s="31">
        <f t="shared" si="1"/>
        <v>986.83102431641737</v>
      </c>
      <c r="L2" s="31">
        <f t="shared" si="1"/>
        <v>976.51701999809109</v>
      </c>
      <c r="M2" s="31">
        <f t="shared" si="1"/>
        <v>1032.8000723105406</v>
      </c>
      <c r="N2" s="31">
        <f t="shared" si="1"/>
        <v>1096.4111511542646</v>
      </c>
      <c r="O2" s="31">
        <f t="shared" si="1"/>
        <v>1072.5382072038856</v>
      </c>
      <c r="P2" s="31">
        <f t="shared" si="1"/>
        <v>1028.5891141104669</v>
      </c>
      <c r="Q2" s="31">
        <f t="shared" si="1"/>
        <v>993.06676698614751</v>
      </c>
      <c r="R2" s="31">
        <f t="shared" si="1"/>
        <v>1076.520304708903</v>
      </c>
      <c r="S2" s="31">
        <f t="shared" si="1"/>
        <v>1155.0655659442918</v>
      </c>
      <c r="T2" s="31">
        <f t="shared" si="1"/>
        <v>1165.8564751526487</v>
      </c>
      <c r="U2" s="31">
        <f t="shared" si="1"/>
        <v>1227.7272618612949</v>
      </c>
      <c r="V2" s="31">
        <f t="shared" si="1"/>
        <v>1264.6195290059859</v>
      </c>
      <c r="W2" s="31">
        <f t="shared" si="1"/>
        <v>1063.794685264631</v>
      </c>
      <c r="X2" s="31">
        <f t="shared" ref="X2" si="2">SUM(X3,X17,X22,X25,X26,X51,X52,X71,X74,X75,X76)</f>
        <v>1296.2073685520936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2.8149613069647463</v>
      </c>
      <c r="D3" s="34">
        <f t="shared" ref="D3:W3" si="4">SUM(D4,D8,D11)</f>
        <v>3.1125537403267414</v>
      </c>
      <c r="E3" s="34">
        <f t="shared" si="4"/>
        <v>5.0740326741186585</v>
      </c>
      <c r="F3" s="34">
        <f t="shared" si="4"/>
        <v>6.4040412725709359</v>
      </c>
      <c r="G3" s="34">
        <f t="shared" si="4"/>
        <v>4.5505588993981068</v>
      </c>
      <c r="H3" s="34">
        <f t="shared" si="4"/>
        <v>6.0177128116938947</v>
      </c>
      <c r="I3" s="34">
        <f t="shared" si="4"/>
        <v>6.1772141014617379</v>
      </c>
      <c r="J3" s="34">
        <f t="shared" si="4"/>
        <v>2.91298366294067</v>
      </c>
      <c r="K3" s="34">
        <f t="shared" si="4"/>
        <v>5.5129836629406679</v>
      </c>
      <c r="L3" s="34">
        <f t="shared" si="4"/>
        <v>4.5808254514187432</v>
      </c>
      <c r="M3" s="34">
        <f t="shared" si="4"/>
        <v>4.2755803955288023</v>
      </c>
      <c r="N3" s="34">
        <f t="shared" si="4"/>
        <v>4.7995700773860683</v>
      </c>
      <c r="O3" s="34">
        <f t="shared" si="4"/>
        <v>3.6009458297506449</v>
      </c>
      <c r="P3" s="34">
        <f t="shared" si="4"/>
        <v>4.7784178847807377</v>
      </c>
      <c r="Q3" s="34">
        <f t="shared" si="4"/>
        <v>2.1204643164230417</v>
      </c>
      <c r="R3" s="34">
        <f t="shared" si="4"/>
        <v>5.5542562338779007</v>
      </c>
      <c r="S3" s="34">
        <f t="shared" si="4"/>
        <v>5.9650902837489328</v>
      </c>
      <c r="T3" s="34">
        <f t="shared" si="4"/>
        <v>3.9016337059329316</v>
      </c>
      <c r="U3" s="34">
        <f t="shared" si="4"/>
        <v>2.5331040412725701</v>
      </c>
      <c r="V3" s="34">
        <f t="shared" si="4"/>
        <v>3.8332760103181425</v>
      </c>
      <c r="W3" s="34">
        <f t="shared" si="4"/>
        <v>3.2777300085984522</v>
      </c>
      <c r="X3" s="34">
        <f t="shared" ref="X3" si="5">SUM(X4,X8,X11)</f>
        <v>2.5301805674978515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0.43009458297506442</v>
      </c>
      <c r="D4" s="29">
        <f t="shared" ref="D4:W4" si="7">SUM(D5:D7)</f>
        <v>1.0204643164230442</v>
      </c>
      <c r="E4" s="29">
        <f t="shared" si="7"/>
        <v>1.8171969045571801</v>
      </c>
      <c r="F4" s="29">
        <f t="shared" si="7"/>
        <v>2.7574376612209797</v>
      </c>
      <c r="G4" s="29">
        <f t="shared" si="7"/>
        <v>2.9047291487532236</v>
      </c>
      <c r="H4" s="29">
        <f t="shared" si="7"/>
        <v>4.0785038693035256</v>
      </c>
      <c r="I4" s="29">
        <f t="shared" si="7"/>
        <v>4.2749785038693044</v>
      </c>
      <c r="J4" s="29">
        <f t="shared" si="7"/>
        <v>1.0958727429062767</v>
      </c>
      <c r="K4" s="29">
        <f t="shared" si="7"/>
        <v>3.1700773860705063</v>
      </c>
      <c r="L4" s="29">
        <f t="shared" si="7"/>
        <v>2.8218400687876173</v>
      </c>
      <c r="M4" s="29">
        <f t="shared" si="7"/>
        <v>3.1200343938091124</v>
      </c>
      <c r="N4" s="29">
        <f t="shared" si="7"/>
        <v>3.368701633705931</v>
      </c>
      <c r="O4" s="29">
        <f t="shared" si="7"/>
        <v>2.5820292347377474</v>
      </c>
      <c r="P4" s="29">
        <f t="shared" si="7"/>
        <v>3.9970765262252783</v>
      </c>
      <c r="Q4" s="29">
        <f t="shared" si="7"/>
        <v>1.7728288907996541</v>
      </c>
      <c r="R4" s="29">
        <f t="shared" si="7"/>
        <v>4.5982803095442808</v>
      </c>
      <c r="S4" s="29">
        <f t="shared" si="7"/>
        <v>5.6259673258813487</v>
      </c>
      <c r="T4" s="29">
        <f t="shared" si="7"/>
        <v>3.1885640584694754</v>
      </c>
      <c r="U4" s="29">
        <f t="shared" si="7"/>
        <v>2.0127257093723125</v>
      </c>
      <c r="V4" s="29">
        <f t="shared" si="7"/>
        <v>3.1724849527085124</v>
      </c>
      <c r="W4" s="29">
        <f t="shared" si="7"/>
        <v>2.9339638865004298</v>
      </c>
      <c r="X4" s="29">
        <f t="shared" ref="X4" si="8">SUM(X5:X7)</f>
        <v>2.299226139294928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1.3042992261392947</v>
      </c>
      <c r="M5" s="10">
        <f>FC_OTH_CP_SH_E!M5+FC_OTH_CP_SC_E!M5+FC_OTH_CP_HW_E!M5+FC_OTH_CP_CA_E!M5+FC_OTH_CP_VE_E!M5+FC_OTH_CP_SL_E!M5+FC_OTH_CP_BL_E!M5+FC_OTH_CP_CR_E!M5+FC_OTH_CP_BT_E!M5+FC_OTH_CP_IT_E!M5</f>
        <v>1.3654342218400684</v>
      </c>
      <c r="N5" s="10">
        <f>FC_OTH_CP_SH_E!N5+FC_OTH_CP_SC_E!N5+FC_OTH_CP_HW_E!N5+FC_OTH_CP_CA_E!N5+FC_OTH_CP_VE_E!N5+FC_OTH_CP_SL_E!N5+FC_OTH_CP_BL_E!N5+FC_OTH_CP_CR_E!N5+FC_OTH_CP_BT_E!N5+FC_OTH_CP_IT_E!N5</f>
        <v>1.3620808254514183</v>
      </c>
      <c r="O5" s="10">
        <f>FC_OTH_CP_SH_E!O5+FC_OTH_CP_SC_E!O5+FC_OTH_CP_HW_E!O5+FC_OTH_CP_CA_E!O5+FC_OTH_CP_VE_E!O5+FC_OTH_CP_SL_E!O5+FC_OTH_CP_BL_E!O5+FC_OTH_CP_CR_E!O5+FC_OTH_CP_BT_E!O5+FC_OTH_CP_IT_E!O5</f>
        <v>1.3330180567497851</v>
      </c>
      <c r="P5" s="10">
        <f>FC_OTH_CP_SH_E!P5+FC_OTH_CP_SC_E!P5+FC_OTH_CP_HW_E!P5+FC_OTH_CP_CA_E!P5+FC_OTH_CP_VE_E!P5+FC_OTH_CP_SL_E!P5+FC_OTH_CP_BL_E!P5+FC_OTH_CP_CR_E!P5+FC_OTH_CP_BT_E!P5+FC_OTH_CP_IT_E!P5</f>
        <v>2.7888220120378326</v>
      </c>
      <c r="Q5" s="10">
        <f>FC_OTH_CP_SH_E!Q5+FC_OTH_CP_SC_E!Q5+FC_OTH_CP_HW_E!Q5+FC_OTH_CP_CA_E!Q5+FC_OTH_CP_VE_E!Q5+FC_OTH_CP_SL_E!Q5+FC_OTH_CP_BL_E!Q5+FC_OTH_CP_CR_E!Q5+FC_OTH_CP_BT_E!Q5+FC_OTH_CP_IT_E!Q5</f>
        <v>1.1273430782459146</v>
      </c>
      <c r="R5" s="10">
        <f>FC_OTH_CP_SH_E!R5+FC_OTH_CP_SC_E!R5+FC_OTH_CP_HW_E!R5+FC_OTH_CP_CA_E!R5+FC_OTH_CP_VE_E!R5+FC_OTH_CP_SL_E!R5+FC_OTH_CP_BL_E!R5+FC_OTH_CP_CR_E!R5+FC_OTH_CP_BT_E!R5+FC_OTH_CP_IT_E!R5</f>
        <v>1.1082545141874458</v>
      </c>
      <c r="S5" s="10">
        <f>FC_OTH_CP_SH_E!S5+FC_OTH_CP_SC_E!S5+FC_OTH_CP_HW_E!S5+FC_OTH_CP_CA_E!S5+FC_OTH_CP_VE_E!S5+FC_OTH_CP_SL_E!S5+FC_OTH_CP_BL_E!S5+FC_OTH_CP_CR_E!S5+FC_OTH_CP_BT_E!S5+FC_OTH_CP_IT_E!S5</f>
        <v>1.3754944110060208</v>
      </c>
      <c r="T5" s="10">
        <f>FC_OTH_CP_SH_E!T5+FC_OTH_CP_SC_E!T5+FC_OTH_CP_HW_E!T5+FC_OTH_CP_CA_E!T5+FC_OTH_CP_VE_E!T5+FC_OTH_CP_SL_E!T5+FC_OTH_CP_BL_E!T5+FC_OTH_CP_CR_E!T5+FC_OTH_CP_BT_E!T5+FC_OTH_CP_IT_E!T5</f>
        <v>1.4196904557179708</v>
      </c>
      <c r="U5" s="10">
        <f>FC_OTH_CP_SH_E!U5+FC_OTH_CP_SC_E!U5+FC_OTH_CP_HW_E!U5+FC_OTH_CP_CA_E!U5+FC_OTH_CP_VE_E!U5+FC_OTH_CP_SL_E!U5+FC_OTH_CP_BL_E!U5+FC_OTH_CP_CR_E!U5+FC_OTH_CP_BT_E!U5+FC_OTH_CP_IT_E!U5</f>
        <v>0.80902837489251911</v>
      </c>
      <c r="V5" s="10">
        <f>FC_OTH_CP_SH_E!V5+FC_OTH_CP_SC_E!V5+FC_OTH_CP_HW_E!V5+FC_OTH_CP_CA_E!V5+FC_OTH_CP_VE_E!V5+FC_OTH_CP_SL_E!V5+FC_OTH_CP_BL_E!V5+FC_OTH_CP_CR_E!V5+FC_OTH_CP_BT_E!V5+FC_OTH_CP_IT_E!V5</f>
        <v>0.92725709372313003</v>
      </c>
      <c r="W5" s="10">
        <f>FC_OTH_CP_SH_E!W5+FC_OTH_CP_SC_E!W5+FC_OTH_CP_HW_E!W5+FC_OTH_CP_CA_E!W5+FC_OTH_CP_VE_E!W5+FC_OTH_CP_SL_E!W5+FC_OTH_CP_BL_E!W5+FC_OTH_CP_CR_E!W5+FC_OTH_CP_BT_E!W5+FC_OTH_CP_IT_E!W5</f>
        <v>0.53276010318142741</v>
      </c>
      <c r="X5" s="10">
        <f>FC_OTH_CP_SH_E!X5+FC_OTH_CP_SC_E!X5+FC_OTH_CP_HW_E!X5+FC_OTH_CP_CA_E!X5+FC_OTH_CP_VE_E!X5+FC_OTH_CP_SL_E!X5+FC_OTH_CP_BL_E!X5+FC_OTH_CP_CR_E!X5+FC_OTH_CP_BT_E!X5+FC_OTH_CP_IT_E!X5</f>
        <v>0.47755803955288084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0.43009458297506442</v>
      </c>
      <c r="D7" s="10">
        <f>FC_OTH_CP_SH_E!D7+FC_OTH_CP_SC_E!D7+FC_OTH_CP_HW_E!D7+FC_OTH_CP_CA_E!D7+FC_OTH_CP_VE_E!D7+FC_OTH_CP_SL_E!D7+FC_OTH_CP_BL_E!D7+FC_OTH_CP_CR_E!D7+FC_OTH_CP_BT_E!D7+FC_OTH_CP_IT_E!D7</f>
        <v>1.0204643164230442</v>
      </c>
      <c r="E7" s="10">
        <f>FC_OTH_CP_SH_E!E7+FC_OTH_CP_SC_E!E7+FC_OTH_CP_HW_E!E7+FC_OTH_CP_CA_E!E7+FC_OTH_CP_VE_E!E7+FC_OTH_CP_SL_E!E7+FC_OTH_CP_BL_E!E7+FC_OTH_CP_CR_E!E7+FC_OTH_CP_BT_E!E7+FC_OTH_CP_IT_E!E7</f>
        <v>1.8171969045571801</v>
      </c>
      <c r="F7" s="10">
        <f>FC_OTH_CP_SH_E!F7+FC_OTH_CP_SC_E!F7+FC_OTH_CP_HW_E!F7+FC_OTH_CP_CA_E!F7+FC_OTH_CP_VE_E!F7+FC_OTH_CP_SL_E!F7+FC_OTH_CP_BL_E!F7+FC_OTH_CP_CR_E!F7+FC_OTH_CP_BT_E!F7+FC_OTH_CP_IT_E!F7</f>
        <v>2.7574376612209797</v>
      </c>
      <c r="G7" s="10">
        <f>FC_OTH_CP_SH_E!G7+FC_OTH_CP_SC_E!G7+FC_OTH_CP_HW_E!G7+FC_OTH_CP_CA_E!G7+FC_OTH_CP_VE_E!G7+FC_OTH_CP_SL_E!G7+FC_OTH_CP_BL_E!G7+FC_OTH_CP_CR_E!G7+FC_OTH_CP_BT_E!G7+FC_OTH_CP_IT_E!G7</f>
        <v>2.9047291487532236</v>
      </c>
      <c r="H7" s="10">
        <f>FC_OTH_CP_SH_E!H7+FC_OTH_CP_SC_E!H7+FC_OTH_CP_HW_E!H7+FC_OTH_CP_CA_E!H7+FC_OTH_CP_VE_E!H7+FC_OTH_CP_SL_E!H7+FC_OTH_CP_BL_E!H7+FC_OTH_CP_CR_E!H7+FC_OTH_CP_BT_E!H7+FC_OTH_CP_IT_E!H7</f>
        <v>4.0785038693035256</v>
      </c>
      <c r="I7" s="10">
        <f>FC_OTH_CP_SH_E!I7+FC_OTH_CP_SC_E!I7+FC_OTH_CP_HW_E!I7+FC_OTH_CP_CA_E!I7+FC_OTH_CP_VE_E!I7+FC_OTH_CP_SL_E!I7+FC_OTH_CP_BL_E!I7+FC_OTH_CP_CR_E!I7+FC_OTH_CP_BT_E!I7+FC_OTH_CP_IT_E!I7</f>
        <v>4.2749785038693044</v>
      </c>
      <c r="J7" s="10">
        <f>FC_OTH_CP_SH_E!J7+FC_OTH_CP_SC_E!J7+FC_OTH_CP_HW_E!J7+FC_OTH_CP_CA_E!J7+FC_OTH_CP_VE_E!J7+FC_OTH_CP_SL_E!J7+FC_OTH_CP_BL_E!J7+FC_OTH_CP_CR_E!J7+FC_OTH_CP_BT_E!J7+FC_OTH_CP_IT_E!J7</f>
        <v>1.0958727429062767</v>
      </c>
      <c r="K7" s="10">
        <f>FC_OTH_CP_SH_E!K7+FC_OTH_CP_SC_E!K7+FC_OTH_CP_HW_E!K7+FC_OTH_CP_CA_E!K7+FC_OTH_CP_VE_E!K7+FC_OTH_CP_SL_E!K7+FC_OTH_CP_BL_E!K7+FC_OTH_CP_CR_E!K7+FC_OTH_CP_BT_E!K7+FC_OTH_CP_IT_E!K7</f>
        <v>3.1700773860705063</v>
      </c>
      <c r="L7" s="10">
        <f>FC_OTH_CP_SH_E!L7+FC_OTH_CP_SC_E!L7+FC_OTH_CP_HW_E!L7+FC_OTH_CP_CA_E!L7+FC_OTH_CP_VE_E!L7+FC_OTH_CP_SL_E!L7+FC_OTH_CP_BL_E!L7+FC_OTH_CP_CR_E!L7+FC_OTH_CP_BT_E!L7+FC_OTH_CP_IT_E!L7</f>
        <v>1.5175408426483226</v>
      </c>
      <c r="M7" s="10">
        <f>FC_OTH_CP_SH_E!M7+FC_OTH_CP_SC_E!M7+FC_OTH_CP_HW_E!M7+FC_OTH_CP_CA_E!M7+FC_OTH_CP_VE_E!M7+FC_OTH_CP_SL_E!M7+FC_OTH_CP_BL_E!M7+FC_OTH_CP_CR_E!M7+FC_OTH_CP_BT_E!M7+FC_OTH_CP_IT_E!M7</f>
        <v>1.7546001719690441</v>
      </c>
      <c r="N7" s="10">
        <f>FC_OTH_CP_SH_E!N7+FC_OTH_CP_SC_E!N7+FC_OTH_CP_HW_E!N7+FC_OTH_CP_CA_E!N7+FC_OTH_CP_VE_E!N7+FC_OTH_CP_SL_E!N7+FC_OTH_CP_BL_E!N7+FC_OTH_CP_CR_E!N7+FC_OTH_CP_BT_E!N7+FC_OTH_CP_IT_E!N7</f>
        <v>2.0066208082545125</v>
      </c>
      <c r="O7" s="10">
        <f>FC_OTH_CP_SH_E!O7+FC_OTH_CP_SC_E!O7+FC_OTH_CP_HW_E!O7+FC_OTH_CP_CA_E!O7+FC_OTH_CP_VE_E!O7+FC_OTH_CP_SL_E!O7+FC_OTH_CP_BL_E!O7+FC_OTH_CP_CR_E!O7+FC_OTH_CP_BT_E!O7+FC_OTH_CP_IT_E!O7</f>
        <v>1.2490111779879622</v>
      </c>
      <c r="P7" s="10">
        <f>FC_OTH_CP_SH_E!P7+FC_OTH_CP_SC_E!P7+FC_OTH_CP_HW_E!P7+FC_OTH_CP_CA_E!P7+FC_OTH_CP_VE_E!P7+FC_OTH_CP_SL_E!P7+FC_OTH_CP_BL_E!P7+FC_OTH_CP_CR_E!P7+FC_OTH_CP_BT_E!P7+FC_OTH_CP_IT_E!P7</f>
        <v>1.2082545141874457</v>
      </c>
      <c r="Q7" s="10">
        <f>FC_OTH_CP_SH_E!Q7+FC_OTH_CP_SC_E!Q7+FC_OTH_CP_HW_E!Q7+FC_OTH_CP_CA_E!Q7+FC_OTH_CP_VE_E!Q7+FC_OTH_CP_SL_E!Q7+FC_OTH_CP_BL_E!Q7+FC_OTH_CP_CR_E!Q7+FC_OTH_CP_BT_E!Q7+FC_OTH_CP_IT_E!Q7</f>
        <v>0.64548581255373949</v>
      </c>
      <c r="R7" s="10">
        <f>FC_OTH_CP_SH_E!R7+FC_OTH_CP_SC_E!R7+FC_OTH_CP_HW_E!R7+FC_OTH_CP_CA_E!R7+FC_OTH_CP_VE_E!R7+FC_OTH_CP_SL_E!R7+FC_OTH_CP_BL_E!R7+FC_OTH_CP_CR_E!R7+FC_OTH_CP_BT_E!R7+FC_OTH_CP_IT_E!R7</f>
        <v>3.4900257953568348</v>
      </c>
      <c r="S7" s="10">
        <f>FC_OTH_CP_SH_E!S7+FC_OTH_CP_SC_E!S7+FC_OTH_CP_HW_E!S7+FC_OTH_CP_CA_E!S7+FC_OTH_CP_VE_E!S7+FC_OTH_CP_SL_E!S7+FC_OTH_CP_BL_E!S7+FC_OTH_CP_CR_E!S7+FC_OTH_CP_BT_E!S7+FC_OTH_CP_IT_E!S7</f>
        <v>4.2504729148753277</v>
      </c>
      <c r="T7" s="10">
        <f>FC_OTH_CP_SH_E!T7+FC_OTH_CP_SC_E!T7+FC_OTH_CP_HW_E!T7+FC_OTH_CP_CA_E!T7+FC_OTH_CP_VE_E!T7+FC_OTH_CP_SL_E!T7+FC_OTH_CP_BL_E!T7+FC_OTH_CP_CR_E!T7+FC_OTH_CP_BT_E!T7+FC_OTH_CP_IT_E!T7</f>
        <v>1.7688736027515046</v>
      </c>
      <c r="U7" s="10">
        <f>FC_OTH_CP_SH_E!U7+FC_OTH_CP_SC_E!U7+FC_OTH_CP_HW_E!U7+FC_OTH_CP_CA_E!U7+FC_OTH_CP_VE_E!U7+FC_OTH_CP_SL_E!U7+FC_OTH_CP_BL_E!U7+FC_OTH_CP_CR_E!U7+FC_OTH_CP_BT_E!U7+FC_OTH_CP_IT_E!U7</f>
        <v>1.2036973344797937</v>
      </c>
      <c r="V7" s="10">
        <f>FC_OTH_CP_SH_E!V7+FC_OTH_CP_SC_E!V7+FC_OTH_CP_HW_E!V7+FC_OTH_CP_CA_E!V7+FC_OTH_CP_VE_E!V7+FC_OTH_CP_SL_E!V7+FC_OTH_CP_BL_E!V7+FC_OTH_CP_CR_E!V7+FC_OTH_CP_BT_E!V7+FC_OTH_CP_IT_E!V7</f>
        <v>2.2452278589853822</v>
      </c>
      <c r="W7" s="10">
        <f>FC_OTH_CP_SH_E!W7+FC_OTH_CP_SC_E!W7+FC_OTH_CP_HW_E!W7+FC_OTH_CP_CA_E!W7+FC_OTH_CP_VE_E!W7+FC_OTH_CP_SL_E!W7+FC_OTH_CP_BL_E!W7+FC_OTH_CP_CR_E!W7+FC_OTH_CP_BT_E!W7+FC_OTH_CP_IT_E!W7</f>
        <v>2.4012037833190023</v>
      </c>
      <c r="X7" s="10">
        <f>FC_OTH_CP_SH_E!X7+FC_OTH_CP_SC_E!X7+FC_OTH_CP_HW_E!X7+FC_OTH_CP_CA_E!X7+FC_OTH_CP_VE_E!X7+FC_OTH_CP_SL_E!X7+FC_OTH_CP_BL_E!X7+FC_OTH_CP_CR_E!X7+FC_OTH_CP_BT_E!X7+FC_OTH_CP_IT_E!X7</f>
        <v>1.8216680997420471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1.2490971625107481</v>
      </c>
      <c r="D8" s="29">
        <f t="shared" ref="D8:W8" si="10">SUM(D9:D10)</f>
        <v>0.91177987962166818</v>
      </c>
      <c r="E8" s="29">
        <f t="shared" si="10"/>
        <v>0.88598452278589845</v>
      </c>
      <c r="F8" s="29">
        <f t="shared" si="10"/>
        <v>0.89948409286328446</v>
      </c>
      <c r="G8" s="29">
        <f t="shared" si="10"/>
        <v>0.88263112639724828</v>
      </c>
      <c r="H8" s="29">
        <f t="shared" si="10"/>
        <v>1.2166809974204642</v>
      </c>
      <c r="I8" s="29">
        <f t="shared" si="10"/>
        <v>1.0272570937231302</v>
      </c>
      <c r="J8" s="29">
        <f t="shared" si="10"/>
        <v>0.50885640584694747</v>
      </c>
      <c r="K8" s="29">
        <f t="shared" si="10"/>
        <v>1.0504729148753216</v>
      </c>
      <c r="L8" s="29">
        <f t="shared" si="10"/>
        <v>0.88865004299226114</v>
      </c>
      <c r="M8" s="29">
        <f t="shared" si="10"/>
        <v>0.72828890799656032</v>
      </c>
      <c r="N8" s="29">
        <f t="shared" si="10"/>
        <v>0.57609630266551981</v>
      </c>
      <c r="O8" s="29">
        <f t="shared" si="10"/>
        <v>0.58581255374032681</v>
      </c>
      <c r="P8" s="29">
        <f t="shared" si="10"/>
        <v>0.34858125537403262</v>
      </c>
      <c r="Q8" s="29">
        <f t="shared" si="10"/>
        <v>0.34763542562338734</v>
      </c>
      <c r="R8" s="29">
        <f t="shared" si="10"/>
        <v>0.52235597592433347</v>
      </c>
      <c r="S8" s="29">
        <f t="shared" si="10"/>
        <v>0.33912295786758423</v>
      </c>
      <c r="T8" s="29">
        <f t="shared" si="10"/>
        <v>0.47162510748065339</v>
      </c>
      <c r="U8" s="29">
        <f t="shared" si="10"/>
        <v>0.33981083404987089</v>
      </c>
      <c r="V8" s="29">
        <f t="shared" si="10"/>
        <v>0.28108340498710238</v>
      </c>
      <c r="W8" s="29">
        <f t="shared" si="10"/>
        <v>0.24411006018916595</v>
      </c>
      <c r="X8" s="29">
        <f t="shared" ref="X8" si="11">SUM(X9:X10)</f>
        <v>0.19260533104041283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1.2490971625107481</v>
      </c>
      <c r="D10" s="10">
        <f>FC_OTH_CP_SH_E!D10+FC_OTH_CP_SC_E!D10+FC_OTH_CP_HW_E!D10+FC_OTH_CP_CA_E!D10+FC_OTH_CP_VE_E!D10+FC_OTH_CP_SL_E!D10+FC_OTH_CP_BL_E!D10+FC_OTH_CP_CR_E!D10+FC_OTH_CP_BT_E!D10+FC_OTH_CP_IT_E!D10</f>
        <v>0.91177987962166818</v>
      </c>
      <c r="E10" s="10">
        <f>FC_OTH_CP_SH_E!E10+FC_OTH_CP_SC_E!E10+FC_OTH_CP_HW_E!E10+FC_OTH_CP_CA_E!E10+FC_OTH_CP_VE_E!E10+FC_OTH_CP_SL_E!E10+FC_OTH_CP_BL_E!E10+FC_OTH_CP_CR_E!E10+FC_OTH_CP_BT_E!E10+FC_OTH_CP_IT_E!E10</f>
        <v>0.88598452278589845</v>
      </c>
      <c r="F10" s="10">
        <f>FC_OTH_CP_SH_E!F10+FC_OTH_CP_SC_E!F10+FC_OTH_CP_HW_E!F10+FC_OTH_CP_CA_E!F10+FC_OTH_CP_VE_E!F10+FC_OTH_CP_SL_E!F10+FC_OTH_CP_BL_E!F10+FC_OTH_CP_CR_E!F10+FC_OTH_CP_BT_E!F10+FC_OTH_CP_IT_E!F10</f>
        <v>0.89948409286328446</v>
      </c>
      <c r="G10" s="10">
        <f>FC_OTH_CP_SH_E!G10+FC_OTH_CP_SC_E!G10+FC_OTH_CP_HW_E!G10+FC_OTH_CP_CA_E!G10+FC_OTH_CP_VE_E!G10+FC_OTH_CP_SL_E!G10+FC_OTH_CP_BL_E!G10+FC_OTH_CP_CR_E!G10+FC_OTH_CP_BT_E!G10+FC_OTH_CP_IT_E!G10</f>
        <v>0.88263112639724828</v>
      </c>
      <c r="H10" s="10">
        <f>FC_OTH_CP_SH_E!H10+FC_OTH_CP_SC_E!H10+FC_OTH_CP_HW_E!H10+FC_OTH_CP_CA_E!H10+FC_OTH_CP_VE_E!H10+FC_OTH_CP_SL_E!H10+FC_OTH_CP_BL_E!H10+FC_OTH_CP_CR_E!H10+FC_OTH_CP_BT_E!H10+FC_OTH_CP_IT_E!H10</f>
        <v>1.2166809974204642</v>
      </c>
      <c r="I10" s="10">
        <f>FC_OTH_CP_SH_E!I10+FC_OTH_CP_SC_E!I10+FC_OTH_CP_HW_E!I10+FC_OTH_CP_CA_E!I10+FC_OTH_CP_VE_E!I10+FC_OTH_CP_SL_E!I10+FC_OTH_CP_BL_E!I10+FC_OTH_CP_CR_E!I10+FC_OTH_CP_BT_E!I10+FC_OTH_CP_IT_E!I10</f>
        <v>1.0272570937231302</v>
      </c>
      <c r="J10" s="10">
        <f>FC_OTH_CP_SH_E!J10+FC_OTH_CP_SC_E!J10+FC_OTH_CP_HW_E!J10+FC_OTH_CP_CA_E!J10+FC_OTH_CP_VE_E!J10+FC_OTH_CP_SL_E!J10+FC_OTH_CP_BL_E!J10+FC_OTH_CP_CR_E!J10+FC_OTH_CP_BT_E!J10+FC_OTH_CP_IT_E!J10</f>
        <v>0.50885640584694747</v>
      </c>
      <c r="K10" s="10">
        <f>FC_OTH_CP_SH_E!K10+FC_OTH_CP_SC_E!K10+FC_OTH_CP_HW_E!K10+FC_OTH_CP_CA_E!K10+FC_OTH_CP_VE_E!K10+FC_OTH_CP_SL_E!K10+FC_OTH_CP_BL_E!K10+FC_OTH_CP_CR_E!K10+FC_OTH_CP_BT_E!K10+FC_OTH_CP_IT_E!K10</f>
        <v>1.0504729148753216</v>
      </c>
      <c r="L10" s="10">
        <f>FC_OTH_CP_SH_E!L10+FC_OTH_CP_SC_E!L10+FC_OTH_CP_HW_E!L10+FC_OTH_CP_CA_E!L10+FC_OTH_CP_VE_E!L10+FC_OTH_CP_SL_E!L10+FC_OTH_CP_BL_E!L10+FC_OTH_CP_CR_E!L10+FC_OTH_CP_BT_E!L10+FC_OTH_CP_IT_E!L10</f>
        <v>0.88865004299226114</v>
      </c>
      <c r="M10" s="10">
        <f>FC_OTH_CP_SH_E!M10+FC_OTH_CP_SC_E!M10+FC_OTH_CP_HW_E!M10+FC_OTH_CP_CA_E!M10+FC_OTH_CP_VE_E!M10+FC_OTH_CP_SL_E!M10+FC_OTH_CP_BL_E!M10+FC_OTH_CP_CR_E!M10+FC_OTH_CP_BT_E!M10+FC_OTH_CP_IT_E!M10</f>
        <v>0.72828890799656032</v>
      </c>
      <c r="N10" s="10">
        <f>FC_OTH_CP_SH_E!N10+FC_OTH_CP_SC_E!N10+FC_OTH_CP_HW_E!N10+FC_OTH_CP_CA_E!N10+FC_OTH_CP_VE_E!N10+FC_OTH_CP_SL_E!N10+FC_OTH_CP_BL_E!N10+FC_OTH_CP_CR_E!N10+FC_OTH_CP_BT_E!N10+FC_OTH_CP_IT_E!N10</f>
        <v>0.57609630266551981</v>
      </c>
      <c r="O10" s="10">
        <f>FC_OTH_CP_SH_E!O10+FC_OTH_CP_SC_E!O10+FC_OTH_CP_HW_E!O10+FC_OTH_CP_CA_E!O10+FC_OTH_CP_VE_E!O10+FC_OTH_CP_SL_E!O10+FC_OTH_CP_BL_E!O10+FC_OTH_CP_CR_E!O10+FC_OTH_CP_BT_E!O10+FC_OTH_CP_IT_E!O10</f>
        <v>0.58581255374032681</v>
      </c>
      <c r="P10" s="10">
        <f>FC_OTH_CP_SH_E!P10+FC_OTH_CP_SC_E!P10+FC_OTH_CP_HW_E!P10+FC_OTH_CP_CA_E!P10+FC_OTH_CP_VE_E!P10+FC_OTH_CP_SL_E!P10+FC_OTH_CP_BL_E!P10+FC_OTH_CP_CR_E!P10+FC_OTH_CP_BT_E!P10+FC_OTH_CP_IT_E!P10</f>
        <v>0.34858125537403262</v>
      </c>
      <c r="Q10" s="10">
        <f>FC_OTH_CP_SH_E!Q10+FC_OTH_CP_SC_E!Q10+FC_OTH_CP_HW_E!Q10+FC_OTH_CP_CA_E!Q10+FC_OTH_CP_VE_E!Q10+FC_OTH_CP_SL_E!Q10+FC_OTH_CP_BL_E!Q10+FC_OTH_CP_CR_E!Q10+FC_OTH_CP_BT_E!Q10+FC_OTH_CP_IT_E!Q10</f>
        <v>0.34763542562338734</v>
      </c>
      <c r="R10" s="10">
        <f>FC_OTH_CP_SH_E!R10+FC_OTH_CP_SC_E!R10+FC_OTH_CP_HW_E!R10+FC_OTH_CP_CA_E!R10+FC_OTH_CP_VE_E!R10+FC_OTH_CP_SL_E!R10+FC_OTH_CP_BL_E!R10+FC_OTH_CP_CR_E!R10+FC_OTH_CP_BT_E!R10+FC_OTH_CP_IT_E!R10</f>
        <v>0.52235597592433347</v>
      </c>
      <c r="S10" s="10">
        <f>FC_OTH_CP_SH_E!S10+FC_OTH_CP_SC_E!S10+FC_OTH_CP_HW_E!S10+FC_OTH_CP_CA_E!S10+FC_OTH_CP_VE_E!S10+FC_OTH_CP_SL_E!S10+FC_OTH_CP_BL_E!S10+FC_OTH_CP_CR_E!S10+FC_OTH_CP_BT_E!S10+FC_OTH_CP_IT_E!S10</f>
        <v>0.33912295786758423</v>
      </c>
      <c r="T10" s="10">
        <f>FC_OTH_CP_SH_E!T10+FC_OTH_CP_SC_E!T10+FC_OTH_CP_HW_E!T10+FC_OTH_CP_CA_E!T10+FC_OTH_CP_VE_E!T10+FC_OTH_CP_SL_E!T10+FC_OTH_CP_BL_E!T10+FC_OTH_CP_CR_E!T10+FC_OTH_CP_BT_E!T10+FC_OTH_CP_IT_E!T10</f>
        <v>0.47162510748065339</v>
      </c>
      <c r="U10" s="10">
        <f>FC_OTH_CP_SH_E!U10+FC_OTH_CP_SC_E!U10+FC_OTH_CP_HW_E!U10+FC_OTH_CP_CA_E!U10+FC_OTH_CP_VE_E!U10+FC_OTH_CP_SL_E!U10+FC_OTH_CP_BL_E!U10+FC_OTH_CP_CR_E!U10+FC_OTH_CP_BT_E!U10+FC_OTH_CP_IT_E!U10</f>
        <v>0.33981083404987089</v>
      </c>
      <c r="V10" s="10">
        <f>FC_OTH_CP_SH_E!V10+FC_OTH_CP_SC_E!V10+FC_OTH_CP_HW_E!V10+FC_OTH_CP_CA_E!V10+FC_OTH_CP_VE_E!V10+FC_OTH_CP_SL_E!V10+FC_OTH_CP_BL_E!V10+FC_OTH_CP_CR_E!V10+FC_OTH_CP_BT_E!V10+FC_OTH_CP_IT_E!V10</f>
        <v>0.28108340498710238</v>
      </c>
      <c r="W10" s="10">
        <f>FC_OTH_CP_SH_E!W10+FC_OTH_CP_SC_E!W10+FC_OTH_CP_HW_E!W10+FC_OTH_CP_CA_E!W10+FC_OTH_CP_VE_E!W10+FC_OTH_CP_SL_E!W10+FC_OTH_CP_BL_E!W10+FC_OTH_CP_CR_E!W10+FC_OTH_CP_BT_E!W10+FC_OTH_CP_IT_E!W10</f>
        <v>0.24411006018916595</v>
      </c>
      <c r="X10" s="10">
        <f>FC_OTH_CP_SH_E!X10+FC_OTH_CP_SC_E!X10+FC_OTH_CP_HW_E!X10+FC_OTH_CP_CA_E!X10+FC_OTH_CP_VE_E!X10+FC_OTH_CP_SL_E!X10+FC_OTH_CP_BL_E!X10+FC_OTH_CP_CR_E!X10+FC_OTH_CP_BT_E!X10+FC_OTH_CP_IT_E!X10</f>
        <v>0.19260533104041283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1.135769561478934</v>
      </c>
      <c r="D11" s="29">
        <f t="shared" ref="D11:W11" si="13">SUM(D12:D16)</f>
        <v>1.1803095442820293</v>
      </c>
      <c r="E11" s="29">
        <f t="shared" si="13"/>
        <v>2.37085124677558</v>
      </c>
      <c r="F11" s="29">
        <f t="shared" si="13"/>
        <v>2.7471195184866715</v>
      </c>
      <c r="G11" s="29">
        <f t="shared" si="13"/>
        <v>0.76319862424763507</v>
      </c>
      <c r="H11" s="29">
        <f t="shared" si="13"/>
        <v>0.72252794496990547</v>
      </c>
      <c r="I11" s="29">
        <f t="shared" si="13"/>
        <v>0.87497850386930365</v>
      </c>
      <c r="J11" s="29">
        <f t="shared" si="13"/>
        <v>1.3082545141874458</v>
      </c>
      <c r="K11" s="29">
        <f t="shared" si="13"/>
        <v>1.2924333619948405</v>
      </c>
      <c r="L11" s="29">
        <f t="shared" si="13"/>
        <v>0.87033533963886467</v>
      </c>
      <c r="M11" s="29">
        <f t="shared" si="13"/>
        <v>0.42725709372312964</v>
      </c>
      <c r="N11" s="29">
        <f t="shared" si="13"/>
        <v>0.85477214101461696</v>
      </c>
      <c r="O11" s="29">
        <f t="shared" si="13"/>
        <v>0.43310404127257102</v>
      </c>
      <c r="P11" s="29">
        <f t="shared" si="13"/>
        <v>0.43276010318142721</v>
      </c>
      <c r="Q11" s="29">
        <f t="shared" si="13"/>
        <v>0</v>
      </c>
      <c r="R11" s="29">
        <f t="shared" si="13"/>
        <v>0.43361994840928625</v>
      </c>
      <c r="S11" s="29">
        <f t="shared" si="13"/>
        <v>0</v>
      </c>
      <c r="T11" s="29">
        <f t="shared" si="13"/>
        <v>0.24144453998280307</v>
      </c>
      <c r="U11" s="29">
        <f t="shared" si="13"/>
        <v>0.18056749785038681</v>
      </c>
      <c r="V11" s="29">
        <f t="shared" si="13"/>
        <v>0.37970765262252798</v>
      </c>
      <c r="W11" s="29">
        <f t="shared" si="13"/>
        <v>9.9656061908856411E-2</v>
      </c>
      <c r="X11" s="29">
        <f t="shared" ref="X11" si="14">SUM(X12:X16)</f>
        <v>3.8349097162510774E-2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2.2441960447119515E-2</v>
      </c>
      <c r="U13" s="10">
        <f>FC_OTH_CP_SH_E!U13+FC_OTH_CP_SC_E!U13+FC_OTH_CP_HW_E!U13+FC_OTH_CP_CA_E!U13+FC_OTH_CP_VE_E!U13+FC_OTH_CP_SL_E!U13+FC_OTH_CP_BL_E!U13+FC_OTH_CP_CR_E!U13+FC_OTH_CP_BT_E!U13+FC_OTH_CP_IT_E!U13</f>
        <v>1.2897678417884776E-2</v>
      </c>
      <c r="V13" s="10">
        <f>FC_OTH_CP_SH_E!V13+FC_OTH_CP_SC_E!V13+FC_OTH_CP_HW_E!V13+FC_OTH_CP_CA_E!V13+FC_OTH_CP_VE_E!V13+FC_OTH_CP_SL_E!V13+FC_OTH_CP_BL_E!V13+FC_OTH_CP_CR_E!V13+FC_OTH_CP_BT_E!V13+FC_OTH_CP_IT_E!V13</f>
        <v>3.0610490111779888E-2</v>
      </c>
      <c r="W13" s="10">
        <f>FC_OTH_CP_SH_E!W13+FC_OTH_CP_SC_E!W13+FC_OTH_CP_HW_E!W13+FC_OTH_CP_CA_E!W13+FC_OTH_CP_VE_E!W13+FC_OTH_CP_SL_E!W13+FC_OTH_CP_BL_E!W13+FC_OTH_CP_CR_E!W13+FC_OTH_CP_BT_E!W13+FC_OTH_CP_IT_E!W13</f>
        <v>3.7403267411865865E-2</v>
      </c>
      <c r="X13" s="10">
        <f>FC_OTH_CP_SH_E!X13+FC_OTH_CP_SC_E!X13+FC_OTH_CP_HW_E!X13+FC_OTH_CP_CA_E!X13+FC_OTH_CP_VE_E!X13+FC_OTH_CP_SL_E!X13+FC_OTH_CP_BL_E!X13+FC_OTH_CP_CR_E!X13+FC_OTH_CP_BT_E!X13+FC_OTH_CP_IT_E!X13</f>
        <v>4.7291487532244228E-3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1.135769561478934</v>
      </c>
      <c r="D16" s="10">
        <f>FC_OTH_CP_SH_E!D16+FC_OTH_CP_SC_E!D16+FC_OTH_CP_HW_E!D16+FC_OTH_CP_CA_E!D16+FC_OTH_CP_VE_E!D16+FC_OTH_CP_SL_E!D16+FC_OTH_CP_BL_E!D16+FC_OTH_CP_CR_E!D16+FC_OTH_CP_BT_E!D16+FC_OTH_CP_IT_E!D16</f>
        <v>1.1803095442820293</v>
      </c>
      <c r="E16" s="10">
        <f>FC_OTH_CP_SH_E!E16+FC_OTH_CP_SC_E!E16+FC_OTH_CP_HW_E!E16+FC_OTH_CP_CA_E!E16+FC_OTH_CP_VE_E!E16+FC_OTH_CP_SL_E!E16+FC_OTH_CP_BL_E!E16+FC_OTH_CP_CR_E!E16+FC_OTH_CP_BT_E!E16+FC_OTH_CP_IT_E!E16</f>
        <v>2.37085124677558</v>
      </c>
      <c r="F16" s="10">
        <f>FC_OTH_CP_SH_E!F16+FC_OTH_CP_SC_E!F16+FC_OTH_CP_HW_E!F16+FC_OTH_CP_CA_E!F16+FC_OTH_CP_VE_E!F16+FC_OTH_CP_SL_E!F16+FC_OTH_CP_BL_E!F16+FC_OTH_CP_CR_E!F16+FC_OTH_CP_BT_E!F16+FC_OTH_CP_IT_E!F16</f>
        <v>2.7471195184866715</v>
      </c>
      <c r="G16" s="10">
        <f>FC_OTH_CP_SH_E!G16+FC_OTH_CP_SC_E!G16+FC_OTH_CP_HW_E!G16+FC_OTH_CP_CA_E!G16+FC_OTH_CP_VE_E!G16+FC_OTH_CP_SL_E!G16+FC_OTH_CP_BL_E!G16+FC_OTH_CP_CR_E!G16+FC_OTH_CP_BT_E!G16+FC_OTH_CP_IT_E!G16</f>
        <v>0.76319862424763507</v>
      </c>
      <c r="H16" s="10">
        <f>FC_OTH_CP_SH_E!H16+FC_OTH_CP_SC_E!H16+FC_OTH_CP_HW_E!H16+FC_OTH_CP_CA_E!H16+FC_OTH_CP_VE_E!H16+FC_OTH_CP_SL_E!H16+FC_OTH_CP_BL_E!H16+FC_OTH_CP_CR_E!H16+FC_OTH_CP_BT_E!H16+FC_OTH_CP_IT_E!H16</f>
        <v>0.72252794496990547</v>
      </c>
      <c r="I16" s="10">
        <f>FC_OTH_CP_SH_E!I16+FC_OTH_CP_SC_E!I16+FC_OTH_CP_HW_E!I16+FC_OTH_CP_CA_E!I16+FC_OTH_CP_VE_E!I16+FC_OTH_CP_SL_E!I16+FC_OTH_CP_BL_E!I16+FC_OTH_CP_CR_E!I16+FC_OTH_CP_BT_E!I16+FC_OTH_CP_IT_E!I16</f>
        <v>0.87497850386930365</v>
      </c>
      <c r="J16" s="10">
        <f>FC_OTH_CP_SH_E!J16+FC_OTH_CP_SC_E!J16+FC_OTH_CP_HW_E!J16+FC_OTH_CP_CA_E!J16+FC_OTH_CP_VE_E!J16+FC_OTH_CP_SL_E!J16+FC_OTH_CP_BL_E!J16+FC_OTH_CP_CR_E!J16+FC_OTH_CP_BT_E!J16+FC_OTH_CP_IT_E!J16</f>
        <v>1.3082545141874458</v>
      </c>
      <c r="K16" s="10">
        <f>FC_OTH_CP_SH_E!K16+FC_OTH_CP_SC_E!K16+FC_OTH_CP_HW_E!K16+FC_OTH_CP_CA_E!K16+FC_OTH_CP_VE_E!K16+FC_OTH_CP_SL_E!K16+FC_OTH_CP_BL_E!K16+FC_OTH_CP_CR_E!K16+FC_OTH_CP_BT_E!K16+FC_OTH_CP_IT_E!K16</f>
        <v>1.2924333619948405</v>
      </c>
      <c r="L16" s="10">
        <f>FC_OTH_CP_SH_E!L16+FC_OTH_CP_SC_E!L16+FC_OTH_CP_HW_E!L16+FC_OTH_CP_CA_E!L16+FC_OTH_CP_VE_E!L16+FC_OTH_CP_SL_E!L16+FC_OTH_CP_BL_E!L16+FC_OTH_CP_CR_E!L16+FC_OTH_CP_BT_E!L16+FC_OTH_CP_IT_E!L16</f>
        <v>0.87033533963886467</v>
      </c>
      <c r="M16" s="10">
        <f>FC_OTH_CP_SH_E!M16+FC_OTH_CP_SC_E!M16+FC_OTH_CP_HW_E!M16+FC_OTH_CP_CA_E!M16+FC_OTH_CP_VE_E!M16+FC_OTH_CP_SL_E!M16+FC_OTH_CP_BL_E!M16+FC_OTH_CP_CR_E!M16+FC_OTH_CP_BT_E!M16+FC_OTH_CP_IT_E!M16</f>
        <v>0.42725709372312964</v>
      </c>
      <c r="N16" s="10">
        <f>FC_OTH_CP_SH_E!N16+FC_OTH_CP_SC_E!N16+FC_OTH_CP_HW_E!N16+FC_OTH_CP_CA_E!N16+FC_OTH_CP_VE_E!N16+FC_OTH_CP_SL_E!N16+FC_OTH_CP_BL_E!N16+FC_OTH_CP_CR_E!N16+FC_OTH_CP_BT_E!N16+FC_OTH_CP_IT_E!N16</f>
        <v>0.85477214101461696</v>
      </c>
      <c r="O16" s="10">
        <f>FC_OTH_CP_SH_E!O16+FC_OTH_CP_SC_E!O16+FC_OTH_CP_HW_E!O16+FC_OTH_CP_CA_E!O16+FC_OTH_CP_VE_E!O16+FC_OTH_CP_SL_E!O16+FC_OTH_CP_BL_E!O16+FC_OTH_CP_CR_E!O16+FC_OTH_CP_BT_E!O16+FC_OTH_CP_IT_E!O16</f>
        <v>0.43310404127257102</v>
      </c>
      <c r="P16" s="10">
        <f>FC_OTH_CP_SH_E!P16+FC_OTH_CP_SC_E!P16+FC_OTH_CP_HW_E!P16+FC_OTH_CP_CA_E!P16+FC_OTH_CP_VE_E!P16+FC_OTH_CP_SL_E!P16+FC_OTH_CP_BL_E!P16+FC_OTH_CP_CR_E!P16+FC_OTH_CP_BT_E!P16+FC_OTH_CP_IT_E!P16</f>
        <v>0.43276010318142721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0.43361994840928625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0.21900257953568356</v>
      </c>
      <c r="U16" s="10">
        <f>FC_OTH_CP_SH_E!U16+FC_OTH_CP_SC_E!U16+FC_OTH_CP_HW_E!U16+FC_OTH_CP_CA_E!U16+FC_OTH_CP_VE_E!U16+FC_OTH_CP_SL_E!U16+FC_OTH_CP_BL_E!U16+FC_OTH_CP_CR_E!U16+FC_OTH_CP_BT_E!U16+FC_OTH_CP_IT_E!U16</f>
        <v>0.16766981943250203</v>
      </c>
      <c r="V16" s="10">
        <f>FC_OTH_CP_SH_E!V16+FC_OTH_CP_SC_E!V16+FC_OTH_CP_HW_E!V16+FC_OTH_CP_CA_E!V16+FC_OTH_CP_VE_E!V16+FC_OTH_CP_SL_E!V16+FC_OTH_CP_BL_E!V16+FC_OTH_CP_CR_E!V16+FC_OTH_CP_BT_E!V16+FC_OTH_CP_IT_E!V16</f>
        <v>0.34909716251074807</v>
      </c>
      <c r="W16" s="10">
        <f>FC_OTH_CP_SH_E!W16+FC_OTH_CP_SC_E!W16+FC_OTH_CP_HW_E!W16+FC_OTH_CP_CA_E!W16+FC_OTH_CP_VE_E!W16+FC_OTH_CP_SL_E!W16+FC_OTH_CP_BL_E!W16+FC_OTH_CP_CR_E!W16+FC_OTH_CP_BT_E!W16+FC_OTH_CP_IT_E!W16</f>
        <v>6.2252794496990546E-2</v>
      </c>
      <c r="X16" s="10">
        <f>FC_OTH_CP_SH_E!X16+FC_OTH_CP_SC_E!X16+FC_OTH_CP_HW_E!X16+FC_OTH_CP_CA_E!X16+FC_OTH_CP_VE_E!X16+FC_OTH_CP_SL_E!X16+FC_OTH_CP_BL_E!X16+FC_OTH_CP_CR_E!X16+FC_OTH_CP_BT_E!X16+FC_OTH_CP_IT_E!X16</f>
        <v>3.3619948409286352E-2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94.437231298366299</v>
      </c>
      <c r="D26" s="37">
        <f t="shared" ref="D26:W26" si="22">SUM(D27,D33)</f>
        <v>173.17291487532245</v>
      </c>
      <c r="E26" s="37">
        <f t="shared" si="22"/>
        <v>108.03714531384352</v>
      </c>
      <c r="F26" s="37">
        <f t="shared" si="22"/>
        <v>63.936629406706778</v>
      </c>
      <c r="G26" s="37">
        <f t="shared" si="22"/>
        <v>37.63499570077385</v>
      </c>
      <c r="H26" s="37">
        <f t="shared" si="22"/>
        <v>34.111951848667232</v>
      </c>
      <c r="I26" s="37">
        <f t="shared" si="22"/>
        <v>64.691659501289763</v>
      </c>
      <c r="J26" s="37">
        <f t="shared" si="22"/>
        <v>47.671281169389488</v>
      </c>
      <c r="K26" s="37">
        <f t="shared" si="22"/>
        <v>60.695528804815126</v>
      </c>
      <c r="L26" s="37">
        <f t="shared" si="22"/>
        <v>65.066380051590698</v>
      </c>
      <c r="M26" s="37">
        <f t="shared" si="22"/>
        <v>45.521668099742008</v>
      </c>
      <c r="N26" s="37">
        <f t="shared" si="22"/>
        <v>35.528374892519345</v>
      </c>
      <c r="O26" s="37">
        <f t="shared" si="22"/>
        <v>35.72897678417884</v>
      </c>
      <c r="P26" s="37">
        <f t="shared" si="22"/>
        <v>23.789767841788489</v>
      </c>
      <c r="Q26" s="37">
        <f t="shared" si="22"/>
        <v>16.552020636285469</v>
      </c>
      <c r="R26" s="37">
        <f t="shared" si="22"/>
        <v>38.745571797076543</v>
      </c>
      <c r="S26" s="37">
        <f t="shared" si="22"/>
        <v>39.053740326741156</v>
      </c>
      <c r="T26" s="37">
        <f t="shared" si="22"/>
        <v>35.54488392089425</v>
      </c>
      <c r="U26" s="37">
        <f t="shared" si="22"/>
        <v>26.309544282029226</v>
      </c>
      <c r="V26" s="37">
        <f t="shared" si="22"/>
        <v>30.682631126397247</v>
      </c>
      <c r="W26" s="37">
        <f t="shared" si="22"/>
        <v>26.605846947549445</v>
      </c>
      <c r="X26" s="37">
        <f t="shared" ref="X26" si="23">SUM(X27,X33)</f>
        <v>28.77394668959586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94.437231298366299</v>
      </c>
      <c r="D33" s="29">
        <f t="shared" ref="D33:W33" si="28">SUM(D34:D50)</f>
        <v>173.17291487532245</v>
      </c>
      <c r="E33" s="29">
        <f t="shared" si="28"/>
        <v>108.03714531384352</v>
      </c>
      <c r="F33" s="29">
        <f t="shared" si="28"/>
        <v>63.936629406706778</v>
      </c>
      <c r="G33" s="29">
        <f t="shared" si="28"/>
        <v>37.63499570077385</v>
      </c>
      <c r="H33" s="29">
        <f t="shared" si="28"/>
        <v>34.111951848667232</v>
      </c>
      <c r="I33" s="29">
        <f t="shared" si="28"/>
        <v>64.691659501289763</v>
      </c>
      <c r="J33" s="29">
        <f t="shared" si="28"/>
        <v>47.671281169389488</v>
      </c>
      <c r="K33" s="29">
        <f t="shared" si="28"/>
        <v>60.695528804815126</v>
      </c>
      <c r="L33" s="29">
        <f t="shared" si="28"/>
        <v>65.066380051590698</v>
      </c>
      <c r="M33" s="29">
        <f t="shared" si="28"/>
        <v>45.521668099742008</v>
      </c>
      <c r="N33" s="29">
        <f t="shared" si="28"/>
        <v>35.528374892519345</v>
      </c>
      <c r="O33" s="29">
        <f t="shared" si="28"/>
        <v>35.72897678417884</v>
      </c>
      <c r="P33" s="29">
        <f t="shared" si="28"/>
        <v>23.789767841788489</v>
      </c>
      <c r="Q33" s="29">
        <f t="shared" si="28"/>
        <v>16.552020636285469</v>
      </c>
      <c r="R33" s="29">
        <f t="shared" si="28"/>
        <v>38.745571797076543</v>
      </c>
      <c r="S33" s="29">
        <f t="shared" si="28"/>
        <v>39.053740326741156</v>
      </c>
      <c r="T33" s="29">
        <f t="shared" si="28"/>
        <v>35.54488392089425</v>
      </c>
      <c r="U33" s="29">
        <f t="shared" si="28"/>
        <v>26.309544282029226</v>
      </c>
      <c r="V33" s="29">
        <f t="shared" si="28"/>
        <v>30.682631126397247</v>
      </c>
      <c r="W33" s="29">
        <f t="shared" si="28"/>
        <v>26.605846947549445</v>
      </c>
      <c r="X33" s="29">
        <f t="shared" ref="X33" si="29">SUM(X34:X50)</f>
        <v>28.77394668959586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1.129750644883921</v>
      </c>
      <c r="D36" s="10">
        <f>FC_OTH_CP_SH_E!D36+FC_OTH_CP_SC_E!D36+FC_OTH_CP_HW_E!D36+FC_OTH_CP_CA_E!D36+FC_OTH_CP_VE_E!D36+FC_OTH_CP_SL_E!D36+FC_OTH_CP_BL_E!D36+FC_OTH_CP_CR_E!D36+FC_OTH_CP_BT_E!D36+FC_OTH_CP_IT_E!D36</f>
        <v>4.5190025795356821</v>
      </c>
      <c r="E36" s="10">
        <f>FC_OTH_CP_SH_E!E36+FC_OTH_CP_SC_E!E36+FC_OTH_CP_HW_E!E36+FC_OTH_CP_CA_E!E36+FC_OTH_CP_VE_E!E36+FC_OTH_CP_SL_E!E36+FC_OTH_CP_BL_E!E36+FC_OTH_CP_CR_E!E36+FC_OTH_CP_BT_E!E36+FC_OTH_CP_IT_E!E36</f>
        <v>1.129750644883921</v>
      </c>
      <c r="F36" s="10">
        <f>FC_OTH_CP_SH_E!F36+FC_OTH_CP_SC_E!F36+FC_OTH_CP_HW_E!F36+FC_OTH_CP_CA_E!F36+FC_OTH_CP_VE_E!F36+FC_OTH_CP_SL_E!F36+FC_OTH_CP_BL_E!F36+FC_OTH_CP_CR_E!F36+FC_OTH_CP_BT_E!F36+FC_OTH_CP_IT_E!F36</f>
        <v>1.1297506448839207</v>
      </c>
      <c r="G36" s="10">
        <f>FC_OTH_CP_SH_E!G36+FC_OTH_CP_SC_E!G36+FC_OTH_CP_HW_E!G36+FC_OTH_CP_CA_E!G36+FC_OTH_CP_VE_E!G36+FC_OTH_CP_SL_E!G36+FC_OTH_CP_BL_E!G36+FC_OTH_CP_CR_E!G36+FC_OTH_CP_BT_E!G36+FC_OTH_CP_IT_E!G36</f>
        <v>2.4959587274290636</v>
      </c>
      <c r="H36" s="10">
        <f>FC_OTH_CP_SH_E!H36+FC_OTH_CP_SC_E!H36+FC_OTH_CP_HW_E!H36+FC_OTH_CP_CA_E!H36+FC_OTH_CP_VE_E!H36+FC_OTH_CP_SL_E!H36+FC_OTH_CP_BL_E!H36+FC_OTH_CP_CR_E!H36+FC_OTH_CP_BT_E!H36+FC_OTH_CP_IT_E!H36</f>
        <v>0</v>
      </c>
      <c r="I36" s="10">
        <f>FC_OTH_CP_SH_E!I36+FC_OTH_CP_SC_E!I36+FC_OTH_CP_HW_E!I36+FC_OTH_CP_CA_E!I36+FC_OTH_CP_VE_E!I36+FC_OTH_CP_SL_E!I36+FC_OTH_CP_BL_E!I36+FC_OTH_CP_CR_E!I36+FC_OTH_CP_BT_E!I36+FC_OTH_CP_IT_E!I36</f>
        <v>0</v>
      </c>
      <c r="J36" s="10">
        <f>FC_OTH_CP_SH_E!J36+FC_OTH_CP_SC_E!J36+FC_OTH_CP_HW_E!J36+FC_OTH_CP_CA_E!J36+FC_OTH_CP_VE_E!J36+FC_OTH_CP_SL_E!J36+FC_OTH_CP_BL_E!J36+FC_OTH_CP_CR_E!J36+FC_OTH_CP_BT_E!J36+FC_OTH_CP_IT_E!J36</f>
        <v>0</v>
      </c>
      <c r="K36" s="10">
        <f>FC_OTH_CP_SH_E!K36+FC_OTH_CP_SC_E!K36+FC_OTH_CP_HW_E!K36+FC_OTH_CP_CA_E!K36+FC_OTH_CP_VE_E!K36+FC_OTH_CP_SL_E!K36+FC_OTH_CP_BL_E!K36+FC_OTH_CP_CR_E!K36+FC_OTH_CP_BT_E!K36+FC_OTH_CP_IT_E!K36</f>
        <v>0</v>
      </c>
      <c r="L36" s="10">
        <f>FC_OTH_CP_SH_E!L36+FC_OTH_CP_SC_E!L36+FC_OTH_CP_HW_E!L36+FC_OTH_CP_CA_E!L36+FC_OTH_CP_VE_E!L36+FC_OTH_CP_SL_E!L36+FC_OTH_CP_BL_E!L36+FC_OTH_CP_CR_E!L36+FC_OTH_CP_BT_E!L36+FC_OTH_CP_IT_E!L36</f>
        <v>0</v>
      </c>
      <c r="M36" s="10">
        <f>FC_OTH_CP_SH_E!M36+FC_OTH_CP_SC_E!M36+FC_OTH_CP_HW_E!M36+FC_OTH_CP_CA_E!M36+FC_OTH_CP_VE_E!M36+FC_OTH_CP_SL_E!M36+FC_OTH_CP_BL_E!M36+FC_OTH_CP_CR_E!M36+FC_OTH_CP_BT_E!M36+FC_OTH_CP_IT_E!M36</f>
        <v>5.4934651762682725</v>
      </c>
      <c r="N36" s="10">
        <f>FC_OTH_CP_SH_E!N36+FC_OTH_CP_SC_E!N36+FC_OTH_CP_HW_E!N36+FC_OTH_CP_CA_E!N36+FC_OTH_CP_VE_E!N36+FC_OTH_CP_SL_E!N36+FC_OTH_CP_BL_E!N36+FC_OTH_CP_CR_E!N36+FC_OTH_CP_BT_E!N36+FC_OTH_CP_IT_E!N36</f>
        <v>6.5921754084264848</v>
      </c>
      <c r="O36" s="10">
        <f>FC_OTH_CP_SH_E!O36+FC_OTH_CP_SC_E!O36+FC_OTH_CP_HW_E!O36+FC_OTH_CP_CA_E!O36+FC_OTH_CP_VE_E!O36+FC_OTH_CP_SL_E!O36+FC_OTH_CP_BL_E!O36+FC_OTH_CP_CR_E!O36+FC_OTH_CP_BT_E!O36+FC_OTH_CP_IT_E!O36</f>
        <v>12.085640584694749</v>
      </c>
      <c r="P36" s="10">
        <f>FC_OTH_CP_SH_E!P36+FC_OTH_CP_SC_E!P36+FC_OTH_CP_HW_E!P36+FC_OTH_CP_CA_E!P36+FC_OTH_CP_VE_E!P36+FC_OTH_CP_SL_E!P36+FC_OTH_CP_BL_E!P36+FC_OTH_CP_CR_E!P36+FC_OTH_CP_BT_E!P36+FC_OTH_CP_IT_E!P36</f>
        <v>8.7895098882201221</v>
      </c>
      <c r="Q36" s="10">
        <f>FC_OTH_CP_SH_E!Q36+FC_OTH_CP_SC_E!Q36+FC_OTH_CP_HW_E!Q36+FC_OTH_CP_CA_E!Q36+FC_OTH_CP_VE_E!Q36+FC_OTH_CP_SL_E!Q36+FC_OTH_CP_BL_E!Q36+FC_OTH_CP_CR_E!Q36+FC_OTH_CP_BT_E!Q36+FC_OTH_CP_IT_E!Q36</f>
        <v>5.4934651762682742</v>
      </c>
      <c r="R36" s="10">
        <f>FC_OTH_CP_SH_E!R36+FC_OTH_CP_SC_E!R36+FC_OTH_CP_HW_E!R36+FC_OTH_CP_CA_E!R36+FC_OTH_CP_VE_E!R36+FC_OTH_CP_SL_E!R36+FC_OTH_CP_BL_E!R36+FC_OTH_CP_CR_E!R36+FC_OTH_CP_BT_E!R36+FC_OTH_CP_IT_E!R36</f>
        <v>5.4934651762682707</v>
      </c>
      <c r="S36" s="10">
        <f>FC_OTH_CP_SH_E!S36+FC_OTH_CP_SC_E!S36+FC_OTH_CP_HW_E!S36+FC_OTH_CP_CA_E!S36+FC_OTH_CP_VE_E!S36+FC_OTH_CP_SL_E!S36+FC_OTH_CP_BL_E!S36+FC_OTH_CP_CR_E!S36+FC_OTH_CP_BT_E!S36+FC_OTH_CP_IT_E!S36</f>
        <v>6.5921754084264803</v>
      </c>
      <c r="T36" s="10">
        <f>FC_OTH_CP_SH_E!T36+FC_OTH_CP_SC_E!T36+FC_OTH_CP_HW_E!T36+FC_OTH_CP_CA_E!T36+FC_OTH_CP_VE_E!T36+FC_OTH_CP_SL_E!T36+FC_OTH_CP_BL_E!T36+FC_OTH_CP_CR_E!T36+FC_OTH_CP_BT_E!T36+FC_OTH_CP_IT_E!T36</f>
        <v>8.4093723129836597</v>
      </c>
      <c r="U36" s="10">
        <f>FC_OTH_CP_SH_E!U36+FC_OTH_CP_SC_E!U36+FC_OTH_CP_HW_E!U36+FC_OTH_CP_CA_E!U36+FC_OTH_CP_VE_E!U36+FC_OTH_CP_SL_E!U36+FC_OTH_CP_BL_E!U36+FC_OTH_CP_CR_E!U36+FC_OTH_CP_BT_E!U36+FC_OTH_CP_IT_E!U36</f>
        <v>10.146431642304385</v>
      </c>
      <c r="V36" s="10">
        <f>FC_OTH_CP_SH_E!V36+FC_OTH_CP_SC_E!V36+FC_OTH_CP_HW_E!V36+FC_OTH_CP_CA_E!V36+FC_OTH_CP_VE_E!V36+FC_OTH_CP_SL_E!V36+FC_OTH_CP_BL_E!V36+FC_OTH_CP_CR_E!V36+FC_OTH_CP_BT_E!V36+FC_OTH_CP_IT_E!V36</f>
        <v>10.426569217540838</v>
      </c>
      <c r="W36" s="10">
        <f>FC_OTH_CP_SH_E!W36+FC_OTH_CP_SC_E!W36+FC_OTH_CP_HW_E!W36+FC_OTH_CP_CA_E!W36+FC_OTH_CP_VE_E!W36+FC_OTH_CP_SL_E!W36+FC_OTH_CP_BL_E!W36+FC_OTH_CP_CR_E!W36+FC_OTH_CP_BT_E!W36+FC_OTH_CP_IT_E!W36</f>
        <v>8.6236457437661223</v>
      </c>
      <c r="X36" s="10">
        <f>FC_OTH_CP_SH_E!X36+FC_OTH_CP_SC_E!X36+FC_OTH_CP_HW_E!X36+FC_OTH_CP_CA_E!X36+FC_OTH_CP_VE_E!X36+FC_OTH_CP_SL_E!X36+FC_OTH_CP_BL_E!X36+FC_OTH_CP_CR_E!X36+FC_OTH_CP_BT_E!X36+FC_OTH_CP_IT_E!X36</f>
        <v>10.368357695614796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74.973688736027512</v>
      </c>
      <c r="D43" s="10">
        <f>FC_OTH_CP_SH_E!D43+FC_OTH_CP_SC_E!D43+FC_OTH_CP_HW_E!D43+FC_OTH_CP_CA_E!D43+FC_OTH_CP_VE_E!D43+FC_OTH_CP_SL_E!D43+FC_OTH_CP_BL_E!D43+FC_OTH_CP_CR_E!D43+FC_OTH_CP_BT_E!D43+FC_OTH_CP_IT_E!D43</f>
        <v>156.10971625107481</v>
      </c>
      <c r="E43" s="10">
        <f>FC_OTH_CP_SH_E!E43+FC_OTH_CP_SC_E!E43+FC_OTH_CP_HW_E!E43+FC_OTH_CP_CA_E!E43+FC_OTH_CP_VE_E!E43+FC_OTH_CP_SL_E!E43+FC_OTH_CP_BL_E!E43+FC_OTH_CP_CR_E!E43+FC_OTH_CP_BT_E!E43+FC_OTH_CP_IT_E!E43</f>
        <v>92.433361994840936</v>
      </c>
      <c r="F43" s="10">
        <f>FC_OTH_CP_SH_E!F43+FC_OTH_CP_SC_E!F43+FC_OTH_CP_HW_E!F43+FC_OTH_CP_CA_E!F43+FC_OTH_CP_VE_E!F43+FC_OTH_CP_SL_E!F43+FC_OTH_CP_BL_E!F43+FC_OTH_CP_CR_E!F43+FC_OTH_CP_BT_E!F43+FC_OTH_CP_IT_E!F43</f>
        <v>49.297764402407559</v>
      </c>
      <c r="G43" s="10">
        <f>FC_OTH_CP_SH_E!G43+FC_OTH_CP_SC_E!G43+FC_OTH_CP_HW_E!G43+FC_OTH_CP_CA_E!G43+FC_OTH_CP_VE_E!G43+FC_OTH_CP_SL_E!G43+FC_OTH_CP_BL_E!G43+FC_OTH_CP_CR_E!G43+FC_OTH_CP_BT_E!G43+FC_OTH_CP_IT_E!G43</f>
        <v>22.594840928632841</v>
      </c>
      <c r="H43" s="10">
        <f>FC_OTH_CP_SH_E!H43+FC_OTH_CP_SC_E!H43+FC_OTH_CP_HW_E!H43+FC_OTH_CP_CA_E!H43+FC_OTH_CP_VE_E!H43+FC_OTH_CP_SL_E!H43+FC_OTH_CP_BL_E!H43+FC_OTH_CP_CR_E!H43+FC_OTH_CP_BT_E!H43+FC_OTH_CP_IT_E!H43</f>
        <v>21.567755803955286</v>
      </c>
      <c r="I43" s="10">
        <f>FC_OTH_CP_SH_E!I43+FC_OTH_CP_SC_E!I43+FC_OTH_CP_HW_E!I43+FC_OTH_CP_CA_E!I43+FC_OTH_CP_VE_E!I43+FC_OTH_CP_SL_E!I43+FC_OTH_CP_BL_E!I43+FC_OTH_CP_CR_E!I43+FC_OTH_CP_BT_E!I43+FC_OTH_CP_IT_E!I43</f>
        <v>21</v>
      </c>
      <c r="J43" s="10">
        <f>FC_OTH_CP_SH_E!J43+FC_OTH_CP_SC_E!J43+FC_OTH_CP_HW_E!J43+FC_OTH_CP_CA_E!J43+FC_OTH_CP_VE_E!J43+FC_OTH_CP_SL_E!J43+FC_OTH_CP_BL_E!J43+FC_OTH_CP_CR_E!J43+FC_OTH_CP_BT_E!J43+FC_OTH_CP_IT_E!J43</f>
        <v>33.34049871023214</v>
      </c>
      <c r="K43" s="10">
        <f>FC_OTH_CP_SH_E!K43+FC_OTH_CP_SC_E!K43+FC_OTH_CP_HW_E!K43+FC_OTH_CP_CA_E!K43+FC_OTH_CP_VE_E!K43+FC_OTH_CP_SL_E!K43+FC_OTH_CP_BL_E!K43+FC_OTH_CP_CR_E!K43+FC_OTH_CP_BT_E!K43+FC_OTH_CP_IT_E!K43</f>
        <v>44.453998280309541</v>
      </c>
      <c r="L43" s="10">
        <f>FC_OTH_CP_SH_E!L43+FC_OTH_CP_SC_E!L43+FC_OTH_CP_HW_E!L43+FC_OTH_CP_CA_E!L43+FC_OTH_CP_VE_E!L43+FC_OTH_CP_SL_E!L43+FC_OTH_CP_BL_E!L43+FC_OTH_CP_CR_E!L43+FC_OTH_CP_BT_E!L43+FC_OTH_CP_IT_E!L43</f>
        <v>54.557179707652615</v>
      </c>
      <c r="M43" s="10">
        <f>FC_OTH_CP_SH_E!M43+FC_OTH_CP_SC_E!M43+FC_OTH_CP_HW_E!M43+FC_OTH_CP_CA_E!M43+FC_OTH_CP_VE_E!M43+FC_OTH_CP_SL_E!M43+FC_OTH_CP_BL_E!M43+FC_OTH_CP_CR_E!M43+FC_OTH_CP_BT_E!M43+FC_OTH_CP_IT_E!M43</f>
        <v>33.340498710232126</v>
      </c>
      <c r="N43" s="10">
        <f>FC_OTH_CP_SH_E!N43+FC_OTH_CP_SC_E!N43+FC_OTH_CP_HW_E!N43+FC_OTH_CP_CA_E!N43+FC_OTH_CP_VE_E!N43+FC_OTH_CP_SL_E!N43+FC_OTH_CP_BL_E!N43+FC_OTH_CP_CR_E!N43+FC_OTH_CP_BT_E!N43+FC_OTH_CP_IT_E!N43</f>
        <v>21.216680997420461</v>
      </c>
      <c r="O43" s="10">
        <f>FC_OTH_CP_SH_E!O43+FC_OTH_CP_SC_E!O43+FC_OTH_CP_HW_E!O43+FC_OTH_CP_CA_E!O43+FC_OTH_CP_VE_E!O43+FC_OTH_CP_SL_E!O43+FC_OTH_CP_BL_E!O43+FC_OTH_CP_CR_E!O43+FC_OTH_CP_BT_E!O43+FC_OTH_CP_IT_E!O43</f>
        <v>13.134135855545999</v>
      </c>
      <c r="P43" s="10">
        <f>FC_OTH_CP_SH_E!P43+FC_OTH_CP_SC_E!P43+FC_OTH_CP_HW_E!P43+FC_OTH_CP_CA_E!P43+FC_OTH_CP_VE_E!P43+FC_OTH_CP_SL_E!P43+FC_OTH_CP_BL_E!P43+FC_OTH_CP_CR_E!P43+FC_OTH_CP_BT_E!P43+FC_OTH_CP_IT_E!P43</f>
        <v>12.134135855546008</v>
      </c>
      <c r="Q43" s="10">
        <f>FC_OTH_CP_SH_E!Q43+FC_OTH_CP_SC_E!Q43+FC_OTH_CP_HW_E!Q43+FC_OTH_CP_CA_E!Q43+FC_OTH_CP_VE_E!Q43+FC_OTH_CP_SL_E!Q43+FC_OTH_CP_BL_E!Q43+FC_OTH_CP_CR_E!Q43+FC_OTH_CP_BT_E!Q43+FC_OTH_CP_IT_E!Q43</f>
        <v>10.103181427343076</v>
      </c>
      <c r="R43" s="10">
        <f>FC_OTH_CP_SH_E!R43+FC_OTH_CP_SC_E!R43+FC_OTH_CP_HW_E!R43+FC_OTH_CP_CA_E!R43+FC_OTH_CP_VE_E!R43+FC_OTH_CP_SL_E!R43+FC_OTH_CP_BL_E!R43+FC_OTH_CP_CR_E!R43+FC_OTH_CP_BT_E!R43+FC_OTH_CP_IT_E!R43</f>
        <v>14.144453998280319</v>
      </c>
      <c r="S43" s="10">
        <f>FC_OTH_CP_SH_E!S43+FC_OTH_CP_SC_E!S43+FC_OTH_CP_HW_E!S43+FC_OTH_CP_CA_E!S43+FC_OTH_CP_VE_E!S43+FC_OTH_CP_SL_E!S43+FC_OTH_CP_BL_E!S43+FC_OTH_CP_CR_E!S43+FC_OTH_CP_BT_E!S43+FC_OTH_CP_IT_E!S43</f>
        <v>17.175408426483216</v>
      </c>
      <c r="T43" s="10">
        <f>FC_OTH_CP_SH_E!T43+FC_OTH_CP_SC_E!T43+FC_OTH_CP_HW_E!T43+FC_OTH_CP_CA_E!T43+FC_OTH_CP_VE_E!T43+FC_OTH_CP_SL_E!T43+FC_OTH_CP_BL_E!T43+FC_OTH_CP_CR_E!T43+FC_OTH_CP_BT_E!T43+FC_OTH_CP_IT_E!T43</f>
        <v>15.245743766122102</v>
      </c>
      <c r="U43" s="10">
        <f>FC_OTH_CP_SH_E!U43+FC_OTH_CP_SC_E!U43+FC_OTH_CP_HW_E!U43+FC_OTH_CP_CA_E!U43+FC_OTH_CP_VE_E!U43+FC_OTH_CP_SL_E!U43+FC_OTH_CP_BL_E!U43+FC_OTH_CP_CR_E!U43+FC_OTH_CP_BT_E!U43+FC_OTH_CP_IT_E!U43</f>
        <v>14.073688736027508</v>
      </c>
      <c r="V43" s="10">
        <f>FC_OTH_CP_SH_E!V43+FC_OTH_CP_SC_E!V43+FC_OTH_CP_HW_E!V43+FC_OTH_CP_CA_E!V43+FC_OTH_CP_VE_E!V43+FC_OTH_CP_SL_E!V43+FC_OTH_CP_BL_E!V43+FC_OTH_CP_CR_E!V43+FC_OTH_CP_BT_E!V43+FC_OTH_CP_IT_E!V43</f>
        <v>19.187962166809978</v>
      </c>
      <c r="W43" s="10">
        <f>FC_OTH_CP_SH_E!W43+FC_OTH_CP_SC_E!W43+FC_OTH_CP_HW_E!W43+FC_OTH_CP_CA_E!W43+FC_OTH_CP_VE_E!W43+FC_OTH_CP_SL_E!W43+FC_OTH_CP_BL_E!W43+FC_OTH_CP_CR_E!W43+FC_OTH_CP_BT_E!W43+FC_OTH_CP_IT_E!W43</f>
        <v>17.113757523645749</v>
      </c>
      <c r="X43" s="10">
        <f>FC_OTH_CP_SH_E!X43+FC_OTH_CP_SC_E!X43+FC_OTH_CP_HW_E!X43+FC_OTH_CP_CA_E!X43+FC_OTH_CP_VE_E!X43+FC_OTH_CP_SL_E!X43+FC_OTH_CP_BL_E!X43+FC_OTH_CP_CR_E!X43+FC_OTH_CP_BT_E!X43+FC_OTH_CP_IT_E!X43</f>
        <v>17.747291487532227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18.33379191745486</v>
      </c>
      <c r="D44" s="10">
        <f>FC_OTH_CP_SH_E!D44+FC_OTH_CP_SC_E!D44+FC_OTH_CP_HW_E!D44+FC_OTH_CP_CA_E!D44+FC_OTH_CP_VE_E!D44+FC_OTH_CP_SL_E!D44+FC_OTH_CP_BL_E!D44+FC_OTH_CP_CR_E!D44+FC_OTH_CP_BT_E!D44+FC_OTH_CP_IT_E!D44</f>
        <v>12.544196044711949</v>
      </c>
      <c r="E44" s="10">
        <f>FC_OTH_CP_SH_E!E44+FC_OTH_CP_SC_E!E44+FC_OTH_CP_HW_E!E44+FC_OTH_CP_CA_E!E44+FC_OTH_CP_VE_E!E44+FC_OTH_CP_SL_E!E44+FC_OTH_CP_BL_E!E44+FC_OTH_CP_CR_E!E44+FC_OTH_CP_BT_E!E44+FC_OTH_CP_IT_E!E44</f>
        <v>14.474032674118661</v>
      </c>
      <c r="F44" s="10">
        <f>FC_OTH_CP_SH_E!F44+FC_OTH_CP_SC_E!F44+FC_OTH_CP_HW_E!F44+FC_OTH_CP_CA_E!F44+FC_OTH_CP_VE_E!F44+FC_OTH_CP_SL_E!F44+FC_OTH_CP_BL_E!F44+FC_OTH_CP_CR_E!F44+FC_OTH_CP_BT_E!F44+FC_OTH_CP_IT_E!F44</f>
        <v>13.5091143594153</v>
      </c>
      <c r="G44" s="10">
        <f>FC_OTH_CP_SH_E!G44+FC_OTH_CP_SC_E!G44+FC_OTH_CP_HW_E!G44+FC_OTH_CP_CA_E!G44+FC_OTH_CP_VE_E!G44+FC_OTH_CP_SL_E!G44+FC_OTH_CP_BL_E!G44+FC_OTH_CP_CR_E!G44+FC_OTH_CP_BT_E!G44+FC_OTH_CP_IT_E!G44</f>
        <v>12.544196044711947</v>
      </c>
      <c r="H44" s="10">
        <f>FC_OTH_CP_SH_E!H44+FC_OTH_CP_SC_E!H44+FC_OTH_CP_HW_E!H44+FC_OTH_CP_CA_E!H44+FC_OTH_CP_VE_E!H44+FC_OTH_CP_SL_E!H44+FC_OTH_CP_BL_E!H44+FC_OTH_CP_CR_E!H44+FC_OTH_CP_BT_E!H44+FC_OTH_CP_IT_E!H44</f>
        <v>12.544196044711949</v>
      </c>
      <c r="I44" s="10">
        <f>FC_OTH_CP_SH_E!I44+FC_OTH_CP_SC_E!I44+FC_OTH_CP_HW_E!I44+FC_OTH_CP_CA_E!I44+FC_OTH_CP_VE_E!I44+FC_OTH_CP_SL_E!I44+FC_OTH_CP_BL_E!I44+FC_OTH_CP_CR_E!I44+FC_OTH_CP_BT_E!I44+FC_OTH_CP_IT_E!I44</f>
        <v>43.691659501289763</v>
      </c>
      <c r="J44" s="10">
        <f>FC_OTH_CP_SH_E!J44+FC_OTH_CP_SC_E!J44+FC_OTH_CP_HW_E!J44+FC_OTH_CP_CA_E!J44+FC_OTH_CP_VE_E!J44+FC_OTH_CP_SL_E!J44+FC_OTH_CP_BL_E!J44+FC_OTH_CP_CR_E!J44+FC_OTH_CP_BT_E!J44+FC_OTH_CP_IT_E!J44</f>
        <v>14.330782459157346</v>
      </c>
      <c r="K44" s="10">
        <f>FC_OTH_CP_SH_E!K44+FC_OTH_CP_SC_E!K44+FC_OTH_CP_HW_E!K44+FC_OTH_CP_CA_E!K44+FC_OTH_CP_VE_E!K44+FC_OTH_CP_SL_E!K44+FC_OTH_CP_BL_E!K44+FC_OTH_CP_CR_E!K44+FC_OTH_CP_BT_E!K44+FC_OTH_CP_IT_E!K44</f>
        <v>16.241530524505588</v>
      </c>
      <c r="L44" s="10">
        <f>FC_OTH_CP_SH_E!L44+FC_OTH_CP_SC_E!L44+FC_OTH_CP_HW_E!L44+FC_OTH_CP_CA_E!L44+FC_OTH_CP_VE_E!L44+FC_OTH_CP_SL_E!L44+FC_OTH_CP_BL_E!L44+FC_OTH_CP_CR_E!L44+FC_OTH_CP_BT_E!L44+FC_OTH_CP_IT_E!L44</f>
        <v>10.50920034393809</v>
      </c>
      <c r="M44" s="10">
        <f>FC_OTH_CP_SH_E!M44+FC_OTH_CP_SC_E!M44+FC_OTH_CP_HW_E!M44+FC_OTH_CP_CA_E!M44+FC_OTH_CP_VE_E!M44+FC_OTH_CP_SL_E!M44+FC_OTH_CP_BL_E!M44+FC_OTH_CP_CR_E!M44+FC_OTH_CP_BT_E!M44+FC_OTH_CP_IT_E!M44</f>
        <v>6.6877042132416111</v>
      </c>
      <c r="N44" s="10">
        <f>FC_OTH_CP_SH_E!N44+FC_OTH_CP_SC_E!N44+FC_OTH_CP_HW_E!N44+FC_OTH_CP_CA_E!N44+FC_OTH_CP_VE_E!N44+FC_OTH_CP_SL_E!N44+FC_OTH_CP_BL_E!N44+FC_OTH_CP_CR_E!N44+FC_OTH_CP_BT_E!N44+FC_OTH_CP_IT_E!N44</f>
        <v>7.7195184866723991</v>
      </c>
      <c r="O44" s="10">
        <f>FC_OTH_CP_SH_E!O44+FC_OTH_CP_SC_E!O44+FC_OTH_CP_HW_E!O44+FC_OTH_CP_CA_E!O44+FC_OTH_CP_VE_E!O44+FC_OTH_CP_SL_E!O44+FC_OTH_CP_BL_E!O44+FC_OTH_CP_CR_E!O44+FC_OTH_CP_BT_E!O44+FC_OTH_CP_IT_E!O44</f>
        <v>10.50920034393809</v>
      </c>
      <c r="P44" s="10">
        <f>FC_OTH_CP_SH_E!P44+FC_OTH_CP_SC_E!P44+FC_OTH_CP_HW_E!P44+FC_OTH_CP_CA_E!P44+FC_OTH_CP_VE_E!P44+FC_OTH_CP_SL_E!P44+FC_OTH_CP_BL_E!P44+FC_OTH_CP_CR_E!P44+FC_OTH_CP_BT_E!P44+FC_OTH_CP_IT_E!P44</f>
        <v>2.8661220980223572</v>
      </c>
      <c r="Q44" s="10">
        <f>FC_OTH_CP_SH_E!Q44+FC_OTH_CP_SC_E!Q44+FC_OTH_CP_HW_E!Q44+FC_OTH_CP_CA_E!Q44+FC_OTH_CP_VE_E!Q44+FC_OTH_CP_SL_E!Q44+FC_OTH_CP_BL_E!Q44+FC_OTH_CP_CR_E!Q44+FC_OTH_CP_BT_E!Q44+FC_OTH_CP_IT_E!Q44</f>
        <v>0.95537403267411825</v>
      </c>
      <c r="R44" s="10">
        <f>FC_OTH_CP_SH_E!R44+FC_OTH_CP_SC_E!R44+FC_OTH_CP_HW_E!R44+FC_OTH_CP_CA_E!R44+FC_OTH_CP_VE_E!R44+FC_OTH_CP_SL_E!R44+FC_OTH_CP_BL_E!R44+FC_OTH_CP_CR_E!R44+FC_OTH_CP_BT_E!R44+FC_OTH_CP_IT_E!R44</f>
        <v>19.107652622527954</v>
      </c>
      <c r="S44" s="10">
        <f>FC_OTH_CP_SH_E!S44+FC_OTH_CP_SC_E!S44+FC_OTH_CP_HW_E!S44+FC_OTH_CP_CA_E!S44+FC_OTH_CP_VE_E!S44+FC_OTH_CP_SL_E!S44+FC_OTH_CP_BL_E!S44+FC_OTH_CP_CR_E!S44+FC_OTH_CP_BT_E!S44+FC_OTH_CP_IT_E!S44</f>
        <v>15.286156491831457</v>
      </c>
      <c r="T44" s="10">
        <f>FC_OTH_CP_SH_E!T44+FC_OTH_CP_SC_E!T44+FC_OTH_CP_HW_E!T44+FC_OTH_CP_CA_E!T44+FC_OTH_CP_VE_E!T44+FC_OTH_CP_SL_E!T44+FC_OTH_CP_BL_E!T44+FC_OTH_CP_CR_E!T44+FC_OTH_CP_BT_E!T44+FC_OTH_CP_IT_E!T44</f>
        <v>11.889767841788489</v>
      </c>
      <c r="U44" s="10">
        <f>FC_OTH_CP_SH_E!U44+FC_OTH_CP_SC_E!U44+FC_OTH_CP_HW_E!U44+FC_OTH_CP_CA_E!U44+FC_OTH_CP_VE_E!U44+FC_OTH_CP_SL_E!U44+FC_OTH_CP_BL_E!U44+FC_OTH_CP_CR_E!U44+FC_OTH_CP_BT_E!U44+FC_OTH_CP_IT_E!U44</f>
        <v>2.0894239036973326</v>
      </c>
      <c r="V44" s="10">
        <f>FC_OTH_CP_SH_E!V44+FC_OTH_CP_SC_E!V44+FC_OTH_CP_HW_E!V44+FC_OTH_CP_CA_E!V44+FC_OTH_CP_VE_E!V44+FC_OTH_CP_SL_E!V44+FC_OTH_CP_BL_E!V44+FC_OTH_CP_CR_E!V44+FC_OTH_CP_BT_E!V44+FC_OTH_CP_IT_E!V44</f>
        <v>1.0680997420464322</v>
      </c>
      <c r="W44" s="10">
        <f>FC_OTH_CP_SH_E!W44+FC_OTH_CP_SC_E!W44+FC_OTH_CP_HW_E!W44+FC_OTH_CP_CA_E!W44+FC_OTH_CP_VE_E!W44+FC_OTH_CP_SL_E!W44+FC_OTH_CP_BL_E!W44+FC_OTH_CP_CR_E!W44+FC_OTH_CP_BT_E!W44+FC_OTH_CP_IT_E!W44</f>
        <v>0.86844368013757534</v>
      </c>
      <c r="X44" s="10">
        <f>FC_OTH_CP_SH_E!X44+FC_OTH_CP_SC_E!X44+FC_OTH_CP_HW_E!X44+FC_OTH_CP_CA_E!X44+FC_OTH_CP_VE_E!X44+FC_OTH_CP_SL_E!X44+FC_OTH_CP_BL_E!X44+FC_OTH_CP_CR_E!X44+FC_OTH_CP_BT_E!X44+FC_OTH_CP_IT_E!X44</f>
        <v>0.65829750644883844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12.252622527944968</v>
      </c>
      <c r="D51" s="37">
        <f>FC_OTH_CP_SH_E!D51+FC_OTH_CP_SC_E!D51+FC_OTH_CP_HW_E!D51+FC_OTH_CP_CA_E!D51+FC_OTH_CP_VE_E!D51+FC_OTH_CP_SL_E!D51+FC_OTH_CP_BL_E!D51+FC_OTH_CP_CR_E!D51+FC_OTH_CP_BT_E!D51+FC_OTH_CP_IT_E!D51</f>
        <v>17.54110060189166</v>
      </c>
      <c r="E51" s="37">
        <f>FC_OTH_CP_SH_E!E51+FC_OTH_CP_SC_E!E51+FC_OTH_CP_HW_E!E51+FC_OTH_CP_CA_E!E51+FC_OTH_CP_VE_E!E51+FC_OTH_CP_SL_E!E51+FC_OTH_CP_BL_E!E51+FC_OTH_CP_CR_E!E51+FC_OTH_CP_BT_E!E51+FC_OTH_CP_IT_E!E51</f>
        <v>19.92699914015477</v>
      </c>
      <c r="F51" s="37">
        <f>FC_OTH_CP_SH_E!F51+FC_OTH_CP_SC_E!F51+FC_OTH_CP_HW_E!F51+FC_OTH_CP_CA_E!F51+FC_OTH_CP_VE_E!F51+FC_OTH_CP_SL_E!F51+FC_OTH_CP_BL_E!F51+FC_OTH_CP_CR_E!F51+FC_OTH_CP_BT_E!F51+FC_OTH_CP_IT_E!F51</f>
        <v>28.031212381771279</v>
      </c>
      <c r="G51" s="37">
        <f>FC_OTH_CP_SH_E!G51+FC_OTH_CP_SC_E!G51+FC_OTH_CP_HW_E!G51+FC_OTH_CP_CA_E!G51+FC_OTH_CP_VE_E!G51+FC_OTH_CP_SL_E!G51+FC_OTH_CP_BL_E!G51+FC_OTH_CP_CR_E!G51+FC_OTH_CP_BT_E!G51+FC_OTH_CP_IT_E!G51</f>
        <v>31.298538263112636</v>
      </c>
      <c r="H51" s="37">
        <f>FC_OTH_CP_SH_E!H51+FC_OTH_CP_SC_E!H51+FC_OTH_CP_HW_E!H51+FC_OTH_CP_CA_E!H51+FC_OTH_CP_VE_E!H51+FC_OTH_CP_SL_E!H51+FC_OTH_CP_BL_E!H51+FC_OTH_CP_CR_E!H51+FC_OTH_CP_BT_E!H51+FC_OTH_CP_IT_E!H51</f>
        <v>43.572656921754088</v>
      </c>
      <c r="I51" s="37">
        <f>FC_OTH_CP_SH_E!I51+FC_OTH_CP_SC_E!I51+FC_OTH_CP_HW_E!I51+FC_OTH_CP_CA_E!I51+FC_OTH_CP_VE_E!I51+FC_OTH_CP_SL_E!I51+FC_OTH_CP_BL_E!I51+FC_OTH_CP_CR_E!I51+FC_OTH_CP_BT_E!I51+FC_OTH_CP_IT_E!I51</f>
        <v>64.509716251074821</v>
      </c>
      <c r="J51" s="37">
        <f>FC_OTH_CP_SH_E!J51+FC_OTH_CP_SC_E!J51+FC_OTH_CP_HW_E!J51+FC_OTH_CP_CA_E!J51+FC_OTH_CP_VE_E!J51+FC_OTH_CP_SL_E!J51+FC_OTH_CP_BL_E!J51+FC_OTH_CP_CR_E!J51+FC_OTH_CP_BT_E!J51+FC_OTH_CP_IT_E!J51</f>
        <v>70.185726569217522</v>
      </c>
      <c r="K51" s="37">
        <f>FC_OTH_CP_SH_E!K51+FC_OTH_CP_SC_E!K51+FC_OTH_CP_HW_E!K51+FC_OTH_CP_CA_E!K51+FC_OTH_CP_VE_E!K51+FC_OTH_CP_SL_E!K51+FC_OTH_CP_BL_E!K51+FC_OTH_CP_CR_E!K51+FC_OTH_CP_BT_E!K51+FC_OTH_CP_IT_E!K51</f>
        <v>81.213069647463442</v>
      </c>
      <c r="L51" s="37">
        <f>FC_OTH_CP_SH_E!L51+FC_OTH_CP_SC_E!L51+FC_OTH_CP_HW_E!L51+FC_OTH_CP_CA_E!L51+FC_OTH_CP_VE_E!L51+FC_OTH_CP_SL_E!L51+FC_OTH_CP_BL_E!L51+FC_OTH_CP_CR_E!L51+FC_OTH_CP_BT_E!L51+FC_OTH_CP_IT_E!L51</f>
        <v>66.035769561478901</v>
      </c>
      <c r="M51" s="37">
        <f>FC_OTH_CP_SH_E!M51+FC_OTH_CP_SC_E!M51+FC_OTH_CP_HW_E!M51+FC_OTH_CP_CA_E!M51+FC_OTH_CP_VE_E!M51+FC_OTH_CP_SL_E!M51+FC_OTH_CP_BL_E!M51+FC_OTH_CP_CR_E!M51+FC_OTH_CP_BT_E!M51+FC_OTH_CP_IT_E!M51</f>
        <v>80.138521066208085</v>
      </c>
      <c r="N51" s="37">
        <f>FC_OTH_CP_SH_E!N51+FC_OTH_CP_SC_E!N51+FC_OTH_CP_HW_E!N51+FC_OTH_CP_CA_E!N51+FC_OTH_CP_VE_E!N51+FC_OTH_CP_SL_E!N51+FC_OTH_CP_BL_E!N51+FC_OTH_CP_CR_E!N51+FC_OTH_CP_BT_E!N51+FC_OTH_CP_IT_E!N51</f>
        <v>82.566380051590698</v>
      </c>
      <c r="O51" s="37">
        <f>FC_OTH_CP_SH_E!O51+FC_OTH_CP_SC_E!O51+FC_OTH_CP_HW_E!O51+FC_OTH_CP_CA_E!O51+FC_OTH_CP_VE_E!O51+FC_OTH_CP_SL_E!O51+FC_OTH_CP_BL_E!O51+FC_OTH_CP_CR_E!O51+FC_OTH_CP_BT_E!O51+FC_OTH_CP_IT_E!O51</f>
        <v>81.664058469475492</v>
      </c>
      <c r="P51" s="37">
        <f>FC_OTH_CP_SH_E!P51+FC_OTH_CP_SC_E!P51+FC_OTH_CP_HW_E!P51+FC_OTH_CP_CA_E!P51+FC_OTH_CP_VE_E!P51+FC_OTH_CP_SL_E!P51+FC_OTH_CP_BL_E!P51+FC_OTH_CP_CR_E!P51+FC_OTH_CP_BT_E!P51+FC_OTH_CP_IT_E!P51</f>
        <v>77.988907996560641</v>
      </c>
      <c r="Q51" s="37">
        <f>FC_OTH_CP_SH_E!Q51+FC_OTH_CP_SC_E!Q51+FC_OTH_CP_HW_E!Q51+FC_OTH_CP_CA_E!Q51+FC_OTH_CP_VE_E!Q51+FC_OTH_CP_SL_E!Q51+FC_OTH_CP_BL_E!Q51+FC_OTH_CP_CR_E!Q51+FC_OTH_CP_BT_E!Q51+FC_OTH_CP_IT_E!Q51</f>
        <v>83.169733447979326</v>
      </c>
      <c r="R51" s="37">
        <f>FC_OTH_CP_SH_E!R51+FC_OTH_CP_SC_E!R51+FC_OTH_CP_HW_E!R51+FC_OTH_CP_CA_E!R51+FC_OTH_CP_VE_E!R51+FC_OTH_CP_SL_E!R51+FC_OTH_CP_BL_E!R51+FC_OTH_CP_CR_E!R51+FC_OTH_CP_BT_E!R51+FC_OTH_CP_IT_E!R51</f>
        <v>89.059759243336217</v>
      </c>
      <c r="S51" s="37">
        <f>FC_OTH_CP_SH_E!S51+FC_OTH_CP_SC_E!S51+FC_OTH_CP_HW_E!S51+FC_OTH_CP_CA_E!S51+FC_OTH_CP_VE_E!S51+FC_OTH_CP_SL_E!S51+FC_OTH_CP_BL_E!S51+FC_OTH_CP_CR_E!S51+FC_OTH_CP_BT_E!S51+FC_OTH_CP_IT_E!S51</f>
        <v>89.617110920034406</v>
      </c>
      <c r="T51" s="37">
        <f>FC_OTH_CP_SH_E!T51+FC_OTH_CP_SC_E!T51+FC_OTH_CP_HW_E!T51+FC_OTH_CP_CA_E!T51+FC_OTH_CP_VE_E!T51+FC_OTH_CP_SL_E!T51+FC_OTH_CP_BL_E!T51+FC_OTH_CP_CR_E!T51+FC_OTH_CP_BT_E!T51+FC_OTH_CP_IT_E!T51</f>
        <v>94.721410146173667</v>
      </c>
      <c r="U51" s="37">
        <f>FC_OTH_CP_SH_E!U51+FC_OTH_CP_SC_E!U51+FC_OTH_CP_HW_E!U51+FC_OTH_CP_CA_E!U51+FC_OTH_CP_VE_E!U51+FC_OTH_CP_SL_E!U51+FC_OTH_CP_BL_E!U51+FC_OTH_CP_CR_E!U51+FC_OTH_CP_BT_E!U51+FC_OTH_CP_IT_E!U51</f>
        <v>97.792003439380821</v>
      </c>
      <c r="V51" s="37">
        <f>FC_OTH_CP_SH_E!V51+FC_OTH_CP_SC_E!V51+FC_OTH_CP_HW_E!V51+FC_OTH_CP_CA_E!V51+FC_OTH_CP_VE_E!V51+FC_OTH_CP_SL_E!V51+FC_OTH_CP_BL_E!V51+FC_OTH_CP_CR_E!V51+FC_OTH_CP_BT_E!V51+FC_OTH_CP_IT_E!V51</f>
        <v>89.542304385210585</v>
      </c>
      <c r="W51" s="37">
        <f>FC_OTH_CP_SH_E!W51+FC_OTH_CP_SC_E!W51+FC_OTH_CP_HW_E!W51+FC_OTH_CP_CA_E!W51+FC_OTH_CP_VE_E!W51+FC_OTH_CP_SL_E!W51+FC_OTH_CP_BL_E!W51+FC_OTH_CP_CR_E!W51+FC_OTH_CP_BT_E!W51+FC_OTH_CP_IT_E!W51</f>
        <v>84.906964746345622</v>
      </c>
      <c r="X51" s="37">
        <f>FC_OTH_CP_SH_E!X51+FC_OTH_CP_SC_E!X51+FC_OTH_CP_HW_E!X51+FC_OTH_CP_CA_E!X51+FC_OTH_CP_VE_E!X51+FC_OTH_CP_SL_E!X51+FC_OTH_CP_BL_E!X51+FC_OTH_CP_CR_E!X51+FC_OTH_CP_BT_E!X51+FC_OTH_CP_IT_E!X51</f>
        <v>105.46285468615658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9.6971625107480648</v>
      </c>
      <c r="D52" s="37">
        <f t="shared" ref="D52:W52" si="31">SUM(D53:D70)</f>
        <v>8.7895098882201186</v>
      </c>
      <c r="E52" s="37">
        <f t="shared" si="31"/>
        <v>7.9774720550300948</v>
      </c>
      <c r="F52" s="37">
        <f t="shared" si="31"/>
        <v>12.945485812553743</v>
      </c>
      <c r="G52" s="37">
        <f t="shared" si="31"/>
        <v>21.73404987102321</v>
      </c>
      <c r="H52" s="37">
        <f t="shared" si="31"/>
        <v>62.966466036113488</v>
      </c>
      <c r="I52" s="37">
        <f t="shared" si="31"/>
        <v>73.445141874462607</v>
      </c>
      <c r="J52" s="37">
        <f t="shared" si="31"/>
        <v>72.30533104041271</v>
      </c>
      <c r="K52" s="37">
        <f t="shared" si="31"/>
        <v>81.148323301805661</v>
      </c>
      <c r="L52" s="37">
        <f t="shared" si="31"/>
        <v>79.793723129836621</v>
      </c>
      <c r="M52" s="37">
        <f t="shared" si="31"/>
        <v>85.463800515907124</v>
      </c>
      <c r="N52" s="37">
        <f t="shared" si="31"/>
        <v>92.998968185726568</v>
      </c>
      <c r="O52" s="37">
        <f t="shared" si="31"/>
        <v>136.6991401547721</v>
      </c>
      <c r="P52" s="37">
        <f t="shared" si="31"/>
        <v>135.61668099742045</v>
      </c>
      <c r="Q52" s="37">
        <f t="shared" si="31"/>
        <v>114.92312983662941</v>
      </c>
      <c r="R52" s="37">
        <f t="shared" si="31"/>
        <v>138.36732588134134</v>
      </c>
      <c r="S52" s="37">
        <f t="shared" si="31"/>
        <v>144.35950128976782</v>
      </c>
      <c r="T52" s="37">
        <f t="shared" si="31"/>
        <v>196.90240756663803</v>
      </c>
      <c r="U52" s="37">
        <f t="shared" si="31"/>
        <v>242.825279449699</v>
      </c>
      <c r="V52" s="37">
        <f t="shared" si="31"/>
        <v>270.9241616509027</v>
      </c>
      <c r="W52" s="37">
        <f t="shared" si="31"/>
        <v>252.73611349957008</v>
      </c>
      <c r="X52" s="37">
        <f t="shared" ref="X52" si="32">SUM(X53:X70)</f>
        <v>304.14823731728279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3.7737747205503012</v>
      </c>
      <c r="N57" s="10">
        <f>FC_OTH_CP_SH_E!N57+FC_OTH_CP_SC_E!N57+FC_OTH_CP_HW_E!N57+FC_OTH_CP_CA_E!N57+FC_OTH_CP_VE_E!N57+FC_OTH_CP_SL_E!N57+FC_OTH_CP_BL_E!N57+FC_OTH_CP_CR_E!N57+FC_OTH_CP_BT_E!N57+FC_OTH_CP_IT_E!N57</f>
        <v>5.8755803955288046</v>
      </c>
      <c r="O57" s="10">
        <f>FC_OTH_CP_SH_E!O57+FC_OTH_CP_SC_E!O57+FC_OTH_CP_HW_E!O57+FC_OTH_CP_CA_E!O57+FC_OTH_CP_VE_E!O57+FC_OTH_CP_SL_E!O57+FC_OTH_CP_BL_E!O57+FC_OTH_CP_CR_E!O57+FC_OTH_CP_BT_E!O57+FC_OTH_CP_IT_E!O57</f>
        <v>7.1653482373172821</v>
      </c>
      <c r="P57" s="10">
        <f>FC_OTH_CP_SH_E!P57+FC_OTH_CP_SC_E!P57+FC_OTH_CP_HW_E!P57+FC_OTH_CP_CA_E!P57+FC_OTH_CP_VE_E!P57+FC_OTH_CP_SL_E!P57+FC_OTH_CP_BL_E!P57+FC_OTH_CP_CR_E!P57+FC_OTH_CP_BT_E!P57+FC_OTH_CP_IT_E!P57</f>
        <v>10.103181427343079</v>
      </c>
      <c r="Q57" s="10">
        <f>FC_OTH_CP_SH_E!Q57+FC_OTH_CP_SC_E!Q57+FC_OTH_CP_HW_E!Q57+FC_OTH_CP_CA_E!Q57+FC_OTH_CP_VE_E!Q57+FC_OTH_CP_SL_E!Q57+FC_OTH_CP_BL_E!Q57+FC_OTH_CP_CR_E!Q57+FC_OTH_CP_BT_E!Q57+FC_OTH_CP_IT_E!Q57</f>
        <v>10.24651762682717</v>
      </c>
      <c r="R57" s="10">
        <f>FC_OTH_CP_SH_E!R57+FC_OTH_CP_SC_E!R57+FC_OTH_CP_HW_E!R57+FC_OTH_CP_CA_E!R57+FC_OTH_CP_VE_E!R57+FC_OTH_CP_SL_E!R57+FC_OTH_CP_BL_E!R57+FC_OTH_CP_CR_E!R57+FC_OTH_CP_BT_E!R57+FC_OTH_CP_IT_E!R57</f>
        <v>12.13336199484093</v>
      </c>
      <c r="S57" s="10">
        <f>FC_OTH_CP_SH_E!S57+FC_OTH_CP_SC_E!S57+FC_OTH_CP_HW_E!S57+FC_OTH_CP_CA_E!S57+FC_OTH_CP_VE_E!S57+FC_OTH_CP_SL_E!S57+FC_OTH_CP_BL_E!S57+FC_OTH_CP_CR_E!S57+FC_OTH_CP_BT_E!S57+FC_OTH_CP_IT_E!S57</f>
        <v>12.73052450558899</v>
      </c>
      <c r="T57" s="10">
        <f>FC_OTH_CP_SH_E!T57+FC_OTH_CP_SC_E!T57+FC_OTH_CP_HW_E!T57+FC_OTH_CP_CA_E!T57+FC_OTH_CP_VE_E!T57+FC_OTH_CP_SL_E!T57+FC_OTH_CP_BL_E!T57+FC_OTH_CP_CR_E!T57+FC_OTH_CP_BT_E!T57+FC_OTH_CP_IT_E!T57</f>
        <v>13.50257953568358</v>
      </c>
      <c r="U57" s="10">
        <f>FC_OTH_CP_SH_E!U57+FC_OTH_CP_SC_E!U57+FC_OTH_CP_HW_E!U57+FC_OTH_CP_CA_E!U57+FC_OTH_CP_VE_E!U57+FC_OTH_CP_SL_E!U57+FC_OTH_CP_BL_E!U57+FC_OTH_CP_CR_E!U57+FC_OTH_CP_BT_E!U57+FC_OTH_CP_IT_E!U57</f>
        <v>14.46122098022356</v>
      </c>
      <c r="V57" s="10">
        <f>FC_OTH_CP_SH_E!V57+FC_OTH_CP_SC_E!V57+FC_OTH_CP_HW_E!V57+FC_OTH_CP_CA_E!V57+FC_OTH_CP_VE_E!V57+FC_OTH_CP_SL_E!V57+FC_OTH_CP_BL_E!V57+FC_OTH_CP_CR_E!V57+FC_OTH_CP_BT_E!V57+FC_OTH_CP_IT_E!V57</f>
        <v>15.125709372312979</v>
      </c>
      <c r="W57" s="10">
        <f>FC_OTH_CP_SH_E!W57+FC_OTH_CP_SC_E!W57+FC_OTH_CP_HW_E!W57+FC_OTH_CP_CA_E!W57+FC_OTH_CP_VE_E!W57+FC_OTH_CP_SL_E!W57+FC_OTH_CP_BL_E!W57+FC_OTH_CP_CR_E!W57+FC_OTH_CP_BT_E!W57+FC_OTH_CP_IT_E!W57</f>
        <v>15.89475494411006</v>
      </c>
      <c r="X57" s="10">
        <f>FC_OTH_CP_SH_E!X57+FC_OTH_CP_SC_E!X57+FC_OTH_CP_HW_E!X57+FC_OTH_CP_CA_E!X57+FC_OTH_CP_VE_E!X57+FC_OTH_CP_SL_E!X57+FC_OTH_CP_BL_E!X57+FC_OTH_CP_CR_E!X57+FC_OTH_CP_BT_E!X57+FC_OTH_CP_IT_E!X57</f>
        <v>16.92244196044712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32.67411865864144</v>
      </c>
      <c r="I58" s="10">
        <f>FC_OTH_CP_SH_E!I58+FC_OTH_CP_SC_E!I58+FC_OTH_CP_HW_E!I58+FC_OTH_CP_CA_E!I58+FC_OTH_CP_VE_E!I58+FC_OTH_CP_SL_E!I58+FC_OTH_CP_BL_E!I58+FC_OTH_CP_CR_E!I58+FC_OTH_CP_BT_E!I58+FC_OTH_CP_IT_E!I58</f>
        <v>32.67411865864144</v>
      </c>
      <c r="J58" s="10">
        <f>FC_OTH_CP_SH_E!J58+FC_OTH_CP_SC_E!J58+FC_OTH_CP_HW_E!J58+FC_OTH_CP_CA_E!J58+FC_OTH_CP_VE_E!J58+FC_OTH_CP_SL_E!J58+FC_OTH_CP_BL_E!J58+FC_OTH_CP_CR_E!J58+FC_OTH_CP_BT_E!J58+FC_OTH_CP_IT_E!J58</f>
        <v>32.67411865864144</v>
      </c>
      <c r="K58" s="10">
        <f>FC_OTH_CP_SH_E!K58+FC_OTH_CP_SC_E!K58+FC_OTH_CP_HW_E!K58+FC_OTH_CP_CA_E!K58+FC_OTH_CP_VE_E!K58+FC_OTH_CP_SL_E!K58+FC_OTH_CP_BL_E!K58+FC_OTH_CP_CR_E!K58+FC_OTH_CP_BT_E!K58+FC_OTH_CP_IT_E!K58</f>
        <v>32.67411865864144</v>
      </c>
      <c r="L58" s="10">
        <f>FC_OTH_CP_SH_E!L58+FC_OTH_CP_SC_E!L58+FC_OTH_CP_HW_E!L58+FC_OTH_CP_CA_E!L58+FC_OTH_CP_VE_E!L58+FC_OTH_CP_SL_E!L58+FC_OTH_CP_BL_E!L58+FC_OTH_CP_CR_E!L58+FC_OTH_CP_BT_E!L58+FC_OTH_CP_IT_E!L58</f>
        <v>32.67411865864144</v>
      </c>
      <c r="M58" s="10">
        <f>FC_OTH_CP_SH_E!M58+FC_OTH_CP_SC_E!M58+FC_OTH_CP_HW_E!M58+FC_OTH_CP_CA_E!M58+FC_OTH_CP_VE_E!M58+FC_OTH_CP_SL_E!M58+FC_OTH_CP_BL_E!M58+FC_OTH_CP_CR_E!M58+FC_OTH_CP_BT_E!M58+FC_OTH_CP_IT_E!M58</f>
        <v>32.67411865864144</v>
      </c>
      <c r="N58" s="10">
        <f>FC_OTH_CP_SH_E!N58+FC_OTH_CP_SC_E!N58+FC_OTH_CP_HW_E!N58+FC_OTH_CP_CA_E!N58+FC_OTH_CP_VE_E!N58+FC_OTH_CP_SL_E!N58+FC_OTH_CP_BL_E!N58+FC_OTH_CP_CR_E!N58+FC_OTH_CP_BT_E!N58+FC_OTH_CP_IT_E!N58</f>
        <v>32.960705073086842</v>
      </c>
      <c r="O58" s="10">
        <f>FC_OTH_CP_SH_E!O58+FC_OTH_CP_SC_E!O58+FC_OTH_CP_HW_E!O58+FC_OTH_CP_CA_E!O58+FC_OTH_CP_VE_E!O58+FC_OTH_CP_SL_E!O58+FC_OTH_CP_BL_E!O58+FC_OTH_CP_CR_E!O58+FC_OTH_CP_BT_E!O58+FC_OTH_CP_IT_E!O58</f>
        <v>33.438435081685299</v>
      </c>
      <c r="P58" s="10">
        <f>FC_OTH_CP_SH_E!P58+FC_OTH_CP_SC_E!P58+FC_OTH_CP_HW_E!P58+FC_OTH_CP_CA_E!P58+FC_OTH_CP_VE_E!P58+FC_OTH_CP_SL_E!P58+FC_OTH_CP_BL_E!P58+FC_OTH_CP_CR_E!P58+FC_OTH_CP_BT_E!P58+FC_OTH_CP_IT_E!P58</f>
        <v>33.438435081685299</v>
      </c>
      <c r="Q58" s="10">
        <f>FC_OTH_CP_SH_E!Q58+FC_OTH_CP_SC_E!Q58+FC_OTH_CP_HW_E!Q58+FC_OTH_CP_CA_E!Q58+FC_OTH_CP_VE_E!Q58+FC_OTH_CP_SL_E!Q58+FC_OTH_CP_BL_E!Q58+FC_OTH_CP_CR_E!Q58+FC_OTH_CP_BT_E!Q58+FC_OTH_CP_IT_E!Q58</f>
        <v>33.438435081685299</v>
      </c>
      <c r="R58" s="10">
        <f>FC_OTH_CP_SH_E!R58+FC_OTH_CP_SC_E!R58+FC_OTH_CP_HW_E!R58+FC_OTH_CP_CA_E!R58+FC_OTH_CP_VE_E!R58+FC_OTH_CP_SL_E!R58+FC_OTH_CP_BL_E!R58+FC_OTH_CP_CR_E!R58+FC_OTH_CP_BT_E!R58+FC_OTH_CP_IT_E!R58</f>
        <v>33.438435081685299</v>
      </c>
      <c r="S58" s="10">
        <f>FC_OTH_CP_SH_E!S58+FC_OTH_CP_SC_E!S58+FC_OTH_CP_HW_E!S58+FC_OTH_CP_CA_E!S58+FC_OTH_CP_VE_E!S58+FC_OTH_CP_SL_E!S58+FC_OTH_CP_BL_E!S58+FC_OTH_CP_CR_E!S58+FC_OTH_CP_BT_E!S58+FC_OTH_CP_IT_E!S58</f>
        <v>34.632674118658642</v>
      </c>
      <c r="T58" s="10">
        <f>FC_OTH_CP_SH_E!T58+FC_OTH_CP_SC_E!T58+FC_OTH_CP_HW_E!T58+FC_OTH_CP_CA_E!T58+FC_OTH_CP_VE_E!T58+FC_OTH_CP_SL_E!T58+FC_OTH_CP_BL_E!T58+FC_OTH_CP_CR_E!T58+FC_OTH_CP_BT_E!T58+FC_OTH_CP_IT_E!T58</f>
        <v>34.632674118658642</v>
      </c>
      <c r="U58" s="10">
        <f>FC_OTH_CP_SH_E!U58+FC_OTH_CP_SC_E!U58+FC_OTH_CP_HW_E!U58+FC_OTH_CP_CA_E!U58+FC_OTH_CP_VE_E!U58+FC_OTH_CP_SL_E!U58+FC_OTH_CP_BL_E!U58+FC_OTH_CP_CR_E!U58+FC_OTH_CP_BT_E!U58+FC_OTH_CP_IT_E!U58</f>
        <v>34.632674118658642</v>
      </c>
      <c r="V58" s="10">
        <f>FC_OTH_CP_SH_E!V58+FC_OTH_CP_SC_E!V58+FC_OTH_CP_HW_E!V58+FC_OTH_CP_CA_E!V58+FC_OTH_CP_VE_E!V58+FC_OTH_CP_SL_E!V58+FC_OTH_CP_BL_E!V58+FC_OTH_CP_CR_E!V58+FC_OTH_CP_BT_E!V58+FC_OTH_CP_IT_E!V58</f>
        <v>35.110318142734307</v>
      </c>
      <c r="W58" s="10">
        <f>FC_OTH_CP_SH_E!W58+FC_OTH_CP_SC_E!W58+FC_OTH_CP_HW_E!W58+FC_OTH_CP_CA_E!W58+FC_OTH_CP_VE_E!W58+FC_OTH_CP_SL_E!W58+FC_OTH_CP_BL_E!W58+FC_OTH_CP_CR_E!W58+FC_OTH_CP_BT_E!W58+FC_OTH_CP_IT_E!W58</f>
        <v>35.707480653482371</v>
      </c>
      <c r="X58" s="10">
        <f>FC_OTH_CP_SH_E!X58+FC_OTH_CP_SC_E!X58+FC_OTH_CP_HW_E!X58+FC_OTH_CP_CA_E!X58+FC_OTH_CP_VE_E!X58+FC_OTH_CP_SL_E!X58+FC_OTH_CP_BL_E!X58+FC_OTH_CP_CR_E!X58+FC_OTH_CP_BT_E!X58+FC_OTH_CP_IT_E!X58</f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9.6971625107480648</v>
      </c>
      <c r="D59" s="10">
        <f>FC_OTH_CP_SH_E!D59+FC_OTH_CP_SC_E!D59+FC_OTH_CP_HW_E!D59+FC_OTH_CP_CA_E!D59+FC_OTH_CP_VE_E!D59+FC_OTH_CP_SL_E!D59+FC_OTH_CP_BL_E!D59+FC_OTH_CP_CR_E!D59+FC_OTH_CP_BT_E!D59+FC_OTH_CP_IT_E!D59</f>
        <v>8.7895098882201186</v>
      </c>
      <c r="E59" s="10">
        <f>FC_OTH_CP_SH_E!E59+FC_OTH_CP_SC_E!E59+FC_OTH_CP_HW_E!E59+FC_OTH_CP_CA_E!E59+FC_OTH_CP_VE_E!E59+FC_OTH_CP_SL_E!E59+FC_OTH_CP_BL_E!E59+FC_OTH_CP_CR_E!E59+FC_OTH_CP_BT_E!E59+FC_OTH_CP_IT_E!E59</f>
        <v>7.9774720550300948</v>
      </c>
      <c r="F59" s="10">
        <f>FC_OTH_CP_SH_E!F59+FC_OTH_CP_SC_E!F59+FC_OTH_CP_HW_E!F59+FC_OTH_CP_CA_E!F59+FC_OTH_CP_VE_E!F59+FC_OTH_CP_SL_E!F59+FC_OTH_CP_BL_E!F59+FC_OTH_CP_CR_E!F59+FC_OTH_CP_BT_E!F59+FC_OTH_CP_IT_E!F59</f>
        <v>12.945485812553743</v>
      </c>
      <c r="G59" s="10">
        <f>FC_OTH_CP_SH_E!G59+FC_OTH_CP_SC_E!G59+FC_OTH_CP_HW_E!G59+FC_OTH_CP_CA_E!G59+FC_OTH_CP_VE_E!G59+FC_OTH_CP_SL_E!G59+FC_OTH_CP_BL_E!G59+FC_OTH_CP_CR_E!G59+FC_OTH_CP_BT_E!G59+FC_OTH_CP_IT_E!G59</f>
        <v>8.9567497850386903</v>
      </c>
      <c r="H59" s="10">
        <f>FC_OTH_CP_SH_E!H59+FC_OTH_CP_SC_E!H59+FC_OTH_CP_HW_E!H59+FC_OTH_CP_CA_E!H59+FC_OTH_CP_VE_E!H59+FC_OTH_CP_SL_E!H59+FC_OTH_CP_BL_E!H59+FC_OTH_CP_CR_E!H59+FC_OTH_CP_BT_E!H59+FC_OTH_CP_IT_E!H59</f>
        <v>13.542562338779019</v>
      </c>
      <c r="I59" s="10">
        <f>FC_OTH_CP_SH_E!I59+FC_OTH_CP_SC_E!I59+FC_OTH_CP_HW_E!I59+FC_OTH_CP_CA_E!I59+FC_OTH_CP_VE_E!I59+FC_OTH_CP_SL_E!I59+FC_OTH_CP_BL_E!I59+FC_OTH_CP_CR_E!I59+FC_OTH_CP_BT_E!I59+FC_OTH_CP_IT_E!I59</f>
        <v>18.200085984522797</v>
      </c>
      <c r="J59" s="10">
        <f>FC_OTH_CP_SH_E!J59+FC_OTH_CP_SC_E!J59+FC_OTH_CP_HW_E!J59+FC_OTH_CP_CA_E!J59+FC_OTH_CP_VE_E!J59+FC_OTH_CP_SL_E!J59+FC_OTH_CP_BL_E!J59+FC_OTH_CP_CR_E!J59+FC_OTH_CP_BT_E!J59+FC_OTH_CP_IT_E!J59</f>
        <v>14.927858985382628</v>
      </c>
      <c r="K59" s="10">
        <f>FC_OTH_CP_SH_E!K59+FC_OTH_CP_SC_E!K59+FC_OTH_CP_HW_E!K59+FC_OTH_CP_CA_E!K59+FC_OTH_CP_VE_E!K59+FC_OTH_CP_SL_E!K59+FC_OTH_CP_BL_E!K59+FC_OTH_CP_CR_E!K59+FC_OTH_CP_BT_E!K59+FC_OTH_CP_IT_E!K59</f>
        <v>16.217626827171102</v>
      </c>
      <c r="L59" s="10">
        <f>FC_OTH_CP_SH_E!L59+FC_OTH_CP_SC_E!L59+FC_OTH_CP_HW_E!L59+FC_OTH_CP_CA_E!L59+FC_OTH_CP_VE_E!L59+FC_OTH_CP_SL_E!L59+FC_OTH_CP_BL_E!L59+FC_OTH_CP_CR_E!L59+FC_OTH_CP_BT_E!L59+FC_OTH_CP_IT_E!L59</f>
        <v>10.676440240756657</v>
      </c>
      <c r="M59" s="10">
        <f>FC_OTH_CP_SH_E!M59+FC_OTH_CP_SC_E!M59+FC_OTH_CP_HW_E!M59+FC_OTH_CP_CA_E!M59+FC_OTH_CP_VE_E!M59+FC_OTH_CP_SL_E!M59+FC_OTH_CP_BL_E!M59+FC_OTH_CP_CR_E!M59+FC_OTH_CP_BT_E!M59+FC_OTH_CP_IT_E!M59</f>
        <v>8.1446259673258776</v>
      </c>
      <c r="N59" s="10">
        <f>FC_OTH_CP_SH_E!N59+FC_OTH_CP_SC_E!N59+FC_OTH_CP_HW_E!N59+FC_OTH_CP_CA_E!N59+FC_OTH_CP_VE_E!N59+FC_OTH_CP_SL_E!N59+FC_OTH_CP_BL_E!N59+FC_OTH_CP_CR_E!N59+FC_OTH_CP_BT_E!N59+FC_OTH_CP_IT_E!N59</f>
        <v>9.0283748925193485</v>
      </c>
      <c r="O59" s="10">
        <f>FC_OTH_CP_SH_E!O59+FC_OTH_CP_SC_E!O59+FC_OTH_CP_HW_E!O59+FC_OTH_CP_CA_E!O59+FC_OTH_CP_VE_E!O59+FC_OTH_CP_SL_E!O59+FC_OTH_CP_BL_E!O59+FC_OTH_CP_CR_E!O59+FC_OTH_CP_BT_E!O59+FC_OTH_CP_IT_E!O59</f>
        <v>46.431642304385171</v>
      </c>
      <c r="P59" s="10">
        <f>FC_OTH_CP_SH_E!P59+FC_OTH_CP_SC_E!P59+FC_OTH_CP_HW_E!P59+FC_OTH_CP_CA_E!P59+FC_OTH_CP_VE_E!P59+FC_OTH_CP_SL_E!P59+FC_OTH_CP_BL_E!P59+FC_OTH_CP_CR_E!P59+FC_OTH_CP_BT_E!P59+FC_OTH_CP_IT_E!P59</f>
        <v>24.625021496130689</v>
      </c>
      <c r="Q59" s="10">
        <f>FC_OTH_CP_SH_E!Q59+FC_OTH_CP_SC_E!Q59+FC_OTH_CP_HW_E!Q59+FC_OTH_CP_CA_E!Q59+FC_OTH_CP_VE_E!Q59+FC_OTH_CP_SL_E!Q59+FC_OTH_CP_BL_E!Q59+FC_OTH_CP_CR_E!Q59+FC_OTH_CP_BT_E!Q59+FC_OTH_CP_IT_E!Q59</f>
        <v>3.6782459157351681</v>
      </c>
      <c r="R59" s="10">
        <f>FC_OTH_CP_SH_E!R59+FC_OTH_CP_SC_E!R59+FC_OTH_CP_HW_E!R59+FC_OTH_CP_CA_E!R59+FC_OTH_CP_VE_E!R59+FC_OTH_CP_SL_E!R59+FC_OTH_CP_BL_E!R59+FC_OTH_CP_CR_E!R59+FC_OTH_CP_BT_E!R59+FC_OTH_CP_IT_E!R59</f>
        <v>12.157265692175409</v>
      </c>
      <c r="S59" s="10">
        <f>FC_OTH_CP_SH_E!S59+FC_OTH_CP_SC_E!S59+FC_OTH_CP_HW_E!S59+FC_OTH_CP_CA_E!S59+FC_OTH_CP_VE_E!S59+FC_OTH_CP_SL_E!S59+FC_OTH_CP_BL_E!S59+FC_OTH_CP_CR_E!S59+FC_OTH_CP_BT_E!S59+FC_OTH_CP_IT_E!S59</f>
        <v>5.2546001719690416</v>
      </c>
      <c r="T59" s="10">
        <f>FC_OTH_CP_SH_E!T59+FC_OTH_CP_SC_E!T59+FC_OTH_CP_HW_E!T59+FC_OTH_CP_CA_E!T59+FC_OTH_CP_VE_E!T59+FC_OTH_CP_SL_E!T59+FC_OTH_CP_BL_E!T59+FC_OTH_CP_CR_E!T59+FC_OTH_CP_BT_E!T59+FC_OTH_CP_IT_E!T59</f>
        <v>55.118486672399001</v>
      </c>
      <c r="U59" s="10">
        <f>FC_OTH_CP_SH_E!U59+FC_OTH_CP_SC_E!U59+FC_OTH_CP_HW_E!U59+FC_OTH_CP_CA_E!U59+FC_OTH_CP_VE_E!U59+FC_OTH_CP_SL_E!U59+FC_OTH_CP_BL_E!U59+FC_OTH_CP_CR_E!U59+FC_OTH_CP_BT_E!U59+FC_OTH_CP_IT_E!U59</f>
        <v>93.397076526225206</v>
      </c>
      <c r="V59" s="10">
        <f>FC_OTH_CP_SH_E!V59+FC_OTH_CP_SC_E!V59+FC_OTH_CP_HW_E!V59+FC_OTH_CP_CA_E!V59+FC_OTH_CP_VE_E!V59+FC_OTH_CP_SL_E!V59+FC_OTH_CP_BL_E!V59+FC_OTH_CP_CR_E!V59+FC_OTH_CP_BT_E!V59+FC_OTH_CP_IT_E!V59</f>
        <v>108.93654342218395</v>
      </c>
      <c r="W59" s="10">
        <f>FC_OTH_CP_SH_E!W59+FC_OTH_CP_SC_E!W59+FC_OTH_CP_HW_E!W59+FC_OTH_CP_CA_E!W59+FC_OTH_CP_VE_E!W59+FC_OTH_CP_SL_E!W59+FC_OTH_CP_BL_E!W59+FC_OTH_CP_CR_E!W59+FC_OTH_CP_BT_E!W59+FC_OTH_CP_IT_E!W59</f>
        <v>81.885640584694727</v>
      </c>
      <c r="X59" s="10">
        <f>FC_OTH_CP_SH_E!X59+FC_OTH_CP_SC_E!X59+FC_OTH_CP_HW_E!X59+FC_OTH_CP_CA_E!X59+FC_OTH_CP_VE_E!X59+FC_OTH_CP_SL_E!X59+FC_OTH_CP_BL_E!X59+FC_OTH_CP_CR_E!X59+FC_OTH_CP_BT_E!X59+FC_OTH_CP_IT_E!X59</f>
        <v>112.91143594153039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4.681341358555458</v>
      </c>
      <c r="L60" s="10">
        <f>FC_OTH_CP_SH_E!L60+FC_OTH_CP_SC_E!L60+FC_OTH_CP_HW_E!L60+FC_OTH_CP_CA_E!L60+FC_OTH_CP_VE_E!L60+FC_OTH_CP_SL_E!L60+FC_OTH_CP_BL_E!L60+FC_OTH_CP_CR_E!L60+FC_OTH_CP_BT_E!L60+FC_OTH_CP_IT_E!L60</f>
        <v>4.0126397248495254</v>
      </c>
      <c r="M60" s="10">
        <f>FC_OTH_CP_SH_E!M60+FC_OTH_CP_SC_E!M60+FC_OTH_CP_HW_E!M60+FC_OTH_CP_CA_E!M60+FC_OTH_CP_VE_E!M60+FC_OTH_CP_SL_E!M60+FC_OTH_CP_BL_E!M60+FC_OTH_CP_CR_E!M60+FC_OTH_CP_BT_E!M60+FC_OTH_CP_IT_E!M60</f>
        <v>2.0062768701633691</v>
      </c>
      <c r="N60" s="10">
        <f>FC_OTH_CP_SH_E!N60+FC_OTH_CP_SC_E!N60+FC_OTH_CP_HW_E!N60+FC_OTH_CP_CA_E!N60+FC_OTH_CP_VE_E!N60+FC_OTH_CP_SL_E!N60+FC_OTH_CP_BL_E!N60+FC_OTH_CP_CR_E!N60+FC_OTH_CP_BT_E!N60+FC_OTH_CP_IT_E!N60</f>
        <v>1.3375752364574383</v>
      </c>
      <c r="O60" s="10">
        <f>FC_OTH_CP_SH_E!O60+FC_OTH_CP_SC_E!O60+FC_OTH_CP_HW_E!O60+FC_OTH_CP_CA_E!O60+FC_OTH_CP_VE_E!O60+FC_OTH_CP_SL_E!O60+FC_OTH_CP_BL_E!O60+FC_OTH_CP_CR_E!O60+FC_OTH_CP_BT_E!O60+FC_OTH_CP_IT_E!O60</f>
        <v>2.6750644883920867</v>
      </c>
      <c r="P60" s="10">
        <f>FC_OTH_CP_SH_E!P60+FC_OTH_CP_SC_E!P60+FC_OTH_CP_HW_E!P60+FC_OTH_CP_CA_E!P60+FC_OTH_CP_VE_E!P60+FC_OTH_CP_SL_E!P60+FC_OTH_CP_BL_E!P60+FC_OTH_CP_CR_E!P60+FC_OTH_CP_BT_E!P60+FC_OTH_CP_IT_E!P60</f>
        <v>2.675064488392088</v>
      </c>
      <c r="Q60" s="10">
        <f>FC_OTH_CP_SH_E!Q60+FC_OTH_CP_SC_E!Q60+FC_OTH_CP_HW_E!Q60+FC_OTH_CP_CA_E!Q60+FC_OTH_CP_VE_E!Q60+FC_OTH_CP_SL_E!Q60+FC_OTH_CP_BL_E!Q60+FC_OTH_CP_CR_E!Q60+FC_OTH_CP_BT_E!Q60+FC_OTH_CP_IT_E!Q60</f>
        <v>2.0062768701633709</v>
      </c>
      <c r="R60" s="10">
        <f>FC_OTH_CP_SH_E!R60+FC_OTH_CP_SC_E!R60+FC_OTH_CP_HW_E!R60+FC_OTH_CP_CA_E!R60+FC_OTH_CP_VE_E!R60+FC_OTH_CP_SL_E!R60+FC_OTH_CP_BL_E!R60+FC_OTH_CP_CR_E!R60+FC_OTH_CP_BT_E!R60+FC_OTH_CP_IT_E!R60</f>
        <v>2.00627687016337</v>
      </c>
      <c r="S60" s="10">
        <f>FC_OTH_CP_SH_E!S60+FC_OTH_CP_SC_E!S60+FC_OTH_CP_HW_E!S60+FC_OTH_CP_CA_E!S60+FC_OTH_CP_VE_E!S60+FC_OTH_CP_SL_E!S60+FC_OTH_CP_BL_E!S60+FC_OTH_CP_CR_E!S60+FC_OTH_CP_BT_E!S60+FC_OTH_CP_IT_E!S60</f>
        <v>3.343852106620806</v>
      </c>
      <c r="T60" s="10">
        <f>FC_OTH_CP_SH_E!T60+FC_OTH_CP_SC_E!T60+FC_OTH_CP_HW_E!T60+FC_OTH_CP_CA_E!T60+FC_OTH_CP_VE_E!T60+FC_OTH_CP_SL_E!T60+FC_OTH_CP_BL_E!T60+FC_OTH_CP_CR_E!T60+FC_OTH_CP_BT_E!T60+FC_OTH_CP_IT_E!T60</f>
        <v>3.5210662080825461</v>
      </c>
      <c r="U60" s="10">
        <f>FC_OTH_CP_SH_E!U60+FC_OTH_CP_SC_E!U60+FC_OTH_CP_HW_E!U60+FC_OTH_CP_CA_E!U60+FC_OTH_CP_VE_E!U60+FC_OTH_CP_SL_E!U60+FC_OTH_CP_BL_E!U60+FC_OTH_CP_CR_E!U60+FC_OTH_CP_BT_E!U60+FC_OTH_CP_IT_E!U60</f>
        <v>3.954428202923471</v>
      </c>
      <c r="V60" s="10">
        <f>FC_OTH_CP_SH_E!V60+FC_OTH_CP_SC_E!V60+FC_OTH_CP_HW_E!V60+FC_OTH_CP_CA_E!V60+FC_OTH_CP_VE_E!V60+FC_OTH_CP_SL_E!V60+FC_OTH_CP_BL_E!V60+FC_OTH_CP_CR_E!V60+FC_OTH_CP_BT_E!V60+FC_OTH_CP_IT_E!V60</f>
        <v>3.610662080825449</v>
      </c>
      <c r="W60" s="10">
        <f>FC_OTH_CP_SH_E!W60+FC_OTH_CP_SC_E!W60+FC_OTH_CP_HW_E!W60+FC_OTH_CP_CA_E!W60+FC_OTH_CP_VE_E!W60+FC_OTH_CP_SL_E!W60+FC_OTH_CP_BL_E!W60+FC_OTH_CP_CR_E!W60+FC_OTH_CP_BT_E!W60+FC_OTH_CP_IT_E!W60</f>
        <v>3.623387790197762</v>
      </c>
      <c r="X60" s="10">
        <f>FC_OTH_CP_SH_E!X60+FC_OTH_CP_SC_E!X60+FC_OTH_CP_HW_E!X60+FC_OTH_CP_CA_E!X60+FC_OTH_CP_VE_E!X60+FC_OTH_CP_SL_E!X60+FC_OTH_CP_BL_E!X60+FC_OTH_CP_CR_E!X60+FC_OTH_CP_BT_E!X60+FC_OTH_CP_IT_E!X60</f>
        <v>4.2018916595012854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</v>
      </c>
      <c r="L61" s="10">
        <f>FC_OTH_CP_SH_E!L61+FC_OTH_CP_SC_E!L61+FC_OTH_CP_HW_E!L61+FC_OTH_CP_CA_E!L61+FC_OTH_CP_VE_E!L61+FC_OTH_CP_SL_E!L61+FC_OTH_CP_BL_E!L61+FC_OTH_CP_CR_E!L61+FC_OTH_CP_BT_E!L61+FC_OTH_CP_IT_E!L61</f>
        <v>0.14333619948409276</v>
      </c>
      <c r="M61" s="10">
        <f>FC_OTH_CP_SH_E!M61+FC_OTH_CP_SC_E!M61+FC_OTH_CP_HW_E!M61+FC_OTH_CP_CA_E!M61+FC_OTH_CP_VE_E!M61+FC_OTH_CP_SL_E!M61+FC_OTH_CP_BL_E!M61+FC_OTH_CP_CR_E!M61+FC_OTH_CP_BT_E!M61+FC_OTH_CP_IT_E!M61</f>
        <v>1.0748065348237319</v>
      </c>
      <c r="N61" s="10">
        <f>FC_OTH_CP_SH_E!N61+FC_OTH_CP_SC_E!N61+FC_OTH_CP_HW_E!N61+FC_OTH_CP_CA_E!N61+FC_OTH_CP_VE_E!N61+FC_OTH_CP_SL_E!N61+FC_OTH_CP_BL_E!N61+FC_OTH_CP_CR_E!N61+FC_OTH_CP_BT_E!N61+FC_OTH_CP_IT_E!N61</f>
        <v>1.3375752364574383</v>
      </c>
      <c r="O61" s="10">
        <f>FC_OTH_CP_SH_E!O61+FC_OTH_CP_SC_E!O61+FC_OTH_CP_HW_E!O61+FC_OTH_CP_CA_E!O61+FC_OTH_CP_VE_E!O61+FC_OTH_CP_SL_E!O61+FC_OTH_CP_BL_E!O61+FC_OTH_CP_CR_E!O61+FC_OTH_CP_BT_E!O61+FC_OTH_CP_IT_E!O61</f>
        <v>2.3903697334479789E-2</v>
      </c>
      <c r="P61" s="10">
        <f>FC_OTH_CP_SH_E!P61+FC_OTH_CP_SC_E!P61+FC_OTH_CP_HW_E!P61+FC_OTH_CP_CA_E!P61+FC_OTH_CP_VE_E!P61+FC_OTH_CP_SL_E!P61+FC_OTH_CP_BL_E!P61+FC_OTH_CP_CR_E!P61+FC_OTH_CP_BT_E!P61+FC_OTH_CP_IT_E!P61</f>
        <v>0.2865864144453999</v>
      </c>
      <c r="Q61" s="10">
        <f>FC_OTH_CP_SH_E!Q61+FC_OTH_CP_SC_E!Q61+FC_OTH_CP_HW_E!Q61+FC_OTH_CP_CA_E!Q61+FC_OTH_CP_VE_E!Q61+FC_OTH_CP_SL_E!Q61+FC_OTH_CP_BL_E!Q61+FC_OTH_CP_CR_E!Q61+FC_OTH_CP_BT_E!Q61+FC_OTH_CP_IT_E!Q61</f>
        <v>0.54935511607910559</v>
      </c>
      <c r="R61" s="10">
        <f>FC_OTH_CP_SH_E!R61+FC_OTH_CP_SC_E!R61+FC_OTH_CP_HW_E!R61+FC_OTH_CP_CA_E!R61+FC_OTH_CP_VE_E!R61+FC_OTH_CP_SL_E!R61+FC_OTH_CP_BL_E!R61+FC_OTH_CP_CR_E!R61+FC_OTH_CP_BT_E!R61+FC_OTH_CP_IT_E!R61</f>
        <v>3.7737747205503021</v>
      </c>
      <c r="S61" s="10">
        <f>FC_OTH_CP_SH_E!S61+FC_OTH_CP_SC_E!S61+FC_OTH_CP_HW_E!S61+FC_OTH_CP_CA_E!S61+FC_OTH_CP_VE_E!S61+FC_OTH_CP_SL_E!S61+FC_OTH_CP_BL_E!S61+FC_OTH_CP_CR_E!S61+FC_OTH_CP_BT_E!S61+FC_OTH_CP_IT_E!S61</f>
        <v>7.2131556319862433</v>
      </c>
      <c r="T61" s="10">
        <f>FC_OTH_CP_SH_E!T61+FC_OTH_CP_SC_E!T61+FC_OTH_CP_HW_E!T61+FC_OTH_CP_CA_E!T61+FC_OTH_CP_VE_E!T61+FC_OTH_CP_SL_E!T61+FC_OTH_CP_BL_E!T61+FC_OTH_CP_CR_E!T61+FC_OTH_CP_BT_E!T61+FC_OTH_CP_IT_E!T61</f>
        <v>2.7185726569217539</v>
      </c>
      <c r="U61" s="10">
        <f>FC_OTH_CP_SH_E!U61+FC_OTH_CP_SC_E!U61+FC_OTH_CP_HW_E!U61+FC_OTH_CP_CA_E!U61+FC_OTH_CP_VE_E!U61+FC_OTH_CP_SL_E!U61+FC_OTH_CP_BL_E!U61+FC_OTH_CP_CR_E!U61+FC_OTH_CP_BT_E!U61+FC_OTH_CP_IT_E!U61</f>
        <v>3.9839208942390343</v>
      </c>
      <c r="V61" s="10">
        <f>FC_OTH_CP_SH_E!V61+FC_OTH_CP_SC_E!V61+FC_OTH_CP_HW_E!V61+FC_OTH_CP_CA_E!V61+FC_OTH_CP_VE_E!V61+FC_OTH_CP_SL_E!V61+FC_OTH_CP_BL_E!V61+FC_OTH_CP_CR_E!V61+FC_OTH_CP_BT_E!V61+FC_OTH_CP_IT_E!V61</f>
        <v>2.6034393809114342</v>
      </c>
      <c r="W61" s="10">
        <f>FC_OTH_CP_SH_E!W61+FC_OTH_CP_SC_E!W61+FC_OTH_CP_HW_E!W61+FC_OTH_CP_CA_E!W61+FC_OTH_CP_VE_E!W61+FC_OTH_CP_SL_E!W61+FC_OTH_CP_BL_E!W61+FC_OTH_CP_CR_E!W61+FC_OTH_CP_BT_E!W61+FC_OTH_CP_IT_E!W61</f>
        <v>4.0263972484952699</v>
      </c>
      <c r="X61" s="10">
        <f>FC_OTH_CP_SH_E!X61+FC_OTH_CP_SC_E!X61+FC_OTH_CP_HW_E!X61+FC_OTH_CP_CA_E!X61+FC_OTH_CP_VE_E!X61+FC_OTH_CP_SL_E!X61+FC_OTH_CP_BL_E!X61+FC_OTH_CP_CR_E!X61+FC_OTH_CP_BT_E!X61+FC_OTH_CP_IT_E!X61</f>
        <v>3.1208942390369754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12.777300085984519</v>
      </c>
      <c r="H70" s="10">
        <f>FC_OTH_CP_SH_E!H70+FC_OTH_CP_SC_E!H70+FC_OTH_CP_HW_E!H70+FC_OTH_CP_CA_E!H70+FC_OTH_CP_VE_E!H70+FC_OTH_CP_SL_E!H70+FC_OTH_CP_BL_E!H70+FC_OTH_CP_CR_E!H70+FC_OTH_CP_BT_E!H70+FC_OTH_CP_IT_E!H70</f>
        <v>16.74978503869303</v>
      </c>
      <c r="I70" s="10">
        <f>FC_OTH_CP_SH_E!I70+FC_OTH_CP_SC_E!I70+FC_OTH_CP_HW_E!I70+FC_OTH_CP_CA_E!I70+FC_OTH_CP_VE_E!I70+FC_OTH_CP_SL_E!I70+FC_OTH_CP_BL_E!I70+FC_OTH_CP_CR_E!I70+FC_OTH_CP_BT_E!I70+FC_OTH_CP_IT_E!I70</f>
        <v>22.57093723129837</v>
      </c>
      <c r="J70" s="10">
        <f>FC_OTH_CP_SH_E!J70+FC_OTH_CP_SC_E!J70+FC_OTH_CP_HW_E!J70+FC_OTH_CP_CA_E!J70+FC_OTH_CP_VE_E!J70+FC_OTH_CP_SL_E!J70+FC_OTH_CP_BL_E!J70+FC_OTH_CP_CR_E!J70+FC_OTH_CP_BT_E!J70+FC_OTH_CP_IT_E!J70</f>
        <v>24.70335339638865</v>
      </c>
      <c r="K70" s="10">
        <f>FC_OTH_CP_SH_E!K70+FC_OTH_CP_SC_E!K70+FC_OTH_CP_HW_E!K70+FC_OTH_CP_CA_E!K70+FC_OTH_CP_VE_E!K70+FC_OTH_CP_SL_E!K70+FC_OTH_CP_BL_E!K70+FC_OTH_CP_CR_E!K70+FC_OTH_CP_BT_E!K70+FC_OTH_CP_IT_E!K70</f>
        <v>27.575236457437661</v>
      </c>
      <c r="L70" s="10">
        <f>FC_OTH_CP_SH_E!L70+FC_OTH_CP_SC_E!L70+FC_OTH_CP_HW_E!L70+FC_OTH_CP_CA_E!L70+FC_OTH_CP_VE_E!L70+FC_OTH_CP_SL_E!L70+FC_OTH_CP_BL_E!L70+FC_OTH_CP_CR_E!L70+FC_OTH_CP_BT_E!L70+FC_OTH_CP_IT_E!L70</f>
        <v>32.287188306104902</v>
      </c>
      <c r="M70" s="10">
        <f>FC_OTH_CP_SH_E!M70+FC_OTH_CP_SC_E!M70+FC_OTH_CP_HW_E!M70+FC_OTH_CP_CA_E!M70+FC_OTH_CP_VE_E!M70+FC_OTH_CP_SL_E!M70+FC_OTH_CP_BL_E!M70+FC_OTH_CP_CR_E!M70+FC_OTH_CP_BT_E!M70+FC_OTH_CP_IT_E!M70</f>
        <v>37.790197764402407</v>
      </c>
      <c r="N70" s="10">
        <f>FC_OTH_CP_SH_E!N70+FC_OTH_CP_SC_E!N70+FC_OTH_CP_HW_E!N70+FC_OTH_CP_CA_E!N70+FC_OTH_CP_VE_E!N70+FC_OTH_CP_SL_E!N70+FC_OTH_CP_BL_E!N70+FC_OTH_CP_CR_E!N70+FC_OTH_CP_BT_E!N70+FC_OTH_CP_IT_E!N70</f>
        <v>42.459157351676687</v>
      </c>
      <c r="O70" s="10">
        <f>FC_OTH_CP_SH_E!O70+FC_OTH_CP_SC_E!O70+FC_OTH_CP_HW_E!O70+FC_OTH_CP_CA_E!O70+FC_OTH_CP_VE_E!O70+FC_OTH_CP_SL_E!O70+FC_OTH_CP_BL_E!O70+FC_OTH_CP_CR_E!O70+FC_OTH_CP_BT_E!O70+FC_OTH_CP_IT_E!O70</f>
        <v>46.96474634565778</v>
      </c>
      <c r="P70" s="10">
        <f>FC_OTH_CP_SH_E!P70+FC_OTH_CP_SC_E!P70+FC_OTH_CP_HW_E!P70+FC_OTH_CP_CA_E!P70+FC_OTH_CP_VE_E!P70+FC_OTH_CP_SL_E!P70+FC_OTH_CP_BL_E!P70+FC_OTH_CP_CR_E!P70+FC_OTH_CP_BT_E!P70+FC_OTH_CP_IT_E!P70</f>
        <v>64.488392089423897</v>
      </c>
      <c r="Q70" s="10">
        <f>FC_OTH_CP_SH_E!Q70+FC_OTH_CP_SC_E!Q70+FC_OTH_CP_HW_E!Q70+FC_OTH_CP_CA_E!Q70+FC_OTH_CP_VE_E!Q70+FC_OTH_CP_SL_E!Q70+FC_OTH_CP_BL_E!Q70+FC_OTH_CP_CR_E!Q70+FC_OTH_CP_BT_E!Q70+FC_OTH_CP_IT_E!Q70</f>
        <v>65.004299226139295</v>
      </c>
      <c r="R70" s="10">
        <f>FC_OTH_CP_SH_E!R70+FC_OTH_CP_SC_E!R70+FC_OTH_CP_HW_E!R70+FC_OTH_CP_CA_E!R70+FC_OTH_CP_VE_E!R70+FC_OTH_CP_SL_E!R70+FC_OTH_CP_BL_E!R70+FC_OTH_CP_CR_E!R70+FC_OTH_CP_BT_E!R70+FC_OTH_CP_IT_E!R70</f>
        <v>74.858211521926052</v>
      </c>
      <c r="S70" s="10">
        <f>FC_OTH_CP_SH_E!S70+FC_OTH_CP_SC_E!S70+FC_OTH_CP_HW_E!S70+FC_OTH_CP_CA_E!S70+FC_OTH_CP_VE_E!S70+FC_OTH_CP_SL_E!S70+FC_OTH_CP_BL_E!S70+FC_OTH_CP_CR_E!S70+FC_OTH_CP_BT_E!S70+FC_OTH_CP_IT_E!S70</f>
        <v>81.184694754944104</v>
      </c>
      <c r="T70" s="10">
        <f>FC_OTH_CP_SH_E!T70+FC_OTH_CP_SC_E!T70+FC_OTH_CP_HW_E!T70+FC_OTH_CP_CA_E!T70+FC_OTH_CP_VE_E!T70+FC_OTH_CP_SL_E!T70+FC_OTH_CP_BL_E!T70+FC_OTH_CP_CR_E!T70+FC_OTH_CP_BT_E!T70+FC_OTH_CP_IT_E!T70</f>
        <v>87.409028374892515</v>
      </c>
      <c r="U70" s="10">
        <f>FC_OTH_CP_SH_E!U70+FC_OTH_CP_SC_E!U70+FC_OTH_CP_HW_E!U70+FC_OTH_CP_CA_E!U70+FC_OTH_CP_VE_E!U70+FC_OTH_CP_SL_E!U70+FC_OTH_CP_BL_E!U70+FC_OTH_CP_CR_E!U70+FC_OTH_CP_BT_E!U70+FC_OTH_CP_IT_E!U70</f>
        <v>92.395958727429061</v>
      </c>
      <c r="V70" s="10">
        <f>FC_OTH_CP_SH_E!V70+FC_OTH_CP_SC_E!V70+FC_OTH_CP_HW_E!V70+FC_OTH_CP_CA_E!V70+FC_OTH_CP_VE_E!V70+FC_OTH_CP_SL_E!V70+FC_OTH_CP_BL_E!V70+FC_OTH_CP_CR_E!V70+FC_OTH_CP_BT_E!V70+FC_OTH_CP_IT_E!V70</f>
        <v>105.5374892519346</v>
      </c>
      <c r="W70" s="10">
        <f>FC_OTH_CP_SH_E!W70+FC_OTH_CP_SC_E!W70+FC_OTH_CP_HW_E!W70+FC_OTH_CP_CA_E!W70+FC_OTH_CP_VE_E!W70+FC_OTH_CP_SL_E!W70+FC_OTH_CP_BL_E!W70+FC_OTH_CP_CR_E!W70+FC_OTH_CP_BT_E!W70+FC_OTH_CP_IT_E!W70</f>
        <v>111.5984522785899</v>
      </c>
      <c r="X70" s="10">
        <f>FC_OTH_CP_SH_E!X70+FC_OTH_CP_SC_E!X70+FC_OTH_CP_HW_E!X70+FC_OTH_CP_CA_E!X70+FC_OTH_CP_VE_E!X70+FC_OTH_CP_SL_E!X70+FC_OTH_CP_BL_E!X70+FC_OTH_CP_CR_E!X70+FC_OTH_CP_BT_E!X70+FC_OTH_CP_IT_E!X70</f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99.383748925193473</v>
      </c>
      <c r="D75" s="37">
        <f>FC_OTH_CP_SH_E!D75+FC_OTH_CP_SC_E!D75+FC_OTH_CP_HW_E!D75+FC_OTH_CP_CA_E!D75+FC_OTH_CP_VE_E!D75+FC_OTH_CP_SL_E!D75+FC_OTH_CP_BL_E!D75+FC_OTH_CP_CR_E!D75+FC_OTH_CP_BT_E!D75+FC_OTH_CP_IT_E!D75</f>
        <v>128.23637145313839</v>
      </c>
      <c r="E75" s="37">
        <f>FC_OTH_CP_SH_E!E75+FC_OTH_CP_SC_E!E75+FC_OTH_CP_HW_E!E75+FC_OTH_CP_CA_E!E75+FC_OTH_CP_VE_E!E75+FC_OTH_CP_SL_E!E75+FC_OTH_CP_BL_E!E75+FC_OTH_CP_CR_E!E75+FC_OTH_CP_BT_E!E75+FC_OTH_CP_IT_E!E75</f>
        <v>121.35760963026648</v>
      </c>
      <c r="F75" s="37">
        <f>FC_OTH_CP_SH_E!F75+FC_OTH_CP_SC_E!F75+FC_OTH_CP_HW_E!F75+FC_OTH_CP_CA_E!F75+FC_OTH_CP_VE_E!F75+FC_OTH_CP_SL_E!F75+FC_OTH_CP_BL_E!F75+FC_OTH_CP_CR_E!F75+FC_OTH_CP_BT_E!F75+FC_OTH_CP_IT_E!F75</f>
        <v>136.71539122957867</v>
      </c>
      <c r="G75" s="37">
        <f>FC_OTH_CP_SH_E!G75+FC_OTH_CP_SC_E!G75+FC_OTH_CP_HW_E!G75+FC_OTH_CP_CA_E!G75+FC_OTH_CP_VE_E!G75+FC_OTH_CP_SL_E!G75+FC_OTH_CP_BL_E!G75+FC_OTH_CP_CR_E!G75+FC_OTH_CP_BT_E!G75+FC_OTH_CP_IT_E!G75</f>
        <v>123.81771281169387</v>
      </c>
      <c r="H75" s="37">
        <f>FC_OTH_CP_SH_E!H75+FC_OTH_CP_SC_E!H75+FC_OTH_CP_HW_E!H75+FC_OTH_CP_CA_E!H75+FC_OTH_CP_VE_E!H75+FC_OTH_CP_SL_E!H75+FC_OTH_CP_BL_E!H75+FC_OTH_CP_CR_E!H75+FC_OTH_CP_BT_E!H75+FC_OTH_CP_IT_E!H75</f>
        <v>166.06956147893382</v>
      </c>
      <c r="I75" s="37">
        <f>FC_OTH_CP_SH_E!I75+FC_OTH_CP_SC_E!I75+FC_OTH_CP_HW_E!I75+FC_OTH_CP_CA_E!I75+FC_OTH_CP_VE_E!I75+FC_OTH_CP_SL_E!I75+FC_OTH_CP_BL_E!I75+FC_OTH_CP_CR_E!I75+FC_OTH_CP_BT_E!I75+FC_OTH_CP_IT_E!I75</f>
        <v>162.00920034393812</v>
      </c>
      <c r="J75" s="37">
        <f>FC_OTH_CP_SH_E!J75+FC_OTH_CP_SC_E!J75+FC_OTH_CP_HW_E!J75+FC_OTH_CP_CA_E!J75+FC_OTH_CP_VE_E!J75+FC_OTH_CP_SL_E!J75+FC_OTH_CP_BL_E!J75+FC_OTH_CP_CR_E!J75+FC_OTH_CP_BT_E!J75+FC_OTH_CP_IT_E!J75</f>
        <v>124.12820292347374</v>
      </c>
      <c r="K75" s="37">
        <f>FC_OTH_CP_SH_E!K75+FC_OTH_CP_SC_E!K75+FC_OTH_CP_HW_E!K75+FC_OTH_CP_CA_E!K75+FC_OTH_CP_VE_E!K75+FC_OTH_CP_SL_E!K75+FC_OTH_CP_BL_E!K75+FC_OTH_CP_CR_E!K75+FC_OTH_CP_BT_E!K75+FC_OTH_CP_IT_E!K75</f>
        <v>110.80060189165953</v>
      </c>
      <c r="L75" s="37">
        <f>FC_OTH_CP_SH_E!L75+FC_OTH_CP_SC_E!L75+FC_OTH_CP_HW_E!L75+FC_OTH_CP_CA_E!L75+FC_OTH_CP_VE_E!L75+FC_OTH_CP_SL_E!L75+FC_OTH_CP_BL_E!L75+FC_OTH_CP_CR_E!L75+FC_OTH_CP_BT_E!L75+FC_OTH_CP_IT_E!L75</f>
        <v>115.45812553740328</v>
      </c>
      <c r="M75" s="37">
        <f>FC_OTH_CP_SH_E!M75+FC_OTH_CP_SC_E!M75+FC_OTH_CP_HW_E!M75+FC_OTH_CP_CA_E!M75+FC_OTH_CP_VE_E!M75+FC_OTH_CP_SL_E!M75+FC_OTH_CP_BL_E!M75+FC_OTH_CP_CR_E!M75+FC_OTH_CP_BT_E!M75+FC_OTH_CP_IT_E!M75</f>
        <v>114.71771281169391</v>
      </c>
      <c r="N75" s="37">
        <f>FC_OTH_CP_SH_E!N75+FC_OTH_CP_SC_E!N75+FC_OTH_CP_HW_E!N75+FC_OTH_CP_CA_E!N75+FC_OTH_CP_VE_E!N75+FC_OTH_CP_SL_E!N75+FC_OTH_CP_BL_E!N75+FC_OTH_CP_CR_E!N75+FC_OTH_CP_BT_E!N75+FC_OTH_CP_IT_E!N75</f>
        <v>148.39492691315553</v>
      </c>
      <c r="O75" s="37">
        <f>FC_OTH_CP_SH_E!O75+FC_OTH_CP_SC_E!O75+FC_OTH_CP_HW_E!O75+FC_OTH_CP_CA_E!O75+FC_OTH_CP_VE_E!O75+FC_OTH_CP_SL_E!O75+FC_OTH_CP_BL_E!O75+FC_OTH_CP_CR_E!O75+FC_OTH_CP_BT_E!O75+FC_OTH_CP_IT_E!O75</f>
        <v>109.51083404987104</v>
      </c>
      <c r="P75" s="37">
        <f>FC_OTH_CP_SH_E!P75+FC_OTH_CP_SC_E!P75+FC_OTH_CP_HW_E!P75+FC_OTH_CP_CA_E!P75+FC_OTH_CP_VE_E!P75+FC_OTH_CP_SL_E!P75+FC_OTH_CP_BL_E!P75+FC_OTH_CP_CR_E!P75+FC_OTH_CP_BT_E!P75+FC_OTH_CP_IT_E!P75</f>
        <v>102.72760103181437</v>
      </c>
      <c r="Q75" s="37">
        <f>FC_OTH_CP_SH_E!Q75+FC_OTH_CP_SC_E!Q75+FC_OTH_CP_HW_E!Q75+FC_OTH_CP_CA_E!Q75+FC_OTH_CP_VE_E!Q75+FC_OTH_CP_SL_E!Q75+FC_OTH_CP_BL_E!Q75+FC_OTH_CP_CR_E!Q75+FC_OTH_CP_BT_E!Q75+FC_OTH_CP_IT_E!Q75</f>
        <v>101.89165950128984</v>
      </c>
      <c r="R75" s="37">
        <f>FC_OTH_CP_SH_E!R75+FC_OTH_CP_SC_E!R75+FC_OTH_CP_HW_E!R75+FC_OTH_CP_CA_E!R75+FC_OTH_CP_VE_E!R75+FC_OTH_CP_SL_E!R75+FC_OTH_CP_BL_E!R75+FC_OTH_CP_CR_E!R75+FC_OTH_CP_BT_E!R75+FC_OTH_CP_IT_E!R75</f>
        <v>112.52029234737749</v>
      </c>
      <c r="S75" s="37">
        <f>FC_OTH_CP_SH_E!S75+FC_OTH_CP_SC_E!S75+FC_OTH_CP_HW_E!S75+FC_OTH_CP_CA_E!S75+FC_OTH_CP_VE_E!S75+FC_OTH_CP_SL_E!S75+FC_OTH_CP_BL_E!S75+FC_OTH_CP_CR_E!S75+FC_OTH_CP_BT_E!S75+FC_OTH_CP_IT_E!S75</f>
        <v>146.74694754944105</v>
      </c>
      <c r="T75" s="37">
        <f>FC_OTH_CP_SH_E!T75+FC_OTH_CP_SC_E!T75+FC_OTH_CP_HW_E!T75+FC_OTH_CP_CA_E!T75+FC_OTH_CP_VE_E!T75+FC_OTH_CP_SL_E!T75+FC_OTH_CP_BL_E!T75+FC_OTH_CP_CR_E!T75+FC_OTH_CP_BT_E!T75+FC_OTH_CP_IT_E!T75</f>
        <v>111.70232158211523</v>
      </c>
      <c r="U75" s="37">
        <f>FC_OTH_CP_SH_E!U75+FC_OTH_CP_SC_E!U75+FC_OTH_CP_HW_E!U75+FC_OTH_CP_CA_E!U75+FC_OTH_CP_VE_E!U75+FC_OTH_CP_SL_E!U75+FC_OTH_CP_BL_E!U75+FC_OTH_CP_CR_E!U75+FC_OTH_CP_BT_E!U75+FC_OTH_CP_IT_E!U75</f>
        <v>133.5406706792777</v>
      </c>
      <c r="V75" s="37">
        <f>FC_OTH_CP_SH_E!V75+FC_OTH_CP_SC_E!V75+FC_OTH_CP_HW_E!V75+FC_OTH_CP_CA_E!V75+FC_OTH_CP_VE_E!V75+FC_OTH_CP_SL_E!V75+FC_OTH_CP_BL_E!V75+FC_OTH_CP_CR_E!V75+FC_OTH_CP_BT_E!V75+FC_OTH_CP_IT_E!V75</f>
        <v>120.59286328460865</v>
      </c>
      <c r="W75" s="37">
        <f>FC_OTH_CP_SH_E!W75+FC_OTH_CP_SC_E!W75+FC_OTH_CP_HW_E!W75+FC_OTH_CP_CA_E!W75+FC_OTH_CP_VE_E!W75+FC_OTH_CP_SL_E!W75+FC_OTH_CP_BL_E!W75+FC_OTH_CP_CR_E!W75+FC_OTH_CP_BT_E!W75+FC_OTH_CP_IT_E!W75</f>
        <v>98.49527085124673</v>
      </c>
      <c r="X75" s="37">
        <f>FC_OTH_CP_SH_E!X75+FC_OTH_CP_SC_E!X75+FC_OTH_CP_HW_E!X75+FC_OTH_CP_CA_E!X75+FC_OTH_CP_VE_E!X75+FC_OTH_CP_SL_E!X75+FC_OTH_CP_BL_E!X75+FC_OTH_CP_CR_E!X75+FC_OTH_CP_BT_E!X75+FC_OTH_CP_IT_E!X75</f>
        <v>123.80507308684452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439.810834049871</v>
      </c>
      <c r="D76" s="40">
        <f>FC_OTH_CP_SH_E!D76+FC_OTH_CP_SC_E!D76+FC_OTH_CP_HW_E!D76+FC_OTH_CP_CA_E!D76+FC_OTH_CP_VE_E!D76+FC_OTH_CP_SL_E!D76+FC_OTH_CP_BL_E!D76+FC_OTH_CP_CR_E!D76+FC_OTH_CP_BT_E!D76+FC_OTH_CP_IT_E!D76</f>
        <v>442.30438521066208</v>
      </c>
      <c r="E76" s="40">
        <f>FC_OTH_CP_SH_E!E76+FC_OTH_CP_SC_E!E76+FC_OTH_CP_HW_E!E76+FC_OTH_CP_CA_E!E76+FC_OTH_CP_VE_E!E76+FC_OTH_CP_SL_E!E76+FC_OTH_CP_BL_E!E76+FC_OTH_CP_CR_E!E76+FC_OTH_CP_BT_E!E76+FC_OTH_CP_IT_E!E76</f>
        <v>485.03869303525357</v>
      </c>
      <c r="F76" s="40">
        <f>FC_OTH_CP_SH_E!F76+FC_OTH_CP_SC_E!F76+FC_OTH_CP_HW_E!F76+FC_OTH_CP_CA_E!F76+FC_OTH_CP_VE_E!F76+FC_OTH_CP_SL_E!F76+FC_OTH_CP_BL_E!F76+FC_OTH_CP_CR_E!F76+FC_OTH_CP_BT_E!F76+FC_OTH_CP_IT_E!F76</f>
        <v>514.96130696474631</v>
      </c>
      <c r="G76" s="40">
        <f>FC_OTH_CP_SH_E!G76+FC_OTH_CP_SC_E!G76+FC_OTH_CP_HW_E!G76+FC_OTH_CP_CA_E!G76+FC_OTH_CP_VE_E!G76+FC_OTH_CP_SL_E!G76+FC_OTH_CP_BL_E!G76+FC_OTH_CP_CR_E!G76+FC_OTH_CP_BT_E!G76+FC_OTH_CP_IT_E!G76</f>
        <v>500.51590713671533</v>
      </c>
      <c r="H76" s="40">
        <f>FC_OTH_CP_SH_E!H76+FC_OTH_CP_SC_E!H76+FC_OTH_CP_HW_E!H76+FC_OTH_CP_CA_E!H76+FC_OTH_CP_VE_E!H76+FC_OTH_CP_SL_E!H76+FC_OTH_CP_BL_E!H76+FC_OTH_CP_CR_E!H76+FC_OTH_CP_BT_E!H76+FC_OTH_CP_IT_E!H76</f>
        <v>532.4161650902837</v>
      </c>
      <c r="I76" s="40">
        <f>FC_OTH_CP_SH_E!I76+FC_OTH_CP_SC_E!I76+FC_OTH_CP_HW_E!I76+FC_OTH_CP_CA_E!I76+FC_OTH_CP_VE_E!I76+FC_OTH_CP_SL_E!I76+FC_OTH_CP_BL_E!I76+FC_OTH_CP_CR_E!I76+FC_OTH_CP_BT_E!I76+FC_OTH_CP_IT_E!I76</f>
        <v>596.56061908856407</v>
      </c>
      <c r="J76" s="40">
        <f>FC_OTH_CP_SH_E!J76+FC_OTH_CP_SC_E!J76+FC_OTH_CP_HW_E!J76+FC_OTH_CP_CA_E!J76+FC_OTH_CP_VE_E!J76+FC_OTH_CP_SL_E!J76+FC_OTH_CP_BL_E!J76+FC_OTH_CP_CR_E!J76+FC_OTH_CP_BT_E!J76+FC_OTH_CP_IT_E!J76</f>
        <v>605.932932072227</v>
      </c>
      <c r="K76" s="40">
        <f>FC_OTH_CP_SH_E!K76+FC_OTH_CP_SC_E!K76+FC_OTH_CP_HW_E!K76+FC_OTH_CP_CA_E!K76+FC_OTH_CP_VE_E!K76+FC_OTH_CP_SL_E!K76+FC_OTH_CP_BL_E!K76+FC_OTH_CP_CR_E!K76+FC_OTH_CP_BT_E!K76+FC_OTH_CP_IT_E!K76</f>
        <v>647.46051700773296</v>
      </c>
      <c r="L76" s="40">
        <f>FC_OTH_CP_SH_E!L76+FC_OTH_CP_SC_E!L76+FC_OTH_CP_HW_E!L76+FC_OTH_CP_CA_E!L76+FC_OTH_CP_VE_E!L76+FC_OTH_CP_SL_E!L76+FC_OTH_CP_BL_E!L76+FC_OTH_CP_CR_E!L76+FC_OTH_CP_BT_E!L76+FC_OTH_CP_IT_E!L76</f>
        <v>645.58219626636287</v>
      </c>
      <c r="M76" s="40">
        <f>FC_OTH_CP_SH_E!M76+FC_OTH_CP_SC_E!M76+FC_OTH_CP_HW_E!M76+FC_OTH_CP_CA_E!M76+FC_OTH_CP_VE_E!M76+FC_OTH_CP_SL_E!M76+FC_OTH_CP_BL_E!M76+FC_OTH_CP_CR_E!M76+FC_OTH_CP_BT_E!M76+FC_OTH_CP_IT_E!M76</f>
        <v>702.68278942146082</v>
      </c>
      <c r="N76" s="40">
        <f>FC_OTH_CP_SH_E!N76+FC_OTH_CP_SC_E!N76+FC_OTH_CP_HW_E!N76+FC_OTH_CP_CA_E!N76+FC_OTH_CP_VE_E!N76+FC_OTH_CP_SL_E!N76+FC_OTH_CP_BL_E!N76+FC_OTH_CP_CR_E!N76+FC_OTH_CP_BT_E!N76+FC_OTH_CP_IT_E!N76</f>
        <v>732.1229310338864</v>
      </c>
      <c r="O76" s="40">
        <f>FC_OTH_CP_SH_E!O76+FC_OTH_CP_SC_E!O76+FC_OTH_CP_HW_E!O76+FC_OTH_CP_CA_E!O76+FC_OTH_CP_VE_E!O76+FC_OTH_CP_SL_E!O76+FC_OTH_CP_BL_E!O76+FC_OTH_CP_CR_E!O76+FC_OTH_CP_BT_E!O76+FC_OTH_CP_IT_E!O76</f>
        <v>705.3342519158374</v>
      </c>
      <c r="P76" s="40">
        <f>FC_OTH_CP_SH_E!P76+FC_OTH_CP_SC_E!P76+FC_OTH_CP_HW_E!P76+FC_OTH_CP_CA_E!P76+FC_OTH_CP_VE_E!P76+FC_OTH_CP_SL_E!P76+FC_OTH_CP_BL_E!P76+FC_OTH_CP_CR_E!P76+FC_OTH_CP_BT_E!P76+FC_OTH_CP_IT_E!P76</f>
        <v>683.68773835810214</v>
      </c>
      <c r="Q76" s="40">
        <f>FC_OTH_CP_SH_E!Q76+FC_OTH_CP_SC_E!Q76+FC_OTH_CP_HW_E!Q76+FC_OTH_CP_CA_E!Q76+FC_OTH_CP_VE_E!Q76+FC_OTH_CP_SL_E!Q76+FC_OTH_CP_BL_E!Q76+FC_OTH_CP_CR_E!Q76+FC_OTH_CP_BT_E!Q76+FC_OTH_CP_IT_E!Q76</f>
        <v>674.40975924754048</v>
      </c>
      <c r="R76" s="40">
        <f>FC_OTH_CP_SH_E!R76+FC_OTH_CP_SC_E!R76+FC_OTH_CP_HW_E!R76+FC_OTH_CP_CA_E!R76+FC_OTH_CP_VE_E!R76+FC_OTH_CP_SL_E!R76+FC_OTH_CP_BL_E!R76+FC_OTH_CP_CR_E!R76+FC_OTH_CP_BT_E!R76+FC_OTH_CP_IT_E!R76</f>
        <v>692.27309920589346</v>
      </c>
      <c r="S76" s="40">
        <f>FC_OTH_CP_SH_E!S76+FC_OTH_CP_SC_E!S76+FC_OTH_CP_HW_E!S76+FC_OTH_CP_CA_E!S76+FC_OTH_CP_VE_E!S76+FC_OTH_CP_SL_E!S76+FC_OTH_CP_BL_E!S76+FC_OTH_CP_CR_E!S76+FC_OTH_CP_BT_E!S76+FC_OTH_CP_IT_E!S76</f>
        <v>729.32317557455849</v>
      </c>
      <c r="T76" s="40">
        <f>FC_OTH_CP_SH_E!T76+FC_OTH_CP_SC_E!T76+FC_OTH_CP_HW_E!T76+FC_OTH_CP_CA_E!T76+FC_OTH_CP_VE_E!T76+FC_OTH_CP_SL_E!T76+FC_OTH_CP_BL_E!T76+FC_OTH_CP_CR_E!T76+FC_OTH_CP_BT_E!T76+FC_OTH_CP_IT_E!T76</f>
        <v>723.08381823089451</v>
      </c>
      <c r="U76" s="40">
        <f>FC_OTH_CP_SH_E!U76+FC_OTH_CP_SC_E!U76+FC_OTH_CP_HW_E!U76+FC_OTH_CP_CA_E!U76+FC_OTH_CP_VE_E!U76+FC_OTH_CP_SL_E!U76+FC_OTH_CP_BL_E!U76+FC_OTH_CP_CR_E!U76+FC_OTH_CP_BT_E!U76+FC_OTH_CP_IT_E!U76</f>
        <v>724.72665996963553</v>
      </c>
      <c r="V76" s="40">
        <f>FC_OTH_CP_SH_E!V76+FC_OTH_CP_SC_E!V76+FC_OTH_CP_HW_E!V76+FC_OTH_CP_CA_E!V76+FC_OTH_CP_VE_E!V76+FC_OTH_CP_SL_E!V76+FC_OTH_CP_BL_E!V76+FC_OTH_CP_CR_E!V76+FC_OTH_CP_BT_E!V76+FC_OTH_CP_IT_E!V76</f>
        <v>749.0442925485487</v>
      </c>
      <c r="W76" s="40">
        <f>FC_OTH_CP_SH_E!W76+FC_OTH_CP_SC_E!W76+FC_OTH_CP_HW_E!W76+FC_OTH_CP_CA_E!W76+FC_OTH_CP_VE_E!W76+FC_OTH_CP_SL_E!W76+FC_OTH_CP_BL_E!W76+FC_OTH_CP_CR_E!W76+FC_OTH_CP_BT_E!W76+FC_OTH_CP_IT_E!W76</f>
        <v>597.77275921132059</v>
      </c>
      <c r="X76" s="40">
        <f>FC_OTH_CP_SH_E!X76+FC_OTH_CP_SC_E!X76+FC_OTH_CP_HW_E!X76+FC_OTH_CP_CA_E!X76+FC_OTH_CP_VE_E!X76+FC_OTH_CP_SL_E!X76+FC_OTH_CP_BL_E!X76+FC_OTH_CP_CR_E!X76+FC_OTH_CP_BT_E!X76+FC_OTH_CP_IT_E!X76</f>
        <v>731.48707620471589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262.4323357860311</v>
      </c>
      <c r="D2" s="31">
        <f t="shared" ref="D2:W2" si="1">SUM(D3,D17,D22,D25,D26,D51,D52,D71,D74,D75,D76)</f>
        <v>360.97843548159847</v>
      </c>
      <c r="E2" s="31">
        <f t="shared" si="1"/>
        <v>324.51937024942919</v>
      </c>
      <c r="F2" s="31">
        <f t="shared" si="1"/>
        <v>321.00179127232053</v>
      </c>
      <c r="G2" s="31">
        <f t="shared" si="1"/>
        <v>258.98354805695783</v>
      </c>
      <c r="H2" s="31">
        <f t="shared" si="1"/>
        <v>363.32448054951669</v>
      </c>
      <c r="I2" s="31">
        <f t="shared" si="1"/>
        <v>454.77046446673887</v>
      </c>
      <c r="J2" s="31">
        <f t="shared" si="1"/>
        <v>369.78221109439141</v>
      </c>
      <c r="K2" s="31">
        <f t="shared" si="1"/>
        <v>418.47528812896968</v>
      </c>
      <c r="L2" s="31">
        <f t="shared" si="1"/>
        <v>393.12874565576453</v>
      </c>
      <c r="M2" s="31">
        <f t="shared" si="1"/>
        <v>423.8097833048638</v>
      </c>
      <c r="N2" s="31">
        <f t="shared" si="1"/>
        <v>475.86723910357819</v>
      </c>
      <c r="O2" s="31">
        <f t="shared" si="1"/>
        <v>417.50965591873467</v>
      </c>
      <c r="P2" s="31">
        <f t="shared" si="1"/>
        <v>385.41724949241961</v>
      </c>
      <c r="Q2" s="31">
        <f t="shared" si="1"/>
        <v>343.72778776928362</v>
      </c>
      <c r="R2" s="31">
        <f t="shared" si="1"/>
        <v>397.99190799792098</v>
      </c>
      <c r="S2" s="31">
        <f t="shared" si="1"/>
        <v>469.19317850650123</v>
      </c>
      <c r="T2" s="31">
        <f t="shared" si="1"/>
        <v>468.7255425494514</v>
      </c>
      <c r="U2" s="31">
        <f t="shared" si="1"/>
        <v>530.73044793364306</v>
      </c>
      <c r="V2" s="31">
        <f t="shared" si="1"/>
        <v>571.46284883193357</v>
      </c>
      <c r="W2" s="31">
        <f t="shared" si="1"/>
        <v>462.45490640687916</v>
      </c>
      <c r="X2" s="31">
        <f t="shared" ref="X2" si="2">SUM(X3,X17,X22,X25,X26,X51,X52,X71,X74,X75,X76)</f>
        <v>634.26460365122807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2.8149613069647463</v>
      </c>
      <c r="D3" s="34">
        <f t="shared" ref="D3:W3" si="4">SUM(D4,D8,D11)</f>
        <v>3.1125537403267414</v>
      </c>
      <c r="E3" s="34">
        <f t="shared" si="4"/>
        <v>5.0740326741186585</v>
      </c>
      <c r="F3" s="34">
        <f t="shared" si="4"/>
        <v>6.4040412725709359</v>
      </c>
      <c r="G3" s="34">
        <f t="shared" si="4"/>
        <v>4.5505588993981068</v>
      </c>
      <c r="H3" s="34">
        <f t="shared" si="4"/>
        <v>6.0177128116938947</v>
      </c>
      <c r="I3" s="34">
        <f t="shared" si="4"/>
        <v>6.1772141014617379</v>
      </c>
      <c r="J3" s="34">
        <f t="shared" si="4"/>
        <v>2.91298366294067</v>
      </c>
      <c r="K3" s="34">
        <f t="shared" si="4"/>
        <v>5.5129836629406679</v>
      </c>
      <c r="L3" s="34">
        <f t="shared" si="4"/>
        <v>4.5808254514187432</v>
      </c>
      <c r="M3" s="34">
        <f t="shared" si="4"/>
        <v>4.2755803955288023</v>
      </c>
      <c r="N3" s="34">
        <f t="shared" si="4"/>
        <v>4.7995700773860683</v>
      </c>
      <c r="O3" s="34">
        <f t="shared" si="4"/>
        <v>3.6009458297506449</v>
      </c>
      <c r="P3" s="34">
        <f t="shared" si="4"/>
        <v>4.7784178847807377</v>
      </c>
      <c r="Q3" s="34">
        <f t="shared" si="4"/>
        <v>2.1204643164230417</v>
      </c>
      <c r="R3" s="34">
        <f t="shared" si="4"/>
        <v>5.5542562338779007</v>
      </c>
      <c r="S3" s="34">
        <f t="shared" si="4"/>
        <v>5.9650902837489328</v>
      </c>
      <c r="T3" s="34">
        <f t="shared" si="4"/>
        <v>3.9016337059329316</v>
      </c>
      <c r="U3" s="34">
        <f t="shared" si="4"/>
        <v>2.5331040412725701</v>
      </c>
      <c r="V3" s="34">
        <f t="shared" si="4"/>
        <v>3.8332760103181425</v>
      </c>
      <c r="W3" s="34">
        <f t="shared" si="4"/>
        <v>3.2777300085984522</v>
      </c>
      <c r="X3" s="34">
        <f t="shared" ref="X3" si="5">SUM(X4,X8,X11)</f>
        <v>2.5301805674978515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0.43009458297506442</v>
      </c>
      <c r="D4" s="29">
        <f t="shared" ref="D4:W4" si="7">SUM(D5:D7)</f>
        <v>1.0204643164230442</v>
      </c>
      <c r="E4" s="29">
        <f t="shared" si="7"/>
        <v>1.8171969045571801</v>
      </c>
      <c r="F4" s="29">
        <f t="shared" si="7"/>
        <v>2.7574376612209797</v>
      </c>
      <c r="G4" s="29">
        <f t="shared" si="7"/>
        <v>2.9047291487532236</v>
      </c>
      <c r="H4" s="29">
        <f t="shared" si="7"/>
        <v>4.0785038693035256</v>
      </c>
      <c r="I4" s="29">
        <f t="shared" si="7"/>
        <v>4.2749785038693044</v>
      </c>
      <c r="J4" s="29">
        <f t="shared" si="7"/>
        <v>1.0958727429062767</v>
      </c>
      <c r="K4" s="29">
        <f t="shared" si="7"/>
        <v>3.1700773860705063</v>
      </c>
      <c r="L4" s="29">
        <f t="shared" si="7"/>
        <v>2.8218400687876173</v>
      </c>
      <c r="M4" s="29">
        <f t="shared" si="7"/>
        <v>3.1200343938091124</v>
      </c>
      <c r="N4" s="29">
        <f t="shared" si="7"/>
        <v>3.368701633705931</v>
      </c>
      <c r="O4" s="29">
        <f t="shared" si="7"/>
        <v>2.5820292347377474</v>
      </c>
      <c r="P4" s="29">
        <f t="shared" si="7"/>
        <v>3.9970765262252783</v>
      </c>
      <c r="Q4" s="29">
        <f t="shared" si="7"/>
        <v>1.7728288907996541</v>
      </c>
      <c r="R4" s="29">
        <f t="shared" si="7"/>
        <v>4.5982803095442808</v>
      </c>
      <c r="S4" s="29">
        <f t="shared" si="7"/>
        <v>5.6259673258813487</v>
      </c>
      <c r="T4" s="29">
        <f t="shared" si="7"/>
        <v>3.1885640584694754</v>
      </c>
      <c r="U4" s="29">
        <f t="shared" si="7"/>
        <v>2.0127257093723125</v>
      </c>
      <c r="V4" s="29">
        <f t="shared" si="7"/>
        <v>3.1724849527085124</v>
      </c>
      <c r="W4" s="29">
        <f t="shared" si="7"/>
        <v>2.9339638865004298</v>
      </c>
      <c r="X4" s="29">
        <f t="shared" ref="X4" si="8">SUM(X5:X7)</f>
        <v>2.299226139294928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1.3042992261392947</v>
      </c>
      <c r="M5" s="10">
        <v>1.3654342218400684</v>
      </c>
      <c r="N5" s="10">
        <v>1.3620808254514183</v>
      </c>
      <c r="O5" s="10">
        <v>1.3330180567497851</v>
      </c>
      <c r="P5" s="10">
        <v>2.7888220120378326</v>
      </c>
      <c r="Q5" s="10">
        <v>1.1273430782459146</v>
      </c>
      <c r="R5" s="10">
        <v>1.1082545141874458</v>
      </c>
      <c r="S5" s="10">
        <v>1.3754944110060208</v>
      </c>
      <c r="T5" s="10">
        <v>1.4196904557179708</v>
      </c>
      <c r="U5" s="10">
        <v>0.80902837489251911</v>
      </c>
      <c r="V5" s="10">
        <v>0.92725709372313003</v>
      </c>
      <c r="W5" s="10">
        <v>0.53276010318142741</v>
      </c>
      <c r="X5" s="10">
        <v>0.47755803955288084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0.43009458297506442</v>
      </c>
      <c r="D7" s="10">
        <v>1.0204643164230442</v>
      </c>
      <c r="E7" s="10">
        <v>1.8171969045571801</v>
      </c>
      <c r="F7" s="10">
        <v>2.7574376612209797</v>
      </c>
      <c r="G7" s="10">
        <v>2.9047291487532236</v>
      </c>
      <c r="H7" s="10">
        <v>4.0785038693035256</v>
      </c>
      <c r="I7" s="10">
        <v>4.2749785038693044</v>
      </c>
      <c r="J7" s="10">
        <v>1.0958727429062767</v>
      </c>
      <c r="K7" s="10">
        <v>3.1700773860705063</v>
      </c>
      <c r="L7" s="10">
        <v>1.5175408426483226</v>
      </c>
      <c r="M7" s="10">
        <v>1.7546001719690441</v>
      </c>
      <c r="N7" s="10">
        <v>2.0066208082545125</v>
      </c>
      <c r="O7" s="10">
        <v>1.2490111779879622</v>
      </c>
      <c r="P7" s="10">
        <v>1.2082545141874457</v>
      </c>
      <c r="Q7" s="10">
        <v>0.64548581255373949</v>
      </c>
      <c r="R7" s="10">
        <v>3.4900257953568348</v>
      </c>
      <c r="S7" s="10">
        <v>4.2504729148753277</v>
      </c>
      <c r="T7" s="10">
        <v>1.7688736027515046</v>
      </c>
      <c r="U7" s="10">
        <v>1.2036973344797937</v>
      </c>
      <c r="V7" s="10">
        <v>2.2452278589853822</v>
      </c>
      <c r="W7" s="10">
        <v>2.4012037833190023</v>
      </c>
      <c r="X7" s="10">
        <v>1.8216680997420471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1.2490971625107481</v>
      </c>
      <c r="D8" s="29">
        <f t="shared" ref="D8:W8" si="10">SUM(D9:D10)</f>
        <v>0.91177987962166818</v>
      </c>
      <c r="E8" s="29">
        <f t="shared" si="10"/>
        <v>0.88598452278589845</v>
      </c>
      <c r="F8" s="29">
        <f t="shared" si="10"/>
        <v>0.89948409286328446</v>
      </c>
      <c r="G8" s="29">
        <f t="shared" si="10"/>
        <v>0.88263112639724828</v>
      </c>
      <c r="H8" s="29">
        <f t="shared" si="10"/>
        <v>1.2166809974204642</v>
      </c>
      <c r="I8" s="29">
        <f t="shared" si="10"/>
        <v>1.0272570937231302</v>
      </c>
      <c r="J8" s="29">
        <f t="shared" si="10"/>
        <v>0.50885640584694747</v>
      </c>
      <c r="K8" s="29">
        <f t="shared" si="10"/>
        <v>1.0504729148753216</v>
      </c>
      <c r="L8" s="29">
        <f t="shared" si="10"/>
        <v>0.88865004299226114</v>
      </c>
      <c r="M8" s="29">
        <f t="shared" si="10"/>
        <v>0.72828890799656032</v>
      </c>
      <c r="N8" s="29">
        <f t="shared" si="10"/>
        <v>0.57609630266551981</v>
      </c>
      <c r="O8" s="29">
        <f t="shared" si="10"/>
        <v>0.58581255374032681</v>
      </c>
      <c r="P8" s="29">
        <f t="shared" si="10"/>
        <v>0.34858125537403262</v>
      </c>
      <c r="Q8" s="29">
        <f t="shared" si="10"/>
        <v>0.34763542562338734</v>
      </c>
      <c r="R8" s="29">
        <f t="shared" si="10"/>
        <v>0.52235597592433347</v>
      </c>
      <c r="S8" s="29">
        <f t="shared" si="10"/>
        <v>0.33912295786758423</v>
      </c>
      <c r="T8" s="29">
        <f t="shared" si="10"/>
        <v>0.47162510748065339</v>
      </c>
      <c r="U8" s="29">
        <f t="shared" si="10"/>
        <v>0.33981083404987089</v>
      </c>
      <c r="V8" s="29">
        <f t="shared" si="10"/>
        <v>0.28108340498710238</v>
      </c>
      <c r="W8" s="29">
        <f t="shared" si="10"/>
        <v>0.24411006018916595</v>
      </c>
      <c r="X8" s="29">
        <f t="shared" ref="X8" si="11">SUM(X9:X10)</f>
        <v>0.19260533104041283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1.2490971625107481</v>
      </c>
      <c r="D10" s="10">
        <v>0.91177987962166818</v>
      </c>
      <c r="E10" s="10">
        <v>0.88598452278589845</v>
      </c>
      <c r="F10" s="10">
        <v>0.89948409286328446</v>
      </c>
      <c r="G10" s="10">
        <v>0.88263112639724828</v>
      </c>
      <c r="H10" s="10">
        <v>1.2166809974204642</v>
      </c>
      <c r="I10" s="10">
        <v>1.0272570937231302</v>
      </c>
      <c r="J10" s="10">
        <v>0.50885640584694747</v>
      </c>
      <c r="K10" s="10">
        <v>1.0504729148753216</v>
      </c>
      <c r="L10" s="10">
        <v>0.88865004299226114</v>
      </c>
      <c r="M10" s="10">
        <v>0.72828890799656032</v>
      </c>
      <c r="N10" s="10">
        <v>0.57609630266551981</v>
      </c>
      <c r="O10" s="10">
        <v>0.58581255374032681</v>
      </c>
      <c r="P10" s="10">
        <v>0.34858125537403262</v>
      </c>
      <c r="Q10" s="10">
        <v>0.34763542562338734</v>
      </c>
      <c r="R10" s="10">
        <v>0.52235597592433347</v>
      </c>
      <c r="S10" s="10">
        <v>0.33912295786758423</v>
      </c>
      <c r="T10" s="10">
        <v>0.47162510748065339</v>
      </c>
      <c r="U10" s="10">
        <v>0.33981083404987089</v>
      </c>
      <c r="V10" s="10">
        <v>0.28108340498710238</v>
      </c>
      <c r="W10" s="10">
        <v>0.24411006018916595</v>
      </c>
      <c r="X10" s="10">
        <v>0.19260533104041283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1.135769561478934</v>
      </c>
      <c r="D11" s="29">
        <f t="shared" ref="D11:W11" si="13">SUM(D12:D16)</f>
        <v>1.1803095442820293</v>
      </c>
      <c r="E11" s="29">
        <f t="shared" si="13"/>
        <v>2.37085124677558</v>
      </c>
      <c r="F11" s="29">
        <f t="shared" si="13"/>
        <v>2.7471195184866715</v>
      </c>
      <c r="G11" s="29">
        <f t="shared" si="13"/>
        <v>0.76319862424763507</v>
      </c>
      <c r="H11" s="29">
        <f t="shared" si="13"/>
        <v>0.72252794496990547</v>
      </c>
      <c r="I11" s="29">
        <f t="shared" si="13"/>
        <v>0.87497850386930365</v>
      </c>
      <c r="J11" s="29">
        <f t="shared" si="13"/>
        <v>1.3082545141874458</v>
      </c>
      <c r="K11" s="29">
        <f t="shared" si="13"/>
        <v>1.2924333619948405</v>
      </c>
      <c r="L11" s="29">
        <f t="shared" si="13"/>
        <v>0.87033533963886467</v>
      </c>
      <c r="M11" s="29">
        <f t="shared" si="13"/>
        <v>0.42725709372312964</v>
      </c>
      <c r="N11" s="29">
        <f t="shared" si="13"/>
        <v>0.85477214101461696</v>
      </c>
      <c r="O11" s="29">
        <f t="shared" si="13"/>
        <v>0.43310404127257102</v>
      </c>
      <c r="P11" s="29">
        <f t="shared" si="13"/>
        <v>0.43276010318142721</v>
      </c>
      <c r="Q11" s="29">
        <f t="shared" si="13"/>
        <v>0</v>
      </c>
      <c r="R11" s="29">
        <f t="shared" si="13"/>
        <v>0.43361994840928625</v>
      </c>
      <c r="S11" s="29">
        <f t="shared" si="13"/>
        <v>0</v>
      </c>
      <c r="T11" s="29">
        <f t="shared" si="13"/>
        <v>0.24144453998280307</v>
      </c>
      <c r="U11" s="29">
        <f t="shared" si="13"/>
        <v>0.18056749785038681</v>
      </c>
      <c r="V11" s="29">
        <f t="shared" si="13"/>
        <v>0.37970765262252798</v>
      </c>
      <c r="W11" s="29">
        <f t="shared" si="13"/>
        <v>9.9656061908856411E-2</v>
      </c>
      <c r="X11" s="29">
        <f t="shared" ref="X11" si="14">SUM(X12:X16)</f>
        <v>3.8349097162510774E-2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2.2441960447119515E-2</v>
      </c>
      <c r="U13" s="10">
        <v>1.2897678417884776E-2</v>
      </c>
      <c r="V13" s="10">
        <v>3.0610490111779888E-2</v>
      </c>
      <c r="W13" s="10">
        <v>3.7403267411865865E-2</v>
      </c>
      <c r="X13" s="10">
        <v>4.7291487532244228E-3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1.135769561478934</v>
      </c>
      <c r="D16" s="10">
        <v>1.1803095442820293</v>
      </c>
      <c r="E16" s="10">
        <v>2.37085124677558</v>
      </c>
      <c r="F16" s="10">
        <v>2.7471195184866715</v>
      </c>
      <c r="G16" s="10">
        <v>0.76319862424763507</v>
      </c>
      <c r="H16" s="10">
        <v>0.72252794496990547</v>
      </c>
      <c r="I16" s="10">
        <v>0.87497850386930365</v>
      </c>
      <c r="J16" s="10">
        <v>1.3082545141874458</v>
      </c>
      <c r="K16" s="10">
        <v>1.2924333619948405</v>
      </c>
      <c r="L16" s="10">
        <v>0.87033533963886467</v>
      </c>
      <c r="M16" s="10">
        <v>0.42725709372312964</v>
      </c>
      <c r="N16" s="10">
        <v>0.85477214101461696</v>
      </c>
      <c r="O16" s="10">
        <v>0.43310404127257102</v>
      </c>
      <c r="P16" s="10">
        <v>0.43276010318142721</v>
      </c>
      <c r="Q16" s="10">
        <v>0</v>
      </c>
      <c r="R16" s="10">
        <v>0.43361994840928625</v>
      </c>
      <c r="S16" s="10">
        <v>0</v>
      </c>
      <c r="T16" s="10">
        <v>0.21900257953568356</v>
      </c>
      <c r="U16" s="10">
        <v>0.16766981943250203</v>
      </c>
      <c r="V16" s="10">
        <v>0.34909716251074807</v>
      </c>
      <c r="W16" s="10">
        <v>6.2252794496990546E-2</v>
      </c>
      <c r="X16" s="10">
        <v>3.3619948409286352E-2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81.837930962239142</v>
      </c>
      <c r="D26" s="37">
        <f t="shared" si="19"/>
        <v>156.38774088328225</v>
      </c>
      <c r="E26" s="37">
        <f t="shared" si="19"/>
        <v>95.13840371804821</v>
      </c>
      <c r="F26" s="37">
        <f t="shared" si="19"/>
        <v>52.163476773471061</v>
      </c>
      <c r="G26" s="37">
        <f t="shared" si="19"/>
        <v>26.978884405413382</v>
      </c>
      <c r="H26" s="37">
        <f t="shared" si="19"/>
        <v>26.631813690522748</v>
      </c>
      <c r="I26" s="37">
        <f t="shared" si="19"/>
        <v>57.399359855331682</v>
      </c>
      <c r="J26" s="37">
        <f t="shared" si="19"/>
        <v>40.356455352891459</v>
      </c>
      <c r="K26" s="37">
        <f t="shared" si="19"/>
        <v>53.42844987516505</v>
      </c>
      <c r="L26" s="37">
        <f t="shared" si="19"/>
        <v>58.058106610668816</v>
      </c>
      <c r="M26" s="37">
        <f t="shared" si="19"/>
        <v>33.356076549165017</v>
      </c>
      <c r="N26" s="37">
        <f t="shared" si="19"/>
        <v>22.307000088105948</v>
      </c>
      <c r="O26" s="37">
        <f t="shared" si="19"/>
        <v>17.805858179674985</v>
      </c>
      <c r="P26" s="37">
        <f t="shared" si="19"/>
        <v>10.80904482198641</v>
      </c>
      <c r="Q26" s="37">
        <f t="shared" si="19"/>
        <v>7.7782625092149376</v>
      </c>
      <c r="R26" s="37">
        <f t="shared" si="19"/>
        <v>29.82423207233855</v>
      </c>
      <c r="S26" s="37">
        <f t="shared" si="19"/>
        <v>29.351851535999508</v>
      </c>
      <c r="T26" s="37">
        <f t="shared" si="19"/>
        <v>24.580302235402922</v>
      </c>
      <c r="U26" s="37">
        <f t="shared" si="19"/>
        <v>14.685761640206245</v>
      </c>
      <c r="V26" s="37">
        <f t="shared" si="19"/>
        <v>18.431672945744225</v>
      </c>
      <c r="W26" s="37">
        <f t="shared" si="19"/>
        <v>16.402440462163117</v>
      </c>
      <c r="X26" s="37">
        <f t="shared" ref="X26" si="20">SUM(X27,X33)</f>
        <v>16.858509855606432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81.837930962239142</v>
      </c>
      <c r="D33" s="29">
        <f t="shared" si="23"/>
        <v>156.38774088328225</v>
      </c>
      <c r="E33" s="29">
        <f t="shared" si="23"/>
        <v>95.13840371804821</v>
      </c>
      <c r="F33" s="29">
        <f t="shared" si="23"/>
        <v>52.163476773471061</v>
      </c>
      <c r="G33" s="29">
        <f t="shared" si="23"/>
        <v>26.978884405413382</v>
      </c>
      <c r="H33" s="29">
        <f t="shared" si="23"/>
        <v>26.631813690522748</v>
      </c>
      <c r="I33" s="29">
        <f t="shared" si="23"/>
        <v>57.399359855331682</v>
      </c>
      <c r="J33" s="29">
        <f t="shared" si="23"/>
        <v>40.356455352891459</v>
      </c>
      <c r="K33" s="29">
        <f t="shared" si="23"/>
        <v>53.42844987516505</v>
      </c>
      <c r="L33" s="29">
        <f t="shared" si="23"/>
        <v>58.058106610668816</v>
      </c>
      <c r="M33" s="29">
        <f t="shared" si="23"/>
        <v>33.356076549165017</v>
      </c>
      <c r="N33" s="29">
        <f t="shared" si="23"/>
        <v>22.307000088105948</v>
      </c>
      <c r="O33" s="29">
        <f t="shared" si="23"/>
        <v>17.805858179674985</v>
      </c>
      <c r="P33" s="29">
        <f t="shared" si="23"/>
        <v>10.80904482198641</v>
      </c>
      <c r="Q33" s="29">
        <f t="shared" si="23"/>
        <v>7.7782625092149376</v>
      </c>
      <c r="R33" s="29">
        <f t="shared" si="23"/>
        <v>29.82423207233855</v>
      </c>
      <c r="S33" s="29">
        <f t="shared" si="23"/>
        <v>29.351851535999508</v>
      </c>
      <c r="T33" s="29">
        <f t="shared" si="23"/>
        <v>24.580302235402922</v>
      </c>
      <c r="U33" s="29">
        <f t="shared" si="23"/>
        <v>14.685761640206245</v>
      </c>
      <c r="V33" s="29">
        <f t="shared" si="23"/>
        <v>18.431672945744225</v>
      </c>
      <c r="W33" s="29">
        <f t="shared" si="23"/>
        <v>16.402440462163117</v>
      </c>
      <c r="X33" s="29">
        <f t="shared" ref="X33" si="24">SUM(X34:X50)</f>
        <v>16.858509855606432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65.757766899201272</v>
      </c>
      <c r="D43" s="10">
        <v>144.75588216192062</v>
      </c>
      <c r="E43" s="10">
        <v>82.257757171169615</v>
      </c>
      <c r="F43" s="10">
        <v>40.943648834085138</v>
      </c>
      <c r="G43" s="10">
        <v>17.34776061263992</v>
      </c>
      <c r="H43" s="10">
        <v>16.838334459482692</v>
      </c>
      <c r="I43" s="10">
        <v>18.632796967249437</v>
      </c>
      <c r="J43" s="10">
        <v>28.224631573497316</v>
      </c>
      <c r="K43" s="10">
        <v>39.131518674267951</v>
      </c>
      <c r="L43" s="10">
        <v>48.680847979138129</v>
      </c>
      <c r="M43" s="10">
        <v>27.783116551396983</v>
      </c>
      <c r="N43" s="10">
        <v>16.356000902570194</v>
      </c>
      <c r="O43" s="10">
        <v>9.8913519810939068</v>
      </c>
      <c r="P43" s="10">
        <v>8.7437441905769582</v>
      </c>
      <c r="Q43" s="10">
        <v>7.1062805268037348</v>
      </c>
      <c r="R43" s="10">
        <v>12.686338444411469</v>
      </c>
      <c r="S43" s="10">
        <v>15.53005960966048</v>
      </c>
      <c r="T43" s="10">
        <v>13.810131719261374</v>
      </c>
      <c r="U43" s="10">
        <v>12.787316575879164</v>
      </c>
      <c r="V43" s="10">
        <v>17.459773017346688</v>
      </c>
      <c r="W43" s="10">
        <v>15.610290736066101</v>
      </c>
      <c r="X43" s="10">
        <v>16.255545451477985</v>
      </c>
    </row>
    <row r="44" spans="1:24" ht="11.25" customHeight="1" x14ac:dyDescent="0.2">
      <c r="A44" s="41" t="s">
        <v>75</v>
      </c>
      <c r="B44" s="9" t="s">
        <v>76</v>
      </c>
      <c r="C44" s="10">
        <v>16.080164063037873</v>
      </c>
      <c r="D44" s="10">
        <v>11.631858721361629</v>
      </c>
      <c r="E44" s="10">
        <v>12.880646546878602</v>
      </c>
      <c r="F44" s="10">
        <v>11.219827939385921</v>
      </c>
      <c r="G44" s="10">
        <v>9.6311237927734634</v>
      </c>
      <c r="H44" s="10">
        <v>9.7934792310400542</v>
      </c>
      <c r="I44" s="10">
        <v>38.766562888082241</v>
      </c>
      <c r="J44" s="10">
        <v>12.131823779394139</v>
      </c>
      <c r="K44" s="10">
        <v>14.296931200897097</v>
      </c>
      <c r="L44" s="10">
        <v>9.3772586315306867</v>
      </c>
      <c r="M44" s="10">
        <v>5.5729599977680335</v>
      </c>
      <c r="N44" s="10">
        <v>5.9509991855357534</v>
      </c>
      <c r="O44" s="10">
        <v>7.9145061985810772</v>
      </c>
      <c r="P44" s="10">
        <v>2.0653006314094511</v>
      </c>
      <c r="Q44" s="10">
        <v>0.67198198241120244</v>
      </c>
      <c r="R44" s="10">
        <v>17.137893627927081</v>
      </c>
      <c r="S44" s="10">
        <v>13.82179192633903</v>
      </c>
      <c r="T44" s="10">
        <v>10.770170516141548</v>
      </c>
      <c r="U44" s="10">
        <v>1.8984450643270805</v>
      </c>
      <c r="V44" s="10">
        <v>0.97189992839753636</v>
      </c>
      <c r="W44" s="10">
        <v>0.79214972609701706</v>
      </c>
      <c r="X44" s="10">
        <v>0.60296440412844621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6.4382478841528341</v>
      </c>
      <c r="D51" s="37">
        <v>10.389207586045426</v>
      </c>
      <c r="E51" s="37">
        <v>11.121634033019998</v>
      </c>
      <c r="F51" s="37">
        <v>15.736745835870392</v>
      </c>
      <c r="G51" s="37">
        <v>15.271767882339759</v>
      </c>
      <c r="H51" s="37">
        <v>24.233118342735111</v>
      </c>
      <c r="I51" s="37">
        <v>38.783660496731386</v>
      </c>
      <c r="J51" s="37">
        <v>38.994245756104213</v>
      </c>
      <c r="K51" s="37">
        <v>47.404995452085345</v>
      </c>
      <c r="L51" s="37">
        <v>30.72544761646818</v>
      </c>
      <c r="M51" s="37">
        <v>43.535266548345248</v>
      </c>
      <c r="N51" s="37">
        <v>45.395030656396287</v>
      </c>
      <c r="O51" s="37">
        <v>43.408211830261379</v>
      </c>
      <c r="P51" s="37">
        <v>39.338052387292784</v>
      </c>
      <c r="Q51" s="37">
        <v>44.258386137676574</v>
      </c>
      <c r="R51" s="37">
        <v>51.156570806760229</v>
      </c>
      <c r="S51" s="37">
        <v>53.550426749308421</v>
      </c>
      <c r="T51" s="37">
        <v>56.822925649311827</v>
      </c>
      <c r="U51" s="37">
        <v>60.450405204511682</v>
      </c>
      <c r="V51" s="37">
        <v>52.839869456847076</v>
      </c>
      <c r="W51" s="37">
        <v>54.434438411016387</v>
      </c>
      <c r="X51" s="37">
        <v>72.196568998381153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9.6971625107480648</v>
      </c>
      <c r="D52" s="37">
        <f t="shared" si="25"/>
        <v>8.7895098882201186</v>
      </c>
      <c r="E52" s="37">
        <f t="shared" si="25"/>
        <v>7.9774720550300948</v>
      </c>
      <c r="F52" s="37">
        <f t="shared" si="25"/>
        <v>12.945485812553743</v>
      </c>
      <c r="G52" s="37">
        <f t="shared" si="25"/>
        <v>21.73404987102321</v>
      </c>
      <c r="H52" s="37">
        <f t="shared" si="25"/>
        <v>62.966466036113488</v>
      </c>
      <c r="I52" s="37">
        <f t="shared" si="25"/>
        <v>73.445141874462607</v>
      </c>
      <c r="J52" s="37">
        <f t="shared" si="25"/>
        <v>72.30533104041271</v>
      </c>
      <c r="K52" s="37">
        <f t="shared" si="25"/>
        <v>76.466981943250204</v>
      </c>
      <c r="L52" s="37">
        <f t="shared" si="25"/>
        <v>75.102543418579387</v>
      </c>
      <c r="M52" s="37">
        <f t="shared" si="25"/>
        <v>76.785298997114609</v>
      </c>
      <c r="N52" s="37">
        <f t="shared" si="25"/>
        <v>82.508486274817571</v>
      </c>
      <c r="O52" s="37">
        <f t="shared" si="25"/>
        <v>126.04501030231626</v>
      </c>
      <c r="P52" s="37">
        <f t="shared" si="25"/>
        <v>122.16139160031418</v>
      </c>
      <c r="Q52" s="37">
        <f t="shared" si="25"/>
        <v>101.41017855386335</v>
      </c>
      <c r="R52" s="37">
        <f t="shared" si="25"/>
        <v>121.61845739523066</v>
      </c>
      <c r="S52" s="37">
        <f t="shared" si="25"/>
        <v>125.38216782721638</v>
      </c>
      <c r="T52" s="37">
        <f t="shared" si="25"/>
        <v>174.74037840281596</v>
      </c>
      <c r="U52" s="37">
        <f t="shared" si="25"/>
        <v>213.97381531346804</v>
      </c>
      <c r="V52" s="37">
        <f t="shared" si="25"/>
        <v>238.81863677322386</v>
      </c>
      <c r="W52" s="37">
        <f t="shared" si="25"/>
        <v>220.82185849494084</v>
      </c>
      <c r="X52" s="37">
        <f t="shared" ref="X52" si="26">SUM(X53:X70)</f>
        <v>271.28934750221458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32.67411865864144</v>
      </c>
      <c r="I58" s="10">
        <v>32.67411865864144</v>
      </c>
      <c r="J58" s="10">
        <v>32.67411865864144</v>
      </c>
      <c r="K58" s="10">
        <v>32.67411865864144</v>
      </c>
      <c r="L58" s="10">
        <v>32.67411865864144</v>
      </c>
      <c r="M58" s="10">
        <v>32.67411865864144</v>
      </c>
      <c r="N58" s="10">
        <v>32.960705073086842</v>
      </c>
      <c r="O58" s="10">
        <v>33.438435081685299</v>
      </c>
      <c r="P58" s="10">
        <v>33.438435081685299</v>
      </c>
      <c r="Q58" s="10">
        <v>33.438435081685299</v>
      </c>
      <c r="R58" s="10">
        <v>33.438435081685299</v>
      </c>
      <c r="S58" s="10">
        <v>34.632674118658642</v>
      </c>
      <c r="T58" s="10">
        <v>34.632674118658642</v>
      </c>
      <c r="U58" s="10">
        <v>34.632674118658642</v>
      </c>
      <c r="V58" s="10">
        <v>35.110318142734307</v>
      </c>
      <c r="W58" s="10">
        <v>35.707480653482371</v>
      </c>
      <c r="X58" s="10">
        <v>36.104213241616513</v>
      </c>
    </row>
    <row r="59" spans="1:24" ht="11.25" customHeight="1" x14ac:dyDescent="0.2">
      <c r="A59" s="42" t="s">
        <v>105</v>
      </c>
      <c r="B59" s="9" t="s">
        <v>106</v>
      </c>
      <c r="C59" s="10">
        <v>9.6971625107480648</v>
      </c>
      <c r="D59" s="10">
        <v>8.7895098882201186</v>
      </c>
      <c r="E59" s="10">
        <v>7.9774720550300948</v>
      </c>
      <c r="F59" s="10">
        <v>12.945485812553743</v>
      </c>
      <c r="G59" s="10">
        <v>8.9567497850386903</v>
      </c>
      <c r="H59" s="10">
        <v>13.542562338779019</v>
      </c>
      <c r="I59" s="10">
        <v>18.200085984522797</v>
      </c>
      <c r="J59" s="10">
        <v>14.927858985382628</v>
      </c>
      <c r="K59" s="10">
        <v>12.584899769597699</v>
      </c>
      <c r="L59" s="10">
        <v>7.3224647310647919</v>
      </c>
      <c r="M59" s="10">
        <v>4.6031848853695605</v>
      </c>
      <c r="N59" s="10">
        <v>5.5334331269988217</v>
      </c>
      <c r="O59" s="10">
        <v>43.143498194306318</v>
      </c>
      <c r="P59" s="10">
        <v>21.729491251975269</v>
      </c>
      <c r="Q59" s="10">
        <v>1.7309638003871488</v>
      </c>
      <c r="R59" s="10">
        <v>9.5741364162238458</v>
      </c>
      <c r="S59" s="10">
        <v>3.2111387110919991</v>
      </c>
      <c r="T59" s="10">
        <v>48.001402715000005</v>
      </c>
      <c r="U59" s="10">
        <v>81.050822108005335</v>
      </c>
      <c r="V59" s="10">
        <v>93.534350027819571</v>
      </c>
      <c r="W59" s="10">
        <v>67.928769548657115</v>
      </c>
      <c r="X59" s="10">
        <v>98.495877129308184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3.632727057573403</v>
      </c>
      <c r="L60" s="10">
        <v>2.7520795509644329</v>
      </c>
      <c r="M60" s="10">
        <v>1.133908837760266</v>
      </c>
      <c r="N60" s="10">
        <v>0.8197912926056542</v>
      </c>
      <c r="O60" s="10">
        <v>2.485624763561229</v>
      </c>
      <c r="P60" s="10">
        <v>2.3605173464770028</v>
      </c>
      <c r="Q60" s="10">
        <v>0.94414368026633644</v>
      </c>
      <c r="R60" s="10">
        <v>1.5799908408698762</v>
      </c>
      <c r="S60" s="10">
        <v>2.0434614608770394</v>
      </c>
      <c r="T60" s="10">
        <v>3.066414323834918</v>
      </c>
      <c r="U60" s="10">
        <v>3.4316883218933811</v>
      </c>
      <c r="V60" s="10">
        <v>3.1001619868850097</v>
      </c>
      <c r="W60" s="10">
        <v>3.0058050767910389</v>
      </c>
      <c r="X60" s="10">
        <v>3.6654303539211015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6.6692171803827666E-2</v>
      </c>
      <c r="M61" s="10">
        <v>0.58388885094093923</v>
      </c>
      <c r="N61" s="10">
        <v>0.73539943044956246</v>
      </c>
      <c r="O61" s="10">
        <v>1.2705917105618685E-2</v>
      </c>
      <c r="P61" s="10">
        <v>0.14455583075271067</v>
      </c>
      <c r="Q61" s="10">
        <v>0.29233676538526776</v>
      </c>
      <c r="R61" s="10">
        <v>2.167683534525592</v>
      </c>
      <c r="S61" s="10">
        <v>4.310198781644595</v>
      </c>
      <c r="T61" s="10">
        <v>1.6308588704299092</v>
      </c>
      <c r="U61" s="10">
        <v>2.4626720374816258</v>
      </c>
      <c r="V61" s="10">
        <v>1.5363173638503789</v>
      </c>
      <c r="W61" s="10">
        <v>2.5813509374204173</v>
      </c>
      <c r="X61" s="10">
        <v>2.1364665022182381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12.777300085984519</v>
      </c>
      <c r="H70" s="10">
        <v>16.74978503869303</v>
      </c>
      <c r="I70" s="10">
        <v>22.57093723129837</v>
      </c>
      <c r="J70" s="10">
        <v>24.70335339638865</v>
      </c>
      <c r="K70" s="10">
        <v>27.575236457437661</v>
      </c>
      <c r="L70" s="10">
        <v>32.287188306104902</v>
      </c>
      <c r="M70" s="10">
        <v>37.790197764402407</v>
      </c>
      <c r="N70" s="10">
        <v>42.459157351676687</v>
      </c>
      <c r="O70" s="10">
        <v>46.96474634565778</v>
      </c>
      <c r="P70" s="10">
        <v>64.488392089423897</v>
      </c>
      <c r="Q70" s="10">
        <v>65.004299226139295</v>
      </c>
      <c r="R70" s="10">
        <v>74.858211521926052</v>
      </c>
      <c r="S70" s="10">
        <v>81.184694754944104</v>
      </c>
      <c r="T70" s="10">
        <v>87.409028374892515</v>
      </c>
      <c r="U70" s="10">
        <v>92.395958727429061</v>
      </c>
      <c r="V70" s="10">
        <v>105.5374892519346</v>
      </c>
      <c r="W70" s="10">
        <v>111.5984522785899</v>
      </c>
      <c r="X70" s="10">
        <v>130.88736027515051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74.329314559252126</v>
      </c>
      <c r="D75" s="37">
        <v>103.02121629149792</v>
      </c>
      <c r="E75" s="37">
        <v>95.603514260338827</v>
      </c>
      <c r="F75" s="37">
        <v>110.11729134410226</v>
      </c>
      <c r="G75" s="37">
        <v>96.585248706436133</v>
      </c>
      <c r="H75" s="37">
        <v>138.54666646953626</v>
      </c>
      <c r="I75" s="37">
        <v>134.54635108158428</v>
      </c>
      <c r="J75" s="37">
        <v>96.742157420027453</v>
      </c>
      <c r="K75" s="37">
        <v>83.380429024983712</v>
      </c>
      <c r="L75" s="37">
        <v>88.25486493166963</v>
      </c>
      <c r="M75" s="37">
        <v>87.584955016393096</v>
      </c>
      <c r="N75" s="37">
        <v>121.1005879259389</v>
      </c>
      <c r="O75" s="37">
        <v>82.355643508493444</v>
      </c>
      <c r="P75" s="37">
        <v>75.357643627139282</v>
      </c>
      <c r="Q75" s="37">
        <v>74.112497899148252</v>
      </c>
      <c r="R75" s="37">
        <v>84.054511570502441</v>
      </c>
      <c r="S75" s="37">
        <v>117.5174305738644</v>
      </c>
      <c r="T75" s="37">
        <v>81.479815068731469</v>
      </c>
      <c r="U75" s="37">
        <v>102.72366887856548</v>
      </c>
      <c r="V75" s="37">
        <v>89.636314676362645</v>
      </c>
      <c r="W75" s="37">
        <v>69.705468467907082</v>
      </c>
      <c r="X75" s="37">
        <v>93.300283481434732</v>
      </c>
    </row>
    <row r="76" spans="1:24" ht="11.25" customHeight="1" x14ac:dyDescent="0.2">
      <c r="A76" s="38" t="s">
        <v>139</v>
      </c>
      <c r="B76" s="39" t="s">
        <v>140</v>
      </c>
      <c r="C76" s="40">
        <v>87.31471856267423</v>
      </c>
      <c r="D76" s="40">
        <v>79.27820709222604</v>
      </c>
      <c r="E76" s="40">
        <v>109.6043135088734</v>
      </c>
      <c r="F76" s="40">
        <v>123.63475023375214</v>
      </c>
      <c r="G76" s="40">
        <v>93.863038292347241</v>
      </c>
      <c r="H76" s="40">
        <v>104.92870319891519</v>
      </c>
      <c r="I76" s="40">
        <v>144.41873705716716</v>
      </c>
      <c r="J76" s="40">
        <v>118.47103786201487</v>
      </c>
      <c r="K76" s="40">
        <v>152.28144817054471</v>
      </c>
      <c r="L76" s="40">
        <v>136.40695762695972</v>
      </c>
      <c r="M76" s="40">
        <v>178.27260579831702</v>
      </c>
      <c r="N76" s="40">
        <v>199.75656408093343</v>
      </c>
      <c r="O76" s="40">
        <v>144.29398626823797</v>
      </c>
      <c r="P76" s="40">
        <v>132.97269917090622</v>
      </c>
      <c r="Q76" s="40">
        <v>114.04799835295749</v>
      </c>
      <c r="R76" s="40">
        <v>105.78387991921122</v>
      </c>
      <c r="S76" s="40">
        <v>137.42621153636355</v>
      </c>
      <c r="T76" s="40">
        <v>127.20048748725634</v>
      </c>
      <c r="U76" s="40">
        <v>136.36369285561901</v>
      </c>
      <c r="V76" s="40">
        <v>167.90307896943762</v>
      </c>
      <c r="W76" s="40">
        <v>97.812970562253255</v>
      </c>
      <c r="X76" s="40">
        <v>178.08971324609334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12.338525268310052</v>
      </c>
      <c r="D2" s="31">
        <f t="shared" si="0"/>
        <v>12.24466714874081</v>
      </c>
      <c r="E2" s="31">
        <f t="shared" si="0"/>
        <v>9.6115750947370984</v>
      </c>
      <c r="F2" s="31">
        <f t="shared" si="0"/>
        <v>11.717954105485344</v>
      </c>
      <c r="G2" s="31">
        <f t="shared" si="0"/>
        <v>10.4339662387105</v>
      </c>
      <c r="H2" s="31">
        <f t="shared" si="0"/>
        <v>11.374058172167691</v>
      </c>
      <c r="I2" s="31">
        <f t="shared" si="0"/>
        <v>14.253094635009228</v>
      </c>
      <c r="J2" s="31">
        <f t="shared" si="0"/>
        <v>28.620564596188935</v>
      </c>
      <c r="K2" s="31">
        <f t="shared" si="0"/>
        <v>19.204281060960792</v>
      </c>
      <c r="L2" s="31">
        <f t="shared" si="0"/>
        <v>17.448688956313596</v>
      </c>
      <c r="M2" s="31">
        <f t="shared" si="0"/>
        <v>22.354146670320915</v>
      </c>
      <c r="N2" s="31">
        <f t="shared" si="0"/>
        <v>19.067864685758426</v>
      </c>
      <c r="O2" s="31">
        <f t="shared" si="0"/>
        <v>40.168330868246173</v>
      </c>
      <c r="P2" s="31">
        <f t="shared" si="0"/>
        <v>19.492763824413192</v>
      </c>
      <c r="Q2" s="31">
        <f t="shared" si="0"/>
        <v>17.913316496692726</v>
      </c>
      <c r="R2" s="31">
        <f t="shared" si="0"/>
        <v>25.676505527384819</v>
      </c>
      <c r="S2" s="31">
        <f t="shared" si="0"/>
        <v>23.580720569743846</v>
      </c>
      <c r="T2" s="31">
        <f t="shared" si="0"/>
        <v>24.426759507271061</v>
      </c>
      <c r="U2" s="31">
        <f t="shared" si="0"/>
        <v>18.075147498122622</v>
      </c>
      <c r="V2" s="31">
        <f t="shared" si="0"/>
        <v>19.807950948207143</v>
      </c>
      <c r="W2" s="31">
        <f t="shared" si="0"/>
        <v>19.058603382891228</v>
      </c>
      <c r="X2" s="31">
        <f t="shared" ref="X2" si="1">SUM(X3,X17,X22,X25,X26,X51,X52,X71,X74,X75,X76)</f>
        <v>26.288656853832993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12.338525268310052</v>
      </c>
      <c r="D76" s="40">
        <v>12.24466714874081</v>
      </c>
      <c r="E76" s="40">
        <v>9.6115750947370984</v>
      </c>
      <c r="F76" s="40">
        <v>11.717954105485344</v>
      </c>
      <c r="G76" s="40">
        <v>10.4339662387105</v>
      </c>
      <c r="H76" s="40">
        <v>11.374058172167691</v>
      </c>
      <c r="I76" s="40">
        <v>14.253094635009228</v>
      </c>
      <c r="J76" s="40">
        <v>28.620564596188935</v>
      </c>
      <c r="K76" s="40">
        <v>19.204281060960792</v>
      </c>
      <c r="L76" s="40">
        <v>17.448688956313596</v>
      </c>
      <c r="M76" s="40">
        <v>22.354146670320915</v>
      </c>
      <c r="N76" s="40">
        <v>19.067864685758426</v>
      </c>
      <c r="O76" s="40">
        <v>40.168330868246173</v>
      </c>
      <c r="P76" s="40">
        <v>19.492763824413192</v>
      </c>
      <c r="Q76" s="40">
        <v>17.913316496692726</v>
      </c>
      <c r="R76" s="40">
        <v>25.676505527384819</v>
      </c>
      <c r="S76" s="40">
        <v>23.580720569743846</v>
      </c>
      <c r="T76" s="40">
        <v>24.426759507271061</v>
      </c>
      <c r="U76" s="40">
        <v>18.075147498122622</v>
      </c>
      <c r="V76" s="40">
        <v>19.807950948207143</v>
      </c>
      <c r="W76" s="40">
        <v>19.058603382891228</v>
      </c>
      <c r="X76" s="40">
        <v>26.288656853832993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82.254160584952729</v>
      </c>
      <c r="D2" s="31">
        <f t="shared" ref="D2:W2" si="1">SUM(D3,D17,D22,D25,D26,D51,D52,D71,D74,D75,D76)</f>
        <v>84.545582953140695</v>
      </c>
      <c r="E2" s="31">
        <f t="shared" si="1"/>
        <v>86.692294682473801</v>
      </c>
      <c r="F2" s="31">
        <f t="shared" si="1"/>
        <v>88.70217637784782</v>
      </c>
      <c r="G2" s="31">
        <f t="shared" si="1"/>
        <v>89.878629478739597</v>
      </c>
      <c r="H2" s="31">
        <f t="shared" si="1"/>
        <v>93.76282700685752</v>
      </c>
      <c r="I2" s="31">
        <f t="shared" si="1"/>
        <v>99.284023733626881</v>
      </c>
      <c r="J2" s="31">
        <f t="shared" si="1"/>
        <v>104.61144002874059</v>
      </c>
      <c r="K2" s="31">
        <f t="shared" si="1"/>
        <v>108.59160918738868</v>
      </c>
      <c r="L2" s="31">
        <f t="shared" si="1"/>
        <v>113.22334190396128</v>
      </c>
      <c r="M2" s="31">
        <f t="shared" si="1"/>
        <v>119.09453060598278</v>
      </c>
      <c r="N2" s="31">
        <f t="shared" si="1"/>
        <v>121.6419481154914</v>
      </c>
      <c r="O2" s="31">
        <f t="shared" si="1"/>
        <v>121.92496709372273</v>
      </c>
      <c r="P2" s="31">
        <f t="shared" si="1"/>
        <v>123.50089409399531</v>
      </c>
      <c r="Q2" s="31">
        <f t="shared" si="1"/>
        <v>123.24359431482418</v>
      </c>
      <c r="R2" s="31">
        <f t="shared" si="1"/>
        <v>126.65114286564592</v>
      </c>
      <c r="S2" s="31">
        <f t="shared" si="1"/>
        <v>128.47626080629379</v>
      </c>
      <c r="T2" s="31">
        <f t="shared" si="1"/>
        <v>130.99450564815601</v>
      </c>
      <c r="U2" s="31">
        <f t="shared" si="1"/>
        <v>132.49915467701408</v>
      </c>
      <c r="V2" s="31">
        <f t="shared" si="1"/>
        <v>134.50563166737729</v>
      </c>
      <c r="W2" s="31">
        <f t="shared" si="1"/>
        <v>120.0111997203977</v>
      </c>
      <c r="X2" s="31">
        <f t="shared" ref="X2" si="2">SUM(X3,X17,X22,X25,X26,X51,X52,X71,X74,X75,X76)</f>
        <v>127.733132691742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11.469549691243227</v>
      </c>
      <c r="D26" s="37">
        <f t="shared" si="19"/>
        <v>12.266171412504498</v>
      </c>
      <c r="E26" s="37">
        <f t="shared" si="19"/>
        <v>11.768990950911377</v>
      </c>
      <c r="F26" s="37">
        <f t="shared" si="19"/>
        <v>10.643401988351798</v>
      </c>
      <c r="G26" s="37">
        <f t="shared" si="19"/>
        <v>8.1601525679314033</v>
      </c>
      <c r="H26" s="37">
        <f t="shared" si="19"/>
        <v>7.4801381581444888</v>
      </c>
      <c r="I26" s="37">
        <f t="shared" si="19"/>
        <v>7.2922996459580869</v>
      </c>
      <c r="J26" s="37">
        <f t="shared" si="19"/>
        <v>7.3148258164980344</v>
      </c>
      <c r="K26" s="37">
        <f t="shared" si="19"/>
        <v>7.2670789296500784</v>
      </c>
      <c r="L26" s="37">
        <f t="shared" si="19"/>
        <v>7.0082734409218883</v>
      </c>
      <c r="M26" s="37">
        <f t="shared" si="19"/>
        <v>6.6721263743087178</v>
      </c>
      <c r="N26" s="37">
        <f t="shared" si="19"/>
        <v>6.6291993959869124</v>
      </c>
      <c r="O26" s="37">
        <f t="shared" si="19"/>
        <v>5.8374780198091045</v>
      </c>
      <c r="P26" s="37">
        <f t="shared" si="19"/>
        <v>4.1912131315819554</v>
      </c>
      <c r="Q26" s="37">
        <f t="shared" si="19"/>
        <v>3.2802929508022562</v>
      </c>
      <c r="R26" s="37">
        <f t="shared" si="19"/>
        <v>3.4278745484697239</v>
      </c>
      <c r="S26" s="37">
        <f t="shared" si="19"/>
        <v>3.1097133823151646</v>
      </c>
      <c r="T26" s="37">
        <f t="shared" si="19"/>
        <v>2.5552093725076697</v>
      </c>
      <c r="U26" s="37">
        <f t="shared" si="19"/>
        <v>1.4773509995185972</v>
      </c>
      <c r="V26" s="37">
        <f t="shared" si="19"/>
        <v>1.8243889631121855</v>
      </c>
      <c r="W26" s="37">
        <f t="shared" si="19"/>
        <v>1.5797607416202064</v>
      </c>
      <c r="X26" s="37">
        <f t="shared" ref="X26" si="20">SUM(X27,X33)</f>
        <v>1.5470791383746336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11.469549691243227</v>
      </c>
      <c r="D33" s="29">
        <f t="shared" si="23"/>
        <v>12.266171412504498</v>
      </c>
      <c r="E33" s="29">
        <f t="shared" si="23"/>
        <v>11.768990950911377</v>
      </c>
      <c r="F33" s="29">
        <f t="shared" si="23"/>
        <v>10.643401988351798</v>
      </c>
      <c r="G33" s="29">
        <f t="shared" si="23"/>
        <v>8.1601525679314033</v>
      </c>
      <c r="H33" s="29">
        <f t="shared" si="23"/>
        <v>7.4801381581444888</v>
      </c>
      <c r="I33" s="29">
        <f t="shared" si="23"/>
        <v>7.2922996459580869</v>
      </c>
      <c r="J33" s="29">
        <f t="shared" si="23"/>
        <v>7.3148258164980344</v>
      </c>
      <c r="K33" s="29">
        <f t="shared" si="23"/>
        <v>7.2670789296500784</v>
      </c>
      <c r="L33" s="29">
        <f t="shared" si="23"/>
        <v>7.0082734409218883</v>
      </c>
      <c r="M33" s="29">
        <f t="shared" si="23"/>
        <v>6.6721263743087178</v>
      </c>
      <c r="N33" s="29">
        <f t="shared" si="23"/>
        <v>6.6291993959869124</v>
      </c>
      <c r="O33" s="29">
        <f t="shared" si="23"/>
        <v>5.8374780198091045</v>
      </c>
      <c r="P33" s="29">
        <f t="shared" si="23"/>
        <v>4.1912131315819554</v>
      </c>
      <c r="Q33" s="29">
        <f t="shared" si="23"/>
        <v>3.2802929508022562</v>
      </c>
      <c r="R33" s="29">
        <f t="shared" si="23"/>
        <v>3.4278745484697239</v>
      </c>
      <c r="S33" s="29">
        <f t="shared" si="23"/>
        <v>3.1097133823151646</v>
      </c>
      <c r="T33" s="29">
        <f t="shared" si="23"/>
        <v>2.5552093725076697</v>
      </c>
      <c r="U33" s="29">
        <f t="shared" si="23"/>
        <v>1.4773509995185972</v>
      </c>
      <c r="V33" s="29">
        <f t="shared" si="23"/>
        <v>1.8243889631121855</v>
      </c>
      <c r="W33" s="29">
        <f t="shared" si="23"/>
        <v>1.5797607416202064</v>
      </c>
      <c r="X33" s="29">
        <f t="shared" ref="X33" si="24">SUM(X34:X50)</f>
        <v>1.5470791383746336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9.2159218368262401</v>
      </c>
      <c r="D43" s="10">
        <v>11.353834089154178</v>
      </c>
      <c r="E43" s="10">
        <v>10.175604823671318</v>
      </c>
      <c r="F43" s="10">
        <v>8.3541155683224204</v>
      </c>
      <c r="G43" s="10">
        <v>5.2470803159929194</v>
      </c>
      <c r="H43" s="10">
        <v>4.7294213444725948</v>
      </c>
      <c r="I43" s="10">
        <v>2.3672030327505618</v>
      </c>
      <c r="J43" s="10">
        <v>5.1158671367348267</v>
      </c>
      <c r="K43" s="10">
        <v>5.322479606041588</v>
      </c>
      <c r="L43" s="10">
        <v>5.8763317285144847</v>
      </c>
      <c r="M43" s="10">
        <v>5.5573821588351402</v>
      </c>
      <c r="N43" s="10">
        <v>4.8606800948502666</v>
      </c>
      <c r="O43" s="10">
        <v>3.2427838744520923</v>
      </c>
      <c r="P43" s="10">
        <v>3.3903916649690493</v>
      </c>
      <c r="Q43" s="10">
        <v>2.9969009005393406</v>
      </c>
      <c r="R43" s="10">
        <v>1.4581155538688508</v>
      </c>
      <c r="S43" s="10">
        <v>1.6453488168227366</v>
      </c>
      <c r="T43" s="10">
        <v>1.4356120468607281</v>
      </c>
      <c r="U43" s="10">
        <v>1.2863721601483449</v>
      </c>
      <c r="V43" s="10">
        <v>1.7281891494632897</v>
      </c>
      <c r="W43" s="10">
        <v>1.5034667875796481</v>
      </c>
      <c r="X43" s="10">
        <v>1.4917460360542414</v>
      </c>
    </row>
    <row r="44" spans="1:24" ht="11.25" customHeight="1" x14ac:dyDescent="0.2">
      <c r="A44" s="41" t="s">
        <v>75</v>
      </c>
      <c r="B44" s="9" t="s">
        <v>76</v>
      </c>
      <c r="C44" s="10">
        <v>2.2536278544169863</v>
      </c>
      <c r="D44" s="10">
        <v>0.91233732335032014</v>
      </c>
      <c r="E44" s="10">
        <v>1.5933861272400596</v>
      </c>
      <c r="F44" s="10">
        <v>2.2892864200293781</v>
      </c>
      <c r="G44" s="10">
        <v>2.9130722519384844</v>
      </c>
      <c r="H44" s="10">
        <v>2.750716813671894</v>
      </c>
      <c r="I44" s="10">
        <v>4.9250966132075247</v>
      </c>
      <c r="J44" s="10">
        <v>2.1989586797632072</v>
      </c>
      <c r="K44" s="10">
        <v>1.9445993236084904</v>
      </c>
      <c r="L44" s="10">
        <v>1.1319417124074032</v>
      </c>
      <c r="M44" s="10">
        <v>1.1147442154735774</v>
      </c>
      <c r="N44" s="10">
        <v>1.7685193011366456</v>
      </c>
      <c r="O44" s="10">
        <v>2.5946941453570123</v>
      </c>
      <c r="P44" s="10">
        <v>0.80082146661290621</v>
      </c>
      <c r="Q44" s="10">
        <v>0.28339205026291581</v>
      </c>
      <c r="R44" s="10">
        <v>1.9697589946008733</v>
      </c>
      <c r="S44" s="10">
        <v>1.464364565492428</v>
      </c>
      <c r="T44" s="10">
        <v>1.1195973256469414</v>
      </c>
      <c r="U44" s="10">
        <v>0.1909788393702522</v>
      </c>
      <c r="V44" s="10">
        <v>9.6199813648895793E-2</v>
      </c>
      <c r="W44" s="10">
        <v>7.6293954040558318E-2</v>
      </c>
      <c r="X44" s="10">
        <v>5.5333102320392201E-2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2.9228594189828914</v>
      </c>
      <c r="D51" s="37">
        <v>3.7989123779506473</v>
      </c>
      <c r="E51" s="37">
        <v>4.6218386612048983</v>
      </c>
      <c r="F51" s="37">
        <v>6.491714646534839</v>
      </c>
      <c r="G51" s="37">
        <v>8.2812955944505209</v>
      </c>
      <c r="H51" s="37">
        <v>10.260272109051805</v>
      </c>
      <c r="I51" s="37">
        <v>13.131196229794382</v>
      </c>
      <c r="J51" s="37">
        <v>16.422869143012782</v>
      </c>
      <c r="K51" s="37">
        <v>18.059775752911477</v>
      </c>
      <c r="L51" s="37">
        <v>19.33359690676653</v>
      </c>
      <c r="M51" s="37">
        <v>20.450253230103243</v>
      </c>
      <c r="N51" s="37">
        <v>20.82038943297751</v>
      </c>
      <c r="O51" s="37">
        <v>21.237718225786235</v>
      </c>
      <c r="P51" s="37">
        <v>21.277530773338619</v>
      </c>
      <c r="Q51" s="37">
        <v>21.38021402531534</v>
      </c>
      <c r="R51" s="37">
        <v>20.921563402783892</v>
      </c>
      <c r="S51" s="37">
        <v>20.118418115057981</v>
      </c>
      <c r="T51" s="37">
        <v>21.318924013216691</v>
      </c>
      <c r="U51" s="37">
        <v>21.290642324683937</v>
      </c>
      <c r="V51" s="37">
        <v>21.312045503465495</v>
      </c>
      <c r="W51" s="37">
        <v>17.55007106121494</v>
      </c>
      <c r="X51" s="37">
        <v>18.427005230198287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4.1965200396329914E-2</v>
      </c>
      <c r="M52" s="37">
        <f t="shared" si="25"/>
        <v>4.0480506307877242</v>
      </c>
      <c r="N52" s="37">
        <f t="shared" si="25"/>
        <v>6.2128706739877826</v>
      </c>
      <c r="O52" s="37">
        <f t="shared" si="25"/>
        <v>7.1715646806101896</v>
      </c>
      <c r="P52" s="37">
        <f t="shared" si="25"/>
        <v>10.181370126341809</v>
      </c>
      <c r="Q52" s="37">
        <f t="shared" si="25"/>
        <v>10.387738831594163</v>
      </c>
      <c r="R52" s="37">
        <f t="shared" si="25"/>
        <v>13.019882099483183</v>
      </c>
      <c r="S52" s="37">
        <f t="shared" si="25"/>
        <v>14.34982777751407</v>
      </c>
      <c r="T52" s="37">
        <f t="shared" si="25"/>
        <v>14.114448001407268</v>
      </c>
      <c r="U52" s="37">
        <f t="shared" si="25"/>
        <v>15.328574463391092</v>
      </c>
      <c r="V52" s="37">
        <f t="shared" si="25"/>
        <v>15.745356352949125</v>
      </c>
      <c r="W52" s="37">
        <f t="shared" si="25"/>
        <v>16.727001839790237</v>
      </c>
      <c r="X52" s="37">
        <f t="shared" ref="X52" si="26">SUM(X53:X70)</f>
        <v>17.467740441478838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3.7737747205503012</v>
      </c>
      <c r="N57" s="10">
        <v>5.8755803955288046</v>
      </c>
      <c r="O57" s="10">
        <v>7.1653482373172821</v>
      </c>
      <c r="P57" s="10">
        <v>10.103181427343079</v>
      </c>
      <c r="Q57" s="10">
        <v>10.24651762682717</v>
      </c>
      <c r="R57" s="10">
        <v>12.13336199484093</v>
      </c>
      <c r="S57" s="10">
        <v>12.73052450558899</v>
      </c>
      <c r="T57" s="10">
        <v>13.50257953568358</v>
      </c>
      <c r="U57" s="10">
        <v>14.46122098022356</v>
      </c>
      <c r="V57" s="10">
        <v>15.125709372312979</v>
      </c>
      <c r="W57" s="10">
        <v>15.89475494411006</v>
      </c>
      <c r="X57" s="10">
        <v>16.92244196044712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4.1965200396329914E-2</v>
      </c>
      <c r="M61" s="10">
        <v>0.27427591023742276</v>
      </c>
      <c r="N61" s="10">
        <v>0.33729027845897808</v>
      </c>
      <c r="O61" s="10">
        <v>6.2164432929072847E-3</v>
      </c>
      <c r="P61" s="10">
        <v>7.8188698998730571E-2</v>
      </c>
      <c r="Q61" s="10">
        <v>0.14122120476699196</v>
      </c>
      <c r="R61" s="10">
        <v>0.88652010464225217</v>
      </c>
      <c r="S61" s="10">
        <v>1.6193032719250802</v>
      </c>
      <c r="T61" s="10">
        <v>0.61186846572368825</v>
      </c>
      <c r="U61" s="10">
        <v>0.86735348316753236</v>
      </c>
      <c r="V61" s="10">
        <v>0.61964698063614643</v>
      </c>
      <c r="W61" s="10">
        <v>0.83224689568017607</v>
      </c>
      <c r="X61" s="10">
        <v>0.54529848103171863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25.054434365941347</v>
      </c>
      <c r="D75" s="37">
        <v>25.215155161640475</v>
      </c>
      <c r="E75" s="37">
        <v>25.754095369927654</v>
      </c>
      <c r="F75" s="37">
        <v>26.598099885476422</v>
      </c>
      <c r="G75" s="37">
        <v>27.232464105257733</v>
      </c>
      <c r="H75" s="37">
        <v>27.522895009397555</v>
      </c>
      <c r="I75" s="37">
        <v>27.462849262353842</v>
      </c>
      <c r="J75" s="37">
        <v>27.386045503446276</v>
      </c>
      <c r="K75" s="37">
        <v>27.420172866675809</v>
      </c>
      <c r="L75" s="37">
        <v>27.203260605733647</v>
      </c>
      <c r="M75" s="37">
        <v>27.132757795300822</v>
      </c>
      <c r="N75" s="37">
        <v>27.294338987216634</v>
      </c>
      <c r="O75" s="37">
        <v>27.155190541377589</v>
      </c>
      <c r="P75" s="37">
        <v>27.369957404675095</v>
      </c>
      <c r="Q75" s="37">
        <v>27.779161602141592</v>
      </c>
      <c r="R75" s="37">
        <v>28.465780776875047</v>
      </c>
      <c r="S75" s="37">
        <v>29.229516975576637</v>
      </c>
      <c r="T75" s="37">
        <v>30.222506513383763</v>
      </c>
      <c r="U75" s="37">
        <v>30.817001800712234</v>
      </c>
      <c r="V75" s="37">
        <v>30.956548608246017</v>
      </c>
      <c r="W75" s="37">
        <v>28.789802383339644</v>
      </c>
      <c r="X75" s="37">
        <v>30.50478960540979</v>
      </c>
    </row>
    <row r="76" spans="1:24" ht="11.25" customHeight="1" x14ac:dyDescent="0.2">
      <c r="A76" s="38" t="s">
        <v>139</v>
      </c>
      <c r="B76" s="39" t="s">
        <v>140</v>
      </c>
      <c r="C76" s="40">
        <v>42.80731710878527</v>
      </c>
      <c r="D76" s="40">
        <v>43.265344001045072</v>
      </c>
      <c r="E76" s="40">
        <v>44.547369700429869</v>
      </c>
      <c r="F76" s="40">
        <v>44.968959857484755</v>
      </c>
      <c r="G76" s="40">
        <v>46.20471721109994</v>
      </c>
      <c r="H76" s="40">
        <v>48.49952173026368</v>
      </c>
      <c r="I76" s="40">
        <v>51.397678595520574</v>
      </c>
      <c r="J76" s="40">
        <v>53.487699565783494</v>
      </c>
      <c r="K76" s="40">
        <v>55.844581638151311</v>
      </c>
      <c r="L76" s="40">
        <v>59.636245750142891</v>
      </c>
      <c r="M76" s="40">
        <v>60.791342575482268</v>
      </c>
      <c r="N76" s="40">
        <v>60.685149625322559</v>
      </c>
      <c r="O76" s="40">
        <v>60.52301562613961</v>
      </c>
      <c r="P76" s="40">
        <v>60.480822658057832</v>
      </c>
      <c r="Q76" s="40">
        <v>60.416186904970836</v>
      </c>
      <c r="R76" s="40">
        <v>60.81604203803407</v>
      </c>
      <c r="S76" s="40">
        <v>61.66878455582993</v>
      </c>
      <c r="T76" s="40">
        <v>62.783417747640598</v>
      </c>
      <c r="U76" s="40">
        <v>63.585585088708207</v>
      </c>
      <c r="V76" s="40">
        <v>64.667292239604464</v>
      </c>
      <c r="W76" s="40">
        <v>55.364563694432675</v>
      </c>
      <c r="X76" s="40">
        <v>59.786518276280461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81.839542013732199</v>
      </c>
      <c r="D2" s="31">
        <f t="shared" ref="D2:W2" si="1">SUM(D3,D17,D22,D25,D26,D51,D52,D71,D74,D75,D76)</f>
        <v>87.174302676417824</v>
      </c>
      <c r="E2" s="31">
        <f t="shared" si="1"/>
        <v>87.216301720266287</v>
      </c>
      <c r="F2" s="31">
        <f t="shared" si="1"/>
        <v>89.952505340876371</v>
      </c>
      <c r="G2" s="31">
        <f t="shared" si="1"/>
        <v>94.909579082746589</v>
      </c>
      <c r="H2" s="31">
        <f t="shared" si="1"/>
        <v>95.612986625560623</v>
      </c>
      <c r="I2" s="31">
        <f t="shared" si="1"/>
        <v>99.484758635176775</v>
      </c>
      <c r="J2" s="31">
        <f t="shared" si="1"/>
        <v>103.51071106758047</v>
      </c>
      <c r="K2" s="31">
        <f t="shared" si="1"/>
        <v>110.15262266617745</v>
      </c>
      <c r="L2" s="31">
        <f t="shared" si="1"/>
        <v>113.47037837152629</v>
      </c>
      <c r="M2" s="31">
        <f t="shared" si="1"/>
        <v>121.00430842505237</v>
      </c>
      <c r="N2" s="31">
        <f t="shared" si="1"/>
        <v>123.29517979801278</v>
      </c>
      <c r="O2" s="31">
        <f t="shared" si="1"/>
        <v>131.06485846259153</v>
      </c>
      <c r="P2" s="31">
        <f t="shared" si="1"/>
        <v>131.7601415024763</v>
      </c>
      <c r="Q2" s="31">
        <f t="shared" si="1"/>
        <v>130.77113253471322</v>
      </c>
      <c r="R2" s="31">
        <f t="shared" si="1"/>
        <v>133.0620936462079</v>
      </c>
      <c r="S2" s="31">
        <f t="shared" si="1"/>
        <v>136.22598306295259</v>
      </c>
      <c r="T2" s="31">
        <f t="shared" si="1"/>
        <v>143.54116806476515</v>
      </c>
      <c r="U2" s="31">
        <f t="shared" si="1"/>
        <v>152.16747194156815</v>
      </c>
      <c r="V2" s="31">
        <f t="shared" si="1"/>
        <v>155.09876656045145</v>
      </c>
      <c r="W2" s="31">
        <f t="shared" si="1"/>
        <v>135.4190725854767</v>
      </c>
      <c r="X2" s="31">
        <f t="shared" ref="X2" si="2">SUM(X3,X17,X22,X25,X26,X51,X52,X71,X74,X75,X76)</f>
        <v>148.82145461055433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1.129750644883921</v>
      </c>
      <c r="D26" s="37">
        <f t="shared" si="19"/>
        <v>4.5190025795356821</v>
      </c>
      <c r="E26" s="37">
        <f t="shared" si="19"/>
        <v>1.129750644883921</v>
      </c>
      <c r="F26" s="37">
        <f t="shared" si="19"/>
        <v>1.1297506448839207</v>
      </c>
      <c r="G26" s="37">
        <f t="shared" si="19"/>
        <v>2.4959587274290636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5.4934651762682725</v>
      </c>
      <c r="N26" s="37">
        <f t="shared" si="19"/>
        <v>6.5921754084264848</v>
      </c>
      <c r="O26" s="37">
        <f t="shared" si="19"/>
        <v>12.085640584694749</v>
      </c>
      <c r="P26" s="37">
        <f t="shared" si="19"/>
        <v>8.7895098882201221</v>
      </c>
      <c r="Q26" s="37">
        <f t="shared" si="19"/>
        <v>5.4934651762682742</v>
      </c>
      <c r="R26" s="37">
        <f t="shared" si="19"/>
        <v>5.4934651762682707</v>
      </c>
      <c r="S26" s="37">
        <f t="shared" si="19"/>
        <v>6.5921754084264803</v>
      </c>
      <c r="T26" s="37">
        <f t="shared" si="19"/>
        <v>8.4093723129836597</v>
      </c>
      <c r="U26" s="37">
        <f t="shared" si="19"/>
        <v>10.146431642304385</v>
      </c>
      <c r="V26" s="37">
        <f t="shared" si="19"/>
        <v>10.426569217540838</v>
      </c>
      <c r="W26" s="37">
        <f t="shared" si="19"/>
        <v>8.6236457437661223</v>
      </c>
      <c r="X26" s="37">
        <f t="shared" ref="X26" si="20">SUM(X27,X33)</f>
        <v>10.368357695614796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1.129750644883921</v>
      </c>
      <c r="D33" s="29">
        <f t="shared" si="23"/>
        <v>4.5190025795356821</v>
      </c>
      <c r="E33" s="29">
        <f t="shared" si="23"/>
        <v>1.129750644883921</v>
      </c>
      <c r="F33" s="29">
        <f t="shared" si="23"/>
        <v>1.1297506448839207</v>
      </c>
      <c r="G33" s="29">
        <f t="shared" si="23"/>
        <v>2.4959587274290636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5.4934651762682725</v>
      </c>
      <c r="N33" s="29">
        <f t="shared" si="23"/>
        <v>6.5921754084264848</v>
      </c>
      <c r="O33" s="29">
        <f t="shared" si="23"/>
        <v>12.085640584694749</v>
      </c>
      <c r="P33" s="29">
        <f t="shared" si="23"/>
        <v>8.7895098882201221</v>
      </c>
      <c r="Q33" s="29">
        <f t="shared" si="23"/>
        <v>5.4934651762682742</v>
      </c>
      <c r="R33" s="29">
        <f t="shared" si="23"/>
        <v>5.4934651762682707</v>
      </c>
      <c r="S33" s="29">
        <f t="shared" si="23"/>
        <v>6.5921754084264803</v>
      </c>
      <c r="T33" s="29">
        <f t="shared" si="23"/>
        <v>8.4093723129836597</v>
      </c>
      <c r="U33" s="29">
        <f t="shared" si="23"/>
        <v>10.146431642304385</v>
      </c>
      <c r="V33" s="29">
        <f t="shared" si="23"/>
        <v>10.426569217540838</v>
      </c>
      <c r="W33" s="29">
        <f t="shared" si="23"/>
        <v>8.6236457437661223</v>
      </c>
      <c r="X33" s="29">
        <f t="shared" ref="X33" si="24">SUM(X34:X50)</f>
        <v>10.368357695614796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4.5190025795356821</v>
      </c>
      <c r="E36" s="10">
        <v>1.129750644883921</v>
      </c>
      <c r="F36" s="10">
        <v>1.1297506448839207</v>
      </c>
      <c r="G36" s="10">
        <v>2.4959587274290636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5.4934651762682725</v>
      </c>
      <c r="N36" s="10">
        <v>6.5921754084264848</v>
      </c>
      <c r="O36" s="10">
        <v>12.085640584694749</v>
      </c>
      <c r="P36" s="10">
        <v>8.7895098882201221</v>
      </c>
      <c r="Q36" s="10">
        <v>5.4934651762682742</v>
      </c>
      <c r="R36" s="10">
        <v>5.4934651762682707</v>
      </c>
      <c r="S36" s="10">
        <v>6.5921754084264803</v>
      </c>
      <c r="T36" s="10">
        <v>8.4093723129836597</v>
      </c>
      <c r="U36" s="10">
        <v>10.146431642304385</v>
      </c>
      <c r="V36" s="10">
        <v>10.426569217540838</v>
      </c>
      <c r="W36" s="10">
        <v>8.6236457437661223</v>
      </c>
      <c r="X36" s="10">
        <v>10.368357695614796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2.8915152248092433</v>
      </c>
      <c r="D51" s="37">
        <v>3.352980637895588</v>
      </c>
      <c r="E51" s="37">
        <v>4.183526445929874</v>
      </c>
      <c r="F51" s="37">
        <v>5.8027518993660472</v>
      </c>
      <c r="G51" s="37">
        <v>7.7454747863223581</v>
      </c>
      <c r="H51" s="37">
        <v>9.0792664699671768</v>
      </c>
      <c r="I51" s="37">
        <v>12.594859524549049</v>
      </c>
      <c r="J51" s="37">
        <v>14.768611670100526</v>
      </c>
      <c r="K51" s="37">
        <v>15.748298442466613</v>
      </c>
      <c r="L51" s="37">
        <v>15.976725038244197</v>
      </c>
      <c r="M51" s="37">
        <v>16.153001287759587</v>
      </c>
      <c r="N51" s="37">
        <v>16.350959962216905</v>
      </c>
      <c r="O51" s="37">
        <v>17.018128413427878</v>
      </c>
      <c r="P51" s="37">
        <v>17.373324835929235</v>
      </c>
      <c r="Q51" s="37">
        <v>17.531133284987423</v>
      </c>
      <c r="R51" s="37">
        <v>16.981625033792103</v>
      </c>
      <c r="S51" s="37">
        <v>15.948266055668006</v>
      </c>
      <c r="T51" s="37">
        <v>16.57956048364516</v>
      </c>
      <c r="U51" s="37">
        <v>16.050955910185209</v>
      </c>
      <c r="V51" s="37">
        <v>15.39038942489802</v>
      </c>
      <c r="W51" s="37">
        <v>12.922455274114302</v>
      </c>
      <c r="X51" s="37">
        <v>14.839280457577129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4.681341358555458</v>
      </c>
      <c r="L52" s="37">
        <f t="shared" si="25"/>
        <v>4.6492145108608929</v>
      </c>
      <c r="M52" s="37">
        <f t="shared" si="25"/>
        <v>4.6304508880047903</v>
      </c>
      <c r="N52" s="37">
        <f t="shared" si="25"/>
        <v>4.2776112369212074</v>
      </c>
      <c r="O52" s="37">
        <f t="shared" si="25"/>
        <v>3.4825651718456676</v>
      </c>
      <c r="P52" s="37">
        <f t="shared" si="25"/>
        <v>3.2739192707644653</v>
      </c>
      <c r="Q52" s="37">
        <f t="shared" si="25"/>
        <v>3.1252124511718997</v>
      </c>
      <c r="R52" s="37">
        <f t="shared" si="25"/>
        <v>3.7289863866275144</v>
      </c>
      <c r="S52" s="37">
        <f t="shared" si="25"/>
        <v>4.6275056850373781</v>
      </c>
      <c r="T52" s="37">
        <f t="shared" si="25"/>
        <v>8.0475811624147777</v>
      </c>
      <c r="U52" s="37">
        <f t="shared" si="25"/>
        <v>13.522889672839836</v>
      </c>
      <c r="V52" s="37">
        <f t="shared" si="25"/>
        <v>16.360168524729726</v>
      </c>
      <c r="W52" s="37">
        <f t="shared" si="25"/>
        <v>15.187253164839005</v>
      </c>
      <c r="X52" s="37">
        <f t="shared" ref="X52" si="26">SUM(X53:X70)</f>
        <v>15.391149373589403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3.632727057573403</v>
      </c>
      <c r="L59" s="10">
        <v>3.3539755096918649</v>
      </c>
      <c r="M59" s="10">
        <v>3.5414410819563176</v>
      </c>
      <c r="N59" s="10">
        <v>3.4949417655205259</v>
      </c>
      <c r="O59" s="10">
        <v>3.2881441100788562</v>
      </c>
      <c r="P59" s="10">
        <v>2.8955302441554216</v>
      </c>
      <c r="Q59" s="10">
        <v>1.9472821153480193</v>
      </c>
      <c r="R59" s="10">
        <v>2.5831292759515629</v>
      </c>
      <c r="S59" s="10">
        <v>2.0434614608770429</v>
      </c>
      <c r="T59" s="10">
        <v>7.117083957398993</v>
      </c>
      <c r="U59" s="10">
        <v>12.346254418219871</v>
      </c>
      <c r="V59" s="10">
        <v>15.402193394364378</v>
      </c>
      <c r="W59" s="10">
        <v>13.956871036037606</v>
      </c>
      <c r="X59" s="10">
        <v>14.4155588122222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1.0486143009820548</v>
      </c>
      <c r="L60" s="10">
        <v>1.2605601738850927</v>
      </c>
      <c r="M60" s="10">
        <v>0.87236803240310312</v>
      </c>
      <c r="N60" s="10">
        <v>0.51778394385178395</v>
      </c>
      <c r="O60" s="10">
        <v>0.18943972483085791</v>
      </c>
      <c r="P60" s="10">
        <v>0.31454714191508504</v>
      </c>
      <c r="Q60" s="10">
        <v>1.0621331898970343</v>
      </c>
      <c r="R60" s="10">
        <v>0.4262860292934938</v>
      </c>
      <c r="S60" s="10">
        <v>1.3003906457437666</v>
      </c>
      <c r="T60" s="10">
        <v>0.45465188424762831</v>
      </c>
      <c r="U60" s="10">
        <v>0.52273988103008995</v>
      </c>
      <c r="V60" s="10">
        <v>0.51050009394043949</v>
      </c>
      <c r="W60" s="10">
        <v>0.61758271340672311</v>
      </c>
      <c r="X60" s="10">
        <v>0.53646130558018412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3.4678827283935162E-2</v>
      </c>
      <c r="M61" s="10">
        <v>0.21664177364536993</v>
      </c>
      <c r="N61" s="10">
        <v>0.2648855275488976</v>
      </c>
      <c r="O61" s="10">
        <v>4.9813369359538208E-3</v>
      </c>
      <c r="P61" s="10">
        <v>6.3841884693958656E-2</v>
      </c>
      <c r="Q61" s="10">
        <v>0.11579714592684587</v>
      </c>
      <c r="R61" s="10">
        <v>0.71957108138245796</v>
      </c>
      <c r="S61" s="10">
        <v>1.2836535784165686</v>
      </c>
      <c r="T61" s="10">
        <v>0.47584532076815667</v>
      </c>
      <c r="U61" s="10">
        <v>0.65389537358987604</v>
      </c>
      <c r="V61" s="10">
        <v>0.44747503642490882</v>
      </c>
      <c r="W61" s="10">
        <v>0.61279941539467653</v>
      </c>
      <c r="X61" s="10">
        <v>0.43912925578701867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77.818276144039032</v>
      </c>
      <c r="D76" s="40">
        <v>79.30231945898656</v>
      </c>
      <c r="E76" s="40">
        <v>81.903024629452489</v>
      </c>
      <c r="F76" s="40">
        <v>83.0200027966264</v>
      </c>
      <c r="G76" s="40">
        <v>84.668145568995172</v>
      </c>
      <c r="H76" s="40">
        <v>86.533720155593443</v>
      </c>
      <c r="I76" s="40">
        <v>86.889899110627724</v>
      </c>
      <c r="J76" s="40">
        <v>88.742099397479947</v>
      </c>
      <c r="K76" s="40">
        <v>89.722982865155373</v>
      </c>
      <c r="L76" s="40">
        <v>92.844438822421196</v>
      </c>
      <c r="M76" s="40">
        <v>94.727391073019717</v>
      </c>
      <c r="N76" s="40">
        <v>96.07443319044819</v>
      </c>
      <c r="O76" s="40">
        <v>98.478524292623248</v>
      </c>
      <c r="P76" s="40">
        <v>102.32338750756249</v>
      </c>
      <c r="Q76" s="40">
        <v>104.62132162228561</v>
      </c>
      <c r="R76" s="40">
        <v>106.85801704952</v>
      </c>
      <c r="S76" s="40">
        <v>109.05803591382072</v>
      </c>
      <c r="T76" s="40">
        <v>110.50465410572154</v>
      </c>
      <c r="U76" s="40">
        <v>112.44719471623871</v>
      </c>
      <c r="V76" s="40">
        <v>112.92163939328287</v>
      </c>
      <c r="W76" s="40">
        <v>98.685718402757274</v>
      </c>
      <c r="X76" s="40">
        <v>108.222667083773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8.450567667905112</v>
      </c>
      <c r="D2" s="31">
        <f t="shared" ref="D2:W2" si="1">SUM(D3,D17,D22,D25,D26,D51,D52,D71,D74,D75,D76)</f>
        <v>8.9193662180180056</v>
      </c>
      <c r="E2" s="31">
        <f t="shared" si="1"/>
        <v>9.4998309462749742</v>
      </c>
      <c r="F2" s="31">
        <f t="shared" si="1"/>
        <v>10.119134765707662</v>
      </c>
      <c r="G2" s="31">
        <f t="shared" si="1"/>
        <v>10.824853697126695</v>
      </c>
      <c r="H2" s="31">
        <f t="shared" si="1"/>
        <v>11.747952443518221</v>
      </c>
      <c r="I2" s="31">
        <f t="shared" si="1"/>
        <v>12.766757625827756</v>
      </c>
      <c r="J2" s="31">
        <f t="shared" si="1"/>
        <v>13.749304712555434</v>
      </c>
      <c r="K2" s="31">
        <f t="shared" si="1"/>
        <v>14.612058794077925</v>
      </c>
      <c r="L2" s="31">
        <f t="shared" si="1"/>
        <v>15.129332224459157</v>
      </c>
      <c r="M2" s="31">
        <f t="shared" si="1"/>
        <v>15.841065191095076</v>
      </c>
      <c r="N2" s="31">
        <f t="shared" si="1"/>
        <v>16.672549703395795</v>
      </c>
      <c r="O2" s="31">
        <f t="shared" si="1"/>
        <v>17.411825797298608</v>
      </c>
      <c r="P2" s="31">
        <f t="shared" si="1"/>
        <v>18.167314172714388</v>
      </c>
      <c r="Q2" s="31">
        <f t="shared" si="1"/>
        <v>18.956717975990177</v>
      </c>
      <c r="R2" s="31">
        <f t="shared" si="1"/>
        <v>19.827811451719572</v>
      </c>
      <c r="S2" s="31">
        <f t="shared" si="1"/>
        <v>20.266148288446765</v>
      </c>
      <c r="T2" s="31">
        <f t="shared" si="1"/>
        <v>20.703311031432243</v>
      </c>
      <c r="U2" s="31">
        <f t="shared" si="1"/>
        <v>21.133365413034042</v>
      </c>
      <c r="V2" s="31">
        <f t="shared" si="1"/>
        <v>21.526582157937355</v>
      </c>
      <c r="W2" s="31">
        <f t="shared" si="1"/>
        <v>21.873415709116799</v>
      </c>
      <c r="X2" s="31">
        <f t="shared" ref="X2" si="2">SUM(X3,X17,X22,X25,X26,X51,X52,X71,X74,X75,X76)</f>
        <v>22.207319273224051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8.450567667905112</v>
      </c>
      <c r="D76" s="40">
        <v>8.9193662180180056</v>
      </c>
      <c r="E76" s="40">
        <v>9.4998309462749742</v>
      </c>
      <c r="F76" s="40">
        <v>10.119134765707662</v>
      </c>
      <c r="G76" s="40">
        <v>10.824853697126695</v>
      </c>
      <c r="H76" s="40">
        <v>11.747952443518221</v>
      </c>
      <c r="I76" s="40">
        <v>12.766757625827756</v>
      </c>
      <c r="J76" s="40">
        <v>13.749304712555434</v>
      </c>
      <c r="K76" s="40">
        <v>14.612058794077925</v>
      </c>
      <c r="L76" s="40">
        <v>15.129332224459157</v>
      </c>
      <c r="M76" s="40">
        <v>15.841065191095076</v>
      </c>
      <c r="N76" s="40">
        <v>16.672549703395795</v>
      </c>
      <c r="O76" s="40">
        <v>17.411825797298608</v>
      </c>
      <c r="P76" s="40">
        <v>18.167314172714388</v>
      </c>
      <c r="Q76" s="40">
        <v>18.956717975990177</v>
      </c>
      <c r="R76" s="40">
        <v>19.827811451719572</v>
      </c>
      <c r="S76" s="40">
        <v>20.266148288446765</v>
      </c>
      <c r="T76" s="40">
        <v>20.703311031432243</v>
      </c>
      <c r="U76" s="40">
        <v>21.133365413034042</v>
      </c>
      <c r="V76" s="40">
        <v>21.526582157937355</v>
      </c>
      <c r="W76" s="40">
        <v>21.873415709116799</v>
      </c>
      <c r="X76" s="40">
        <v>22.207319273224051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30.318189590312773</v>
      </c>
      <c r="D2" s="31">
        <f t="shared" si="0"/>
        <v>31.057176740840426</v>
      </c>
      <c r="E2" s="31">
        <f t="shared" si="0"/>
        <v>31.996272755461256</v>
      </c>
      <c r="F2" s="31">
        <f t="shared" si="0"/>
        <v>32.836778116054575</v>
      </c>
      <c r="G2" s="31">
        <f t="shared" si="0"/>
        <v>33.805515595188552</v>
      </c>
      <c r="H2" s="31">
        <f t="shared" si="0"/>
        <v>34.63297795073138</v>
      </c>
      <c r="I2" s="31">
        <f t="shared" si="0"/>
        <v>35.326015724853832</v>
      </c>
      <c r="J2" s="31">
        <f t="shared" si="0"/>
        <v>35.755522050717232</v>
      </c>
      <c r="K2" s="31">
        <f t="shared" si="0"/>
        <v>36.318027388859036</v>
      </c>
      <c r="L2" s="31">
        <f t="shared" si="0"/>
        <v>36.79583988379818</v>
      </c>
      <c r="M2" s="31">
        <f t="shared" si="0"/>
        <v>37.108247191281905</v>
      </c>
      <c r="N2" s="31">
        <f t="shared" si="0"/>
        <v>37.638915483958094</v>
      </c>
      <c r="O2" s="31">
        <f t="shared" si="0"/>
        <v>38.225387740551206</v>
      </c>
      <c r="P2" s="31">
        <f t="shared" si="0"/>
        <v>38.835911256185902</v>
      </c>
      <c r="Q2" s="31">
        <f t="shared" si="0"/>
        <v>39.073036983885558</v>
      </c>
      <c r="R2" s="31">
        <f t="shared" si="0"/>
        <v>39.571848612272895</v>
      </c>
      <c r="S2" s="31">
        <f t="shared" si="0"/>
        <v>39.839269662959559</v>
      </c>
      <c r="T2" s="31">
        <f t="shared" si="0"/>
        <v>39.55180822132187</v>
      </c>
      <c r="U2" s="31">
        <f t="shared" si="0"/>
        <v>38.683978250948577</v>
      </c>
      <c r="V2" s="31">
        <f t="shared" si="0"/>
        <v>37.069761333575329</v>
      </c>
      <c r="W2" s="31">
        <f t="shared" si="0"/>
        <v>35.62213938128604</v>
      </c>
      <c r="X2" s="31">
        <f t="shared" ref="X2" si="1">SUM(X3,X17,X22,X25,X26,X51,X52,X71,X74,X75,X76)</f>
        <v>34.560333565512245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30.318189590312773</v>
      </c>
      <c r="D76" s="40">
        <v>31.057176740840426</v>
      </c>
      <c r="E76" s="40">
        <v>31.996272755461256</v>
      </c>
      <c r="F76" s="40">
        <v>32.836778116054575</v>
      </c>
      <c r="G76" s="40">
        <v>33.805515595188552</v>
      </c>
      <c r="H76" s="40">
        <v>34.63297795073138</v>
      </c>
      <c r="I76" s="40">
        <v>35.326015724853832</v>
      </c>
      <c r="J76" s="40">
        <v>35.755522050717232</v>
      </c>
      <c r="K76" s="40">
        <v>36.318027388859036</v>
      </c>
      <c r="L76" s="40">
        <v>36.79583988379818</v>
      </c>
      <c r="M76" s="40">
        <v>37.108247191281905</v>
      </c>
      <c r="N76" s="40">
        <v>37.638915483958094</v>
      </c>
      <c r="O76" s="40">
        <v>38.225387740551206</v>
      </c>
      <c r="P76" s="40">
        <v>38.835911256185902</v>
      </c>
      <c r="Q76" s="40">
        <v>39.073036983885558</v>
      </c>
      <c r="R76" s="40">
        <v>39.571848612272895</v>
      </c>
      <c r="S76" s="40">
        <v>39.839269662959559</v>
      </c>
      <c r="T76" s="40">
        <v>39.55180822132187</v>
      </c>
      <c r="U76" s="40">
        <v>38.683978250948577</v>
      </c>
      <c r="V76" s="40">
        <v>37.069761333575329</v>
      </c>
      <c r="W76" s="40">
        <v>35.62213938128604</v>
      </c>
      <c r="X76" s="40">
        <v>34.560333565512245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97.067114057121316</v>
      </c>
      <c r="D2" s="31">
        <f t="shared" si="0"/>
        <v>100.43535679504707</v>
      </c>
      <c r="E2" s="31">
        <f t="shared" si="0"/>
        <v>104.95503287865222</v>
      </c>
      <c r="F2" s="31">
        <f t="shared" si="0"/>
        <v>109.26949806740264</v>
      </c>
      <c r="G2" s="31">
        <f t="shared" si="0"/>
        <v>114.05760897622417</v>
      </c>
      <c r="H2" s="31">
        <f t="shared" si="0"/>
        <v>118.21576285669548</v>
      </c>
      <c r="I2" s="31">
        <f t="shared" si="0"/>
        <v>122.57561872255405</v>
      </c>
      <c r="J2" s="31">
        <f t="shared" si="0"/>
        <v>127.39088964215888</v>
      </c>
      <c r="K2" s="31">
        <f t="shared" si="0"/>
        <v>131.37950972962369</v>
      </c>
      <c r="L2" s="31">
        <f t="shared" si="0"/>
        <v>132.66091011319259</v>
      </c>
      <c r="M2" s="31">
        <f t="shared" si="0"/>
        <v>134.36153645573432</v>
      </c>
      <c r="N2" s="31">
        <f t="shared" si="0"/>
        <v>137.6705389168003</v>
      </c>
      <c r="O2" s="31">
        <f t="shared" si="0"/>
        <v>139.10063824806764</v>
      </c>
      <c r="P2" s="31">
        <f t="shared" si="0"/>
        <v>140.3858034484453</v>
      </c>
      <c r="Q2" s="31">
        <f t="shared" si="0"/>
        <v>142.80530010928948</v>
      </c>
      <c r="R2" s="31">
        <f t="shared" si="0"/>
        <v>147.50900031923209</v>
      </c>
      <c r="S2" s="31">
        <f t="shared" si="0"/>
        <v>147.21895193989451</v>
      </c>
      <c r="T2" s="31">
        <f t="shared" si="0"/>
        <v>144.29904884154428</v>
      </c>
      <c r="U2" s="31">
        <f t="shared" si="0"/>
        <v>139.21941335688604</v>
      </c>
      <c r="V2" s="31">
        <f t="shared" si="0"/>
        <v>129.26193567541679</v>
      </c>
      <c r="W2" s="31">
        <f t="shared" si="0"/>
        <v>96.908096540222928</v>
      </c>
      <c r="X2" s="31">
        <f t="shared" ref="X2" si="1">SUM(X3,X17,X22,X25,X26,X51,X52,X71,X74,X75,X76)</f>
        <v>109.44483703232558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97.067114057121316</v>
      </c>
      <c r="D76" s="40">
        <v>100.43535679504707</v>
      </c>
      <c r="E76" s="40">
        <v>104.95503287865222</v>
      </c>
      <c r="F76" s="40">
        <v>109.26949806740264</v>
      </c>
      <c r="G76" s="40">
        <v>114.05760897622417</v>
      </c>
      <c r="H76" s="40">
        <v>118.21576285669548</v>
      </c>
      <c r="I76" s="40">
        <v>122.57561872255405</v>
      </c>
      <c r="J76" s="40">
        <v>127.39088964215888</v>
      </c>
      <c r="K76" s="40">
        <v>131.37950972962369</v>
      </c>
      <c r="L76" s="40">
        <v>132.66091011319259</v>
      </c>
      <c r="M76" s="40">
        <v>134.36153645573432</v>
      </c>
      <c r="N76" s="40">
        <v>137.6705389168003</v>
      </c>
      <c r="O76" s="40">
        <v>139.10063824806764</v>
      </c>
      <c r="P76" s="40">
        <v>140.3858034484453</v>
      </c>
      <c r="Q76" s="40">
        <v>142.80530010928948</v>
      </c>
      <c r="R76" s="40">
        <v>147.50900031923209</v>
      </c>
      <c r="S76" s="40">
        <v>147.21895193989451</v>
      </c>
      <c r="T76" s="40">
        <v>144.29904884154428</v>
      </c>
      <c r="U76" s="40">
        <v>139.21941335688604</v>
      </c>
      <c r="V76" s="40">
        <v>129.26193567541679</v>
      </c>
      <c r="W76" s="40">
        <v>96.908096540222928</v>
      </c>
      <c r="X76" s="40">
        <v>109.44483703232558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47.061811649014281</v>
      </c>
      <c r="D2" s="31">
        <f t="shared" si="0"/>
        <v>48.58742685808533</v>
      </c>
      <c r="E2" s="31">
        <f t="shared" si="0"/>
        <v>48.795521830957703</v>
      </c>
      <c r="F2" s="31">
        <f t="shared" si="0"/>
        <v>50.124046163589554</v>
      </c>
      <c r="G2" s="31">
        <f t="shared" si="0"/>
        <v>52.189070097846908</v>
      </c>
      <c r="H2" s="31">
        <f t="shared" si="0"/>
        <v>55.34771333175177</v>
      </c>
      <c r="I2" s="31">
        <f t="shared" si="0"/>
        <v>59.547016573793691</v>
      </c>
      <c r="J2" s="31">
        <f t="shared" si="0"/>
        <v>63.316914261549123</v>
      </c>
      <c r="K2" s="31">
        <f t="shared" si="0"/>
        <v>65.760988704789739</v>
      </c>
      <c r="L2" s="31">
        <f t="shared" si="0"/>
        <v>67.38041878147736</v>
      </c>
      <c r="M2" s="31">
        <f t="shared" si="0"/>
        <v>67.866386528246579</v>
      </c>
      <c r="N2" s="31">
        <f t="shared" si="0"/>
        <v>67.476866210890549</v>
      </c>
      <c r="O2" s="31">
        <f t="shared" si="0"/>
        <v>67.283177367054179</v>
      </c>
      <c r="P2" s="31">
        <f t="shared" si="0"/>
        <v>67.245924978856635</v>
      </c>
      <c r="Q2" s="31">
        <f t="shared" si="0"/>
        <v>67.438413023944591</v>
      </c>
      <c r="R2" s="31">
        <f t="shared" si="0"/>
        <v>68.033242692822611</v>
      </c>
      <c r="S2" s="31">
        <f t="shared" si="0"/>
        <v>67.513423509091879</v>
      </c>
      <c r="T2" s="31">
        <f t="shared" si="0"/>
        <v>67.074143958963845</v>
      </c>
      <c r="U2" s="31">
        <f t="shared" si="0"/>
        <v>66.816386676378158</v>
      </c>
      <c r="V2" s="31">
        <f t="shared" si="0"/>
        <v>66.685276822603868</v>
      </c>
      <c r="W2" s="31">
        <f t="shared" si="0"/>
        <v>66.719827478223479</v>
      </c>
      <c r="X2" s="31">
        <f t="shared" ref="X2" si="1">SUM(X3,X17,X22,X25,X26,X51,X52,X71,X74,X75,X76)</f>
        <v>66.780835155108619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47.061811649014281</v>
      </c>
      <c r="D76" s="40">
        <v>48.58742685808533</v>
      </c>
      <c r="E76" s="40">
        <v>48.795521830957703</v>
      </c>
      <c r="F76" s="40">
        <v>50.124046163589554</v>
      </c>
      <c r="G76" s="40">
        <v>52.189070097846908</v>
      </c>
      <c r="H76" s="40">
        <v>55.34771333175177</v>
      </c>
      <c r="I76" s="40">
        <v>59.547016573793691</v>
      </c>
      <c r="J76" s="40">
        <v>63.316914261549123</v>
      </c>
      <c r="K76" s="40">
        <v>65.760988704789739</v>
      </c>
      <c r="L76" s="40">
        <v>67.38041878147736</v>
      </c>
      <c r="M76" s="40">
        <v>67.866386528246579</v>
      </c>
      <c r="N76" s="40">
        <v>67.476866210890549</v>
      </c>
      <c r="O76" s="40">
        <v>67.283177367054179</v>
      </c>
      <c r="P76" s="40">
        <v>67.245924978856635</v>
      </c>
      <c r="Q76" s="40">
        <v>67.438413023944591</v>
      </c>
      <c r="R76" s="40">
        <v>68.033242692822611</v>
      </c>
      <c r="S76" s="40">
        <v>67.513423509091879</v>
      </c>
      <c r="T76" s="40">
        <v>67.074143958963845</v>
      </c>
      <c r="U76" s="40">
        <v>66.816386676378158</v>
      </c>
      <c r="V76" s="40">
        <v>66.685276822603868</v>
      </c>
      <c r="W76" s="40">
        <v>66.719827478223479</v>
      </c>
      <c r="X76" s="40">
        <v>66.780835155108619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16.532623237802223</v>
      </c>
      <c r="D2" s="31">
        <f t="shared" si="0"/>
        <v>17.839528742220011</v>
      </c>
      <c r="E2" s="31">
        <f t="shared" si="0"/>
        <v>19.59273778673078</v>
      </c>
      <c r="F2" s="31">
        <f t="shared" si="0"/>
        <v>21.950121510851453</v>
      </c>
      <c r="G2" s="31">
        <f t="shared" si="0"/>
        <v>24.570835671337822</v>
      </c>
      <c r="H2" s="31">
        <f t="shared" si="0"/>
        <v>27.654239937704762</v>
      </c>
      <c r="I2" s="31">
        <f t="shared" si="0"/>
        <v>31.064082350903821</v>
      </c>
      <c r="J2" s="31">
        <f t="shared" si="0"/>
        <v>34.689294287231689</v>
      </c>
      <c r="K2" s="31">
        <f t="shared" si="0"/>
        <v>37.683308357527864</v>
      </c>
      <c r="L2" s="31">
        <f t="shared" si="0"/>
        <v>39.300345168200636</v>
      </c>
      <c r="M2" s="31">
        <f t="shared" si="0"/>
        <v>41.087487237762126</v>
      </c>
      <c r="N2" s="31">
        <f t="shared" si="0"/>
        <v>43.219103790275668</v>
      </c>
      <c r="O2" s="31">
        <f t="shared" si="0"/>
        <v>44.47759579136013</v>
      </c>
      <c r="P2" s="31">
        <f t="shared" si="0"/>
        <v>45.547872766875095</v>
      </c>
      <c r="Q2" s="31">
        <f t="shared" si="0"/>
        <v>46.872872305556832</v>
      </c>
      <c r="R2" s="31">
        <f t="shared" si="0"/>
        <v>48.142250580597221</v>
      </c>
      <c r="S2" s="31">
        <f t="shared" si="0"/>
        <v>50.033571855527725</v>
      </c>
      <c r="T2" s="31">
        <f t="shared" si="0"/>
        <v>51.347869985093652</v>
      </c>
      <c r="U2" s="31">
        <f t="shared" si="0"/>
        <v>52.22323268705977</v>
      </c>
      <c r="V2" s="31">
        <f t="shared" si="0"/>
        <v>52.069540026872005</v>
      </c>
      <c r="W2" s="31">
        <f t="shared" si="0"/>
        <v>42.04935704875605</v>
      </c>
      <c r="X2" s="31">
        <f t="shared" ref="X2" si="1">SUM(X3,X17,X22,X25,X26,X51,X52,X71,X74,X75,X76)</f>
        <v>51.936456563528331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16.532623237802223</v>
      </c>
      <c r="D76" s="40">
        <v>17.839528742220011</v>
      </c>
      <c r="E76" s="40">
        <v>19.59273778673078</v>
      </c>
      <c r="F76" s="40">
        <v>21.950121510851453</v>
      </c>
      <c r="G76" s="40">
        <v>24.570835671337822</v>
      </c>
      <c r="H76" s="40">
        <v>27.654239937704762</v>
      </c>
      <c r="I76" s="40">
        <v>31.064082350903821</v>
      </c>
      <c r="J76" s="40">
        <v>34.689294287231689</v>
      </c>
      <c r="K76" s="40">
        <v>37.683308357527864</v>
      </c>
      <c r="L76" s="40">
        <v>39.300345168200636</v>
      </c>
      <c r="M76" s="40">
        <v>41.087487237762126</v>
      </c>
      <c r="N76" s="40">
        <v>43.219103790275668</v>
      </c>
      <c r="O76" s="40">
        <v>44.47759579136013</v>
      </c>
      <c r="P76" s="40">
        <v>45.547872766875095</v>
      </c>
      <c r="Q76" s="40">
        <v>46.872872305556832</v>
      </c>
      <c r="R76" s="40">
        <v>48.142250580597221</v>
      </c>
      <c r="S76" s="40">
        <v>50.033571855527725</v>
      </c>
      <c r="T76" s="40">
        <v>51.347869985093652</v>
      </c>
      <c r="U76" s="40">
        <v>52.22323268705977</v>
      </c>
      <c r="V76" s="40">
        <v>52.069540026872005</v>
      </c>
      <c r="W76" s="40">
        <v>42.04935704875605</v>
      </c>
      <c r="X76" s="40">
        <v>51.936456563528331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20.101690763906738</v>
      </c>
      <c r="D2" s="31">
        <f t="shared" si="0"/>
        <v>21.374992155452723</v>
      </c>
      <c r="E2" s="31">
        <f t="shared" si="0"/>
        <v>24.53301390368382</v>
      </c>
      <c r="F2" s="31">
        <f t="shared" si="0"/>
        <v>27.320061347791771</v>
      </c>
      <c r="G2" s="31">
        <f t="shared" si="0"/>
        <v>29.898155787838345</v>
      </c>
      <c r="H2" s="31">
        <f t="shared" si="0"/>
        <v>33.481515312942086</v>
      </c>
      <c r="I2" s="31">
        <f t="shared" si="0"/>
        <v>38.321718692306149</v>
      </c>
      <c r="J2" s="31">
        <f t="shared" si="0"/>
        <v>41.709605696547442</v>
      </c>
      <c r="K2" s="31">
        <f t="shared" si="0"/>
        <v>44.653330298042555</v>
      </c>
      <c r="L2" s="31">
        <f t="shared" si="0"/>
        <v>47.979018939397534</v>
      </c>
      <c r="M2" s="31">
        <f t="shared" si="0"/>
        <v>50.272580700200862</v>
      </c>
      <c r="N2" s="31">
        <f t="shared" si="0"/>
        <v>53.860945346103485</v>
      </c>
      <c r="O2" s="31">
        <f t="shared" si="0"/>
        <v>55.371769916258692</v>
      </c>
      <c r="P2" s="31">
        <f t="shared" si="0"/>
        <v>58.235238574084967</v>
      </c>
      <c r="Q2" s="31">
        <f t="shared" si="0"/>
        <v>62.264595471967198</v>
      </c>
      <c r="R2" s="31">
        <f t="shared" si="0"/>
        <v>70.054501015098936</v>
      </c>
      <c r="S2" s="31">
        <f t="shared" si="0"/>
        <v>72.718057742879992</v>
      </c>
      <c r="T2" s="31">
        <f t="shared" si="0"/>
        <v>75.192317344648899</v>
      </c>
      <c r="U2" s="31">
        <f t="shared" si="0"/>
        <v>76.178663426640483</v>
      </c>
      <c r="V2" s="31">
        <f t="shared" si="0"/>
        <v>77.131234981611172</v>
      </c>
      <c r="W2" s="31">
        <f t="shared" si="0"/>
        <v>63.678067011380932</v>
      </c>
      <c r="X2" s="31">
        <f t="shared" ref="X2" si="1">SUM(X3,X17,X22,X25,X26,X51,X52,X71,X74,X75,X76)</f>
        <v>74.169739155037277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20.101690763906738</v>
      </c>
      <c r="D76" s="40">
        <v>21.374992155452723</v>
      </c>
      <c r="E76" s="40">
        <v>24.53301390368382</v>
      </c>
      <c r="F76" s="40">
        <v>27.320061347791771</v>
      </c>
      <c r="G76" s="40">
        <v>29.898155787838345</v>
      </c>
      <c r="H76" s="40">
        <v>33.481515312942086</v>
      </c>
      <c r="I76" s="40">
        <v>38.321718692306149</v>
      </c>
      <c r="J76" s="40">
        <v>41.709605696547442</v>
      </c>
      <c r="K76" s="40">
        <v>44.653330298042555</v>
      </c>
      <c r="L76" s="40">
        <v>47.979018939397534</v>
      </c>
      <c r="M76" s="40">
        <v>50.272580700200862</v>
      </c>
      <c r="N76" s="40">
        <v>53.860945346103485</v>
      </c>
      <c r="O76" s="40">
        <v>55.371769916258692</v>
      </c>
      <c r="P76" s="40">
        <v>58.235238574084967</v>
      </c>
      <c r="Q76" s="40">
        <v>62.264595471967198</v>
      </c>
      <c r="R76" s="40">
        <v>70.054501015098936</v>
      </c>
      <c r="S76" s="40">
        <v>72.718057742879992</v>
      </c>
      <c r="T76" s="40">
        <v>75.192317344648899</v>
      </c>
      <c r="U76" s="40">
        <v>76.178663426640483</v>
      </c>
      <c r="V76" s="40">
        <v>77.131234981611172</v>
      </c>
      <c r="W76" s="40">
        <v>63.678067011380932</v>
      </c>
      <c r="X76" s="40">
        <v>74.169739155037277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2101.5961306964746</v>
      </c>
      <c r="D2" s="31">
        <f t="shared" si="0"/>
        <v>1975.0629406706794</v>
      </c>
      <c r="E2" s="31">
        <f t="shared" si="0"/>
        <v>2116.7485812553737</v>
      </c>
      <c r="F2" s="31">
        <f t="shared" si="0"/>
        <v>2231.7526225279444</v>
      </c>
      <c r="G2" s="31">
        <f t="shared" si="0"/>
        <v>2084.5632846087701</v>
      </c>
      <c r="H2" s="31">
        <f t="shared" si="0"/>
        <v>2089.6662080825449</v>
      </c>
      <c r="I2" s="31">
        <f t="shared" si="0"/>
        <v>2158.2681857265688</v>
      </c>
      <c r="J2" s="31">
        <f t="shared" si="0"/>
        <v>2061.6699054170249</v>
      </c>
      <c r="K2" s="31">
        <f t="shared" si="0"/>
        <v>2113.4633705932929</v>
      </c>
      <c r="L2" s="31">
        <f t="shared" si="0"/>
        <v>2114.0112639724853</v>
      </c>
      <c r="M2" s="31">
        <f t="shared" si="0"/>
        <v>2243.3377472055031</v>
      </c>
      <c r="N2" s="31">
        <f t="shared" si="0"/>
        <v>2374.2807394668962</v>
      </c>
      <c r="O2" s="31">
        <f t="shared" si="0"/>
        <v>2352.5593293207221</v>
      </c>
      <c r="P2" s="31">
        <f t="shared" si="0"/>
        <v>2242.0363714531381</v>
      </c>
      <c r="Q2" s="31">
        <f t="shared" si="0"/>
        <v>2164.9914875322443</v>
      </c>
      <c r="R2" s="31">
        <f t="shared" si="0"/>
        <v>2192.9116079105761</v>
      </c>
      <c r="S2" s="31">
        <f t="shared" si="0"/>
        <v>2252.1107480653482</v>
      </c>
      <c r="T2" s="31">
        <f t="shared" si="0"/>
        <v>2317.9251074806539</v>
      </c>
      <c r="U2" s="31">
        <f t="shared" si="0"/>
        <v>2229.5519346517617</v>
      </c>
      <c r="V2" s="31">
        <f t="shared" si="0"/>
        <v>2161.9533963886497</v>
      </c>
      <c r="W2" s="31">
        <f t="shared" si="0"/>
        <v>2381.1130696474634</v>
      </c>
      <c r="X2" s="31">
        <f t="shared" ref="X2" si="1">SUM(X3,X17,X22,X25,X26,X51,X52,X71,X74,X75,X76)</f>
        <v>2402.0993121238171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240.64737747205498</v>
      </c>
      <c r="D3" s="34">
        <f t="shared" ref="D3:W3" si="3">SUM(D4,D8,D11)</f>
        <v>156.75778159931218</v>
      </c>
      <c r="E3" s="34">
        <f t="shared" si="3"/>
        <v>286.94548581255378</v>
      </c>
      <c r="F3" s="34">
        <f t="shared" si="3"/>
        <v>340.16001719690456</v>
      </c>
      <c r="G3" s="34">
        <f t="shared" si="3"/>
        <v>258.48615649183142</v>
      </c>
      <c r="H3" s="34">
        <f t="shared" si="3"/>
        <v>234.26113499570073</v>
      </c>
      <c r="I3" s="34">
        <f t="shared" si="3"/>
        <v>250.9360275150473</v>
      </c>
      <c r="J3" s="34">
        <f t="shared" si="3"/>
        <v>213.34866723989668</v>
      </c>
      <c r="K3" s="34">
        <f t="shared" si="3"/>
        <v>198.50412725709367</v>
      </c>
      <c r="L3" s="34">
        <f t="shared" si="3"/>
        <v>137.07214101461733</v>
      </c>
      <c r="M3" s="34">
        <f t="shared" si="3"/>
        <v>191.28065348237308</v>
      </c>
      <c r="N3" s="34">
        <f t="shared" si="3"/>
        <v>238.37282889079958</v>
      </c>
      <c r="O3" s="34">
        <f t="shared" si="3"/>
        <v>231.09406706792765</v>
      </c>
      <c r="P3" s="34">
        <f t="shared" si="3"/>
        <v>188.96509028374908</v>
      </c>
      <c r="Q3" s="34">
        <f t="shared" si="3"/>
        <v>131.66947549441096</v>
      </c>
      <c r="R3" s="34">
        <f t="shared" si="3"/>
        <v>133.44780739466901</v>
      </c>
      <c r="S3" s="34">
        <f t="shared" si="3"/>
        <v>150.5823731728288</v>
      </c>
      <c r="T3" s="34">
        <f t="shared" si="3"/>
        <v>158.6713671539122</v>
      </c>
      <c r="U3" s="34">
        <f t="shared" si="3"/>
        <v>114.68839208942381</v>
      </c>
      <c r="V3" s="34">
        <f t="shared" si="3"/>
        <v>102.30240756663787</v>
      </c>
      <c r="W3" s="34">
        <f t="shared" si="3"/>
        <v>99.401203783319005</v>
      </c>
      <c r="X3" s="34">
        <f t="shared" ref="X3" si="4">SUM(X4,X8,X11)</f>
        <v>138.32691315563198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25.440928632846084</v>
      </c>
      <c r="F4" s="29">
        <f t="shared" si="6"/>
        <v>92.09965606190886</v>
      </c>
      <c r="G4" s="29">
        <f t="shared" si="6"/>
        <v>104.00060189165943</v>
      </c>
      <c r="H4" s="29">
        <f t="shared" si="6"/>
        <v>129.9407566638005</v>
      </c>
      <c r="I4" s="29">
        <f t="shared" si="6"/>
        <v>133.05812553740324</v>
      </c>
      <c r="J4" s="29">
        <f t="shared" si="6"/>
        <v>136.9840928632845</v>
      </c>
      <c r="K4" s="29">
        <f t="shared" si="6"/>
        <v>150.2619088564058</v>
      </c>
      <c r="L4" s="29">
        <f t="shared" si="6"/>
        <v>93.728804815133259</v>
      </c>
      <c r="M4" s="29">
        <f t="shared" si="6"/>
        <v>144.46087704213235</v>
      </c>
      <c r="N4" s="29">
        <f t="shared" si="6"/>
        <v>165.22158211521921</v>
      </c>
      <c r="O4" s="29">
        <f t="shared" si="6"/>
        <v>147.01203783318994</v>
      </c>
      <c r="P4" s="29">
        <f t="shared" si="6"/>
        <v>127.4678417884782</v>
      </c>
      <c r="Q4" s="29">
        <f t="shared" si="6"/>
        <v>91.576526225279423</v>
      </c>
      <c r="R4" s="29">
        <f t="shared" si="6"/>
        <v>97.576526225279494</v>
      </c>
      <c r="S4" s="29">
        <f t="shared" si="6"/>
        <v>127.49432502149604</v>
      </c>
      <c r="T4" s="29">
        <f t="shared" si="6"/>
        <v>136.33129836629399</v>
      </c>
      <c r="U4" s="29">
        <f t="shared" si="6"/>
        <v>93.663284608770354</v>
      </c>
      <c r="V4" s="29">
        <f t="shared" si="6"/>
        <v>86.299226139294802</v>
      </c>
      <c r="W4" s="29">
        <f t="shared" si="6"/>
        <v>76.652450558899403</v>
      </c>
      <c r="X4" s="29">
        <f t="shared" ref="X4" si="7">SUM(X5:X7)</f>
        <v>106.32725709372312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0.59243336199484087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4.0903697334479787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0.65210662080825432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0.68099742046431622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3.9991401547721392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0.56371453138435057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0.55408426483233031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0.68770421324161612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0.91375752364574359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2.2733447979363692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1.9949269131556298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3.0561478933791921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5.3018056749785041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25.440928632846084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92.09965606190886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103.40816852966459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125.85038693035251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133.05812553740324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136.9840928632845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150.2619088564058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93.076698194325004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144.46087704213235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164.5405846947549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143.0128976784178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127.4678417884782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91.012811693895074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97.022441960447168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126.80662080825442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135.41754084264824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91.38993981083398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84.304299226139179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73.596302665520213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101.02545141874461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36.580567497850396</v>
      </c>
      <c r="D8" s="29">
        <f t="shared" ref="D8:W8" si="9">SUM(D9:D10)</f>
        <v>25.347893379191749</v>
      </c>
      <c r="E8" s="29">
        <f t="shared" si="9"/>
        <v>35.085554600171974</v>
      </c>
      <c r="F8" s="29">
        <f t="shared" si="9"/>
        <v>34.180739466895965</v>
      </c>
      <c r="G8" s="29">
        <f t="shared" si="9"/>
        <v>26.656147893379192</v>
      </c>
      <c r="H8" s="29">
        <f t="shared" si="9"/>
        <v>20.509372312983661</v>
      </c>
      <c r="I8" s="29">
        <f t="shared" si="9"/>
        <v>26.879105760963036</v>
      </c>
      <c r="J8" s="29">
        <f t="shared" si="9"/>
        <v>13.568357695614784</v>
      </c>
      <c r="K8" s="29">
        <f t="shared" si="9"/>
        <v>15.931728288907991</v>
      </c>
      <c r="L8" s="29">
        <f t="shared" si="9"/>
        <v>21.149269131556316</v>
      </c>
      <c r="M8" s="29">
        <f t="shared" si="9"/>
        <v>20.756233877901973</v>
      </c>
      <c r="N8" s="29">
        <f t="shared" si="9"/>
        <v>24.004041272570927</v>
      </c>
      <c r="O8" s="29">
        <f t="shared" si="9"/>
        <v>31.241014617368855</v>
      </c>
      <c r="P8" s="29">
        <f t="shared" si="9"/>
        <v>18.651160791057624</v>
      </c>
      <c r="Q8" s="29">
        <f t="shared" si="9"/>
        <v>16.338005159071358</v>
      </c>
      <c r="R8" s="29">
        <f t="shared" si="9"/>
        <v>14.625967325881346</v>
      </c>
      <c r="S8" s="29">
        <f t="shared" si="9"/>
        <v>8.3082545141874427</v>
      </c>
      <c r="T8" s="29">
        <f t="shared" si="9"/>
        <v>8.6944969905417011</v>
      </c>
      <c r="U8" s="29">
        <f t="shared" si="9"/>
        <v>7.5612209802235526</v>
      </c>
      <c r="V8" s="29">
        <f t="shared" si="9"/>
        <v>6.8183147033533889</v>
      </c>
      <c r="W8" s="29">
        <f t="shared" si="9"/>
        <v>1.6196044711951849</v>
      </c>
      <c r="X8" s="29">
        <f t="shared" ref="X8" si="10">SUM(X9:X10)</f>
        <v>0.46913155631986247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36.580567497850396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25.347893379191749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35.085554600171974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34.180739466895965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26.656147893379192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20.509372312983661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26.879105760963036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13.568357695614784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15.931728288907991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21.149269131556316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20.756233877901973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24.004041272570927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31.241014617368855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18.651160791057624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16.338005159071358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14.625967325881346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8.3082545141874427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8.6944969905417011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7.5612209802235526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6.8183147033533889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1.6196044711951849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0.46913155631986247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204.0668099742046</v>
      </c>
      <c r="D11" s="29">
        <f t="shared" ref="D11:W11" si="12">SUM(D12:D16)</f>
        <v>131.40988822012042</v>
      </c>
      <c r="E11" s="29">
        <f t="shared" si="12"/>
        <v>226.41900257953571</v>
      </c>
      <c r="F11" s="29">
        <f t="shared" si="12"/>
        <v>213.87962166809973</v>
      </c>
      <c r="G11" s="29">
        <f t="shared" si="12"/>
        <v>127.82940670679281</v>
      </c>
      <c r="H11" s="29">
        <f t="shared" si="12"/>
        <v>83.811006018916586</v>
      </c>
      <c r="I11" s="29">
        <f t="shared" si="12"/>
        <v>90.998796216681029</v>
      </c>
      <c r="J11" s="29">
        <f t="shared" si="12"/>
        <v>62.796216680997382</v>
      </c>
      <c r="K11" s="29">
        <f t="shared" si="12"/>
        <v>32.310490111779856</v>
      </c>
      <c r="L11" s="29">
        <f t="shared" si="12"/>
        <v>22.194067067927765</v>
      </c>
      <c r="M11" s="29">
        <f t="shared" si="12"/>
        <v>26.063542562338775</v>
      </c>
      <c r="N11" s="29">
        <f t="shared" si="12"/>
        <v>49.147205503009445</v>
      </c>
      <c r="O11" s="29">
        <f t="shared" si="12"/>
        <v>52.841014617368856</v>
      </c>
      <c r="P11" s="29">
        <f t="shared" si="12"/>
        <v>42.846087704213275</v>
      </c>
      <c r="Q11" s="29">
        <f t="shared" si="12"/>
        <v>23.754944110060183</v>
      </c>
      <c r="R11" s="29">
        <f t="shared" si="12"/>
        <v>21.245313843508182</v>
      </c>
      <c r="S11" s="29">
        <f t="shared" si="12"/>
        <v>14.779793637145303</v>
      </c>
      <c r="T11" s="29">
        <f t="shared" si="12"/>
        <v>13.645571797076526</v>
      </c>
      <c r="U11" s="29">
        <f t="shared" si="12"/>
        <v>13.463886500429911</v>
      </c>
      <c r="V11" s="29">
        <f t="shared" si="12"/>
        <v>9.1848667239896695</v>
      </c>
      <c r="W11" s="29">
        <f t="shared" si="12"/>
        <v>21.12914875322442</v>
      </c>
      <c r="X11" s="29">
        <f t="shared" ref="X11" si="13">SUM(X12:X16)</f>
        <v>31.530524505588993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204.0668099742046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131.40988822012042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226.41900257953571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213.87962166809973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127.82940670679281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83.811006018916586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90.998796216681029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62.796216680997382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32.310490111779856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22.194067067927765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26.063542562338775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49.147205503009445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52.841014617368856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42.846087704213275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23.754944110060183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21.245313843508182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14.779793637145303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13.645571797076526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13.463886500429911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9.1848667239896695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21.12914875322442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31.530524505588993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16.535339638865</v>
      </c>
      <c r="D26" s="37">
        <f t="shared" ref="D26:W26" si="21">SUM(D27,D33)</f>
        <v>17.767755803955293</v>
      </c>
      <c r="E26" s="37">
        <f t="shared" si="21"/>
        <v>20.027171109200342</v>
      </c>
      <c r="F26" s="37">
        <f t="shared" si="21"/>
        <v>25.675924333619943</v>
      </c>
      <c r="G26" s="37">
        <f t="shared" si="21"/>
        <v>28.040498710232161</v>
      </c>
      <c r="H26" s="37">
        <f t="shared" si="21"/>
        <v>25.986414445399831</v>
      </c>
      <c r="I26" s="37">
        <f t="shared" si="21"/>
        <v>28.20739466895958</v>
      </c>
      <c r="J26" s="37">
        <f t="shared" si="21"/>
        <v>25.181513327601028</v>
      </c>
      <c r="K26" s="37">
        <f t="shared" si="21"/>
        <v>22.984178847807399</v>
      </c>
      <c r="L26" s="37">
        <f t="shared" si="21"/>
        <v>26.191831470335334</v>
      </c>
      <c r="M26" s="37">
        <f t="shared" si="21"/>
        <v>22.895786758383487</v>
      </c>
      <c r="N26" s="37">
        <f t="shared" si="21"/>
        <v>27.378933791917451</v>
      </c>
      <c r="O26" s="37">
        <f t="shared" si="21"/>
        <v>25.181513327601028</v>
      </c>
      <c r="P26" s="37">
        <f t="shared" si="21"/>
        <v>25.171195184866718</v>
      </c>
      <c r="Q26" s="37">
        <f t="shared" si="21"/>
        <v>24.08280309544282</v>
      </c>
      <c r="R26" s="37">
        <f t="shared" si="21"/>
        <v>34.059415305245047</v>
      </c>
      <c r="S26" s="37">
        <f t="shared" si="21"/>
        <v>27.467239896818569</v>
      </c>
      <c r="T26" s="37">
        <f t="shared" si="21"/>
        <v>24.159157351676701</v>
      </c>
      <c r="U26" s="37">
        <f t="shared" si="21"/>
        <v>21.989165950128971</v>
      </c>
      <c r="V26" s="37">
        <f t="shared" si="21"/>
        <v>19.474290627687019</v>
      </c>
      <c r="W26" s="37">
        <f t="shared" si="21"/>
        <v>19.98632846087704</v>
      </c>
      <c r="X26" s="37">
        <f t="shared" ref="X26" si="22">SUM(X27,X33)</f>
        <v>20.57300085984523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16.535339638865</v>
      </c>
      <c r="D33" s="29">
        <f t="shared" ref="D33:W33" si="27">SUM(D34:D50)</f>
        <v>17.767755803955293</v>
      </c>
      <c r="E33" s="29">
        <f t="shared" si="27"/>
        <v>20.027171109200342</v>
      </c>
      <c r="F33" s="29">
        <f t="shared" si="27"/>
        <v>25.675924333619943</v>
      </c>
      <c r="G33" s="29">
        <f t="shared" si="27"/>
        <v>28.040498710232161</v>
      </c>
      <c r="H33" s="29">
        <f t="shared" si="27"/>
        <v>25.986414445399831</v>
      </c>
      <c r="I33" s="29">
        <f t="shared" si="27"/>
        <v>28.20739466895958</v>
      </c>
      <c r="J33" s="29">
        <f t="shared" si="27"/>
        <v>25.181513327601028</v>
      </c>
      <c r="K33" s="29">
        <f t="shared" si="27"/>
        <v>22.984178847807399</v>
      </c>
      <c r="L33" s="29">
        <f t="shared" si="27"/>
        <v>26.191831470335334</v>
      </c>
      <c r="M33" s="29">
        <f t="shared" si="27"/>
        <v>22.895786758383487</v>
      </c>
      <c r="N33" s="29">
        <f t="shared" si="27"/>
        <v>27.378933791917451</v>
      </c>
      <c r="O33" s="29">
        <f t="shared" si="27"/>
        <v>25.181513327601028</v>
      </c>
      <c r="P33" s="29">
        <f t="shared" si="27"/>
        <v>25.171195184866718</v>
      </c>
      <c r="Q33" s="29">
        <f t="shared" si="27"/>
        <v>24.08280309544282</v>
      </c>
      <c r="R33" s="29">
        <f t="shared" si="27"/>
        <v>34.059415305245047</v>
      </c>
      <c r="S33" s="29">
        <f t="shared" si="27"/>
        <v>27.467239896818569</v>
      </c>
      <c r="T33" s="29">
        <f t="shared" si="27"/>
        <v>24.159157351676701</v>
      </c>
      <c r="U33" s="29">
        <f t="shared" si="27"/>
        <v>21.989165950128971</v>
      </c>
      <c r="V33" s="29">
        <f t="shared" si="27"/>
        <v>19.474290627687019</v>
      </c>
      <c r="W33" s="29">
        <f t="shared" si="27"/>
        <v>19.98632846087704</v>
      </c>
      <c r="X33" s="29">
        <f t="shared" ref="X33" si="28">SUM(X34:X50)</f>
        <v>20.57300085984523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12.427171109200341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14.68667239896819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16.946087704213241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22.594840928632841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24.959415305245059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24.959415305245059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26.20739466895958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24.171195184866718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21.97386070507309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24.171195184866718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20.875150472914871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26.368615649183141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24.171195184866718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24.171195184866718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23.072484952708511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34.059415305245047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27.467239896818569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24.159157351676701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21.989165950128971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19.474290627687019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19.98632846087704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20.57300085984523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4.1081685296646597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3.0810834049871021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3.0810834049871021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3.0810834049871021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3.0810834049871021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1.026999140154772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2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1.010318142734308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1.010318142734308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2.020636285468616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2.0206362854686155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1.0103181427343082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1.010318142734308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0.99999999999999989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1.0103181427343078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0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0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0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0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0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0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0.1934651762682717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0.7953568357695614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1.268271711092003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3.0954428202923472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5.760963026655201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14.079965606190891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24.462510748065348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32.760447119518503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38.908340498710231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50.795098882201216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49.334221840068786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55.954256233877913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53.439552880481514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44.948925193465186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45.18555460017199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51.763456577816008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58.899226139294889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68.063972484952728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77.280395528804789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78.685038693035281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96.068701633705928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113.42338779019774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488.79810834049863</v>
      </c>
      <c r="D52" s="37">
        <f t="shared" ref="D52:W52" si="30">SUM(D53:D70)</f>
        <v>471.88787618228713</v>
      </c>
      <c r="E52" s="37">
        <f t="shared" si="30"/>
        <v>568.78761822871877</v>
      </c>
      <c r="F52" s="37">
        <f t="shared" si="30"/>
        <v>587.03542562338748</v>
      </c>
      <c r="G52" s="37">
        <f t="shared" si="30"/>
        <v>614.31160791057562</v>
      </c>
      <c r="H52" s="37">
        <f t="shared" si="30"/>
        <v>599.76595012897656</v>
      </c>
      <c r="I52" s="37">
        <f t="shared" si="30"/>
        <v>635.01960447119518</v>
      </c>
      <c r="J52" s="37">
        <f t="shared" si="30"/>
        <v>607.02682717110895</v>
      </c>
      <c r="K52" s="37">
        <f t="shared" si="30"/>
        <v>639.36655202063594</v>
      </c>
      <c r="L52" s="37">
        <f t="shared" si="30"/>
        <v>653.12407566638046</v>
      </c>
      <c r="M52" s="37">
        <f t="shared" si="30"/>
        <v>717.46921754084246</v>
      </c>
      <c r="N52" s="37">
        <f t="shared" si="30"/>
        <v>754.92020636285508</v>
      </c>
      <c r="O52" s="37">
        <f t="shared" si="30"/>
        <v>766.98194325021507</v>
      </c>
      <c r="P52" s="37">
        <f t="shared" si="30"/>
        <v>758.59845227858955</v>
      </c>
      <c r="Q52" s="37">
        <f t="shared" si="30"/>
        <v>742.73903697334492</v>
      </c>
      <c r="R52" s="37">
        <f t="shared" si="30"/>
        <v>725.75709372312963</v>
      </c>
      <c r="S52" s="37">
        <f t="shared" si="30"/>
        <v>767.67454858125529</v>
      </c>
      <c r="T52" s="37">
        <f t="shared" si="30"/>
        <v>769.58460877042182</v>
      </c>
      <c r="U52" s="37">
        <f t="shared" si="30"/>
        <v>749.14634565778078</v>
      </c>
      <c r="V52" s="37">
        <f t="shared" si="30"/>
        <v>721.51599312123824</v>
      </c>
      <c r="W52" s="37">
        <f t="shared" si="30"/>
        <v>859.25932932072226</v>
      </c>
      <c r="X52" s="37">
        <f t="shared" ref="X52" si="31">SUM(X53:X70)</f>
        <v>763.14686156491769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6.44883920894239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7.9535683576956142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8.2401547721410147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8.9567497850386921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9.4343938091143578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9.6493551160791053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9.6493551160791053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9.9711951848667244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10.471883061049009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10.953138435081691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11.51006018916595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12.254170249355109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488.79810834049863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471.88787618228713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568.78761822871877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587.03542562338748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614.31160791057562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599.76595012897656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635.01960447119518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607.02682717110895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639.36655202063594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653.12407566638046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711.02037833190002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746.96663800515944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758.741788478074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749.64170249355084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733.30464316423058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716.10773860705058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758.02519346517624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759.61341358555512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738.67446259673181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710.56285468615658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847.74926913155628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750.89269131556262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0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0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0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0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507.78641444539983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489.41908856405848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439.54806534823729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475.18392089423901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423.87979363714538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437.75674978503878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419.55666380051582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377.16156491831475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351.53336199484102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361.01556319862414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354.44729148753225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359.39140154772144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343.9619948409287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318.33379191745485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310.73852106620802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332.66457437661222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324.61547721410147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339.79011177987991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323.79716251074814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307.5687876182289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329.94170249355113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338.83086844368006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847.63542562338762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838.43508168529661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800.1719690455717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800.60189165950123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754.08426483233006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777.81599312123808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800.08598452278579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806.19088564058472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862.16680997420463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885.81255374032662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907.91057609630286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938.2631126397248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931.90025795356814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906.0189165950128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910.57609630266552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915.21926053310403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922.87188306104918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957.65588993981066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942.65047291487497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932.40687876182244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976.45580395528805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1027.798280309544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1351.7448193728248</v>
      </c>
      <c r="D2" s="31">
        <f t="shared" ref="D2:W2" si="1">SUM(D3,D17,D22,D25,D26,D51,D52,D71,D74,D75,D76)</f>
        <v>1217.5061669158786</v>
      </c>
      <c r="E2" s="31">
        <f t="shared" si="1"/>
        <v>1362.3798181249829</v>
      </c>
      <c r="F2" s="31">
        <f t="shared" si="1"/>
        <v>1469.1436956580717</v>
      </c>
      <c r="G2" s="31">
        <f t="shared" si="1"/>
        <v>1312.5274016790006</v>
      </c>
      <c r="H2" s="31">
        <f t="shared" si="1"/>
        <v>1288.6669515609569</v>
      </c>
      <c r="I2" s="31">
        <f t="shared" si="1"/>
        <v>1342.1795670788738</v>
      </c>
      <c r="J2" s="31">
        <f t="shared" si="1"/>
        <v>1221.0403155443325</v>
      </c>
      <c r="K2" s="31">
        <f t="shared" si="1"/>
        <v>1241.8298506089832</v>
      </c>
      <c r="L2" s="31">
        <f t="shared" si="1"/>
        <v>1214.5644280459676</v>
      </c>
      <c r="M2" s="31">
        <f t="shared" si="1"/>
        <v>1335.8381128293936</v>
      </c>
      <c r="N2" s="31">
        <f t="shared" si="1"/>
        <v>1443.8826761941623</v>
      </c>
      <c r="O2" s="31">
        <f t="shared" si="1"/>
        <v>1418.7837284734142</v>
      </c>
      <c r="P2" s="31">
        <f t="shared" si="1"/>
        <v>1323.8249670117448</v>
      </c>
      <c r="Q2" s="31">
        <f t="shared" si="1"/>
        <v>1246.8355650739193</v>
      </c>
      <c r="R2" s="31">
        <f t="shared" si="1"/>
        <v>1217.8279388374876</v>
      </c>
      <c r="S2" s="31">
        <f t="shared" si="1"/>
        <v>1277.5894086273488</v>
      </c>
      <c r="T2" s="31">
        <f t="shared" si="1"/>
        <v>1309.8920226254863</v>
      </c>
      <c r="U2" s="31">
        <f t="shared" si="1"/>
        <v>1233.4101319337371</v>
      </c>
      <c r="V2" s="31">
        <f t="shared" si="1"/>
        <v>1185.3403127100837</v>
      </c>
      <c r="W2" s="31">
        <f t="shared" si="1"/>
        <v>1354.5276286028388</v>
      </c>
      <c r="X2" s="31">
        <f t="shared" ref="X2" si="2">SUM(X3,X17,X22,X25,X26,X51,X52,X71,X74,X75,X76)</f>
        <v>1325.0435459049431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229.80065764320187</v>
      </c>
      <c r="D3" s="34">
        <f t="shared" ref="D3:W3" si="4">SUM(D4,D8,D11)</f>
        <v>148.66354707668529</v>
      </c>
      <c r="E3" s="34">
        <f t="shared" si="4"/>
        <v>273.26377318279827</v>
      </c>
      <c r="F3" s="34">
        <f t="shared" si="4"/>
        <v>324.71221454196655</v>
      </c>
      <c r="G3" s="34">
        <f t="shared" si="4"/>
        <v>244.73571429689102</v>
      </c>
      <c r="H3" s="34">
        <f t="shared" si="4"/>
        <v>221.5130994838691</v>
      </c>
      <c r="I3" s="34">
        <f t="shared" si="4"/>
        <v>237.48365916779022</v>
      </c>
      <c r="J3" s="34">
        <f t="shared" si="4"/>
        <v>200.38118630411799</v>
      </c>
      <c r="K3" s="34">
        <f t="shared" si="4"/>
        <v>186.31423423637798</v>
      </c>
      <c r="L3" s="34">
        <f t="shared" si="4"/>
        <v>128.29213672431587</v>
      </c>
      <c r="M3" s="34">
        <f t="shared" si="4"/>
        <v>179.86410623865476</v>
      </c>
      <c r="N3" s="34">
        <f t="shared" si="4"/>
        <v>225.95931498996839</v>
      </c>
      <c r="O3" s="34">
        <f t="shared" si="4"/>
        <v>219.05952995127529</v>
      </c>
      <c r="P3" s="34">
        <f t="shared" si="4"/>
        <v>179.12461545810658</v>
      </c>
      <c r="Q3" s="34">
        <f t="shared" si="4"/>
        <v>124.81268749402882</v>
      </c>
      <c r="R3" s="34">
        <f t="shared" si="4"/>
        <v>129.39408062389481</v>
      </c>
      <c r="S3" s="34">
        <f t="shared" si="4"/>
        <v>146.00324352727611</v>
      </c>
      <c r="T3" s="34">
        <f t="shared" si="4"/>
        <v>153.84620237779865</v>
      </c>
      <c r="U3" s="34">
        <f t="shared" si="4"/>
        <v>111.20088372981743</v>
      </c>
      <c r="V3" s="34">
        <f t="shared" si="4"/>
        <v>99.191511489717243</v>
      </c>
      <c r="W3" s="34">
        <f t="shared" si="4"/>
        <v>96.37860899536841</v>
      </c>
      <c r="X3" s="34">
        <f t="shared" ref="X3" si="5">SUM(X4,X8,X11)</f>
        <v>134.12047871426884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24.227891690992614</v>
      </c>
      <c r="F4" s="29">
        <f t="shared" si="7"/>
        <v>87.91710302949744</v>
      </c>
      <c r="G4" s="29">
        <f t="shared" si="7"/>
        <v>98.468180798170565</v>
      </c>
      <c r="H4" s="29">
        <f t="shared" si="7"/>
        <v>122.8696333192696</v>
      </c>
      <c r="I4" s="29">
        <f t="shared" si="7"/>
        <v>125.92504491103766</v>
      </c>
      <c r="J4" s="29">
        <f t="shared" si="7"/>
        <v>128.658104069025</v>
      </c>
      <c r="K4" s="29">
        <f t="shared" si="7"/>
        <v>141.03451082011304</v>
      </c>
      <c r="L4" s="29">
        <f t="shared" si="7"/>
        <v>87.72510995554876</v>
      </c>
      <c r="M4" s="29">
        <f t="shared" si="7"/>
        <v>135.83875871706886</v>
      </c>
      <c r="N4" s="29">
        <f t="shared" si="7"/>
        <v>156.61749575248965</v>
      </c>
      <c r="O4" s="29">
        <f t="shared" si="7"/>
        <v>139.35618648076999</v>
      </c>
      <c r="P4" s="29">
        <f t="shared" si="7"/>
        <v>120.82987449877943</v>
      </c>
      <c r="Q4" s="29">
        <f t="shared" si="7"/>
        <v>86.807609027270004</v>
      </c>
      <c r="R4" s="29">
        <f t="shared" si="7"/>
        <v>94.612456719148611</v>
      </c>
      <c r="S4" s="29">
        <f t="shared" si="7"/>
        <v>123.61729060475459</v>
      </c>
      <c r="T4" s="29">
        <f t="shared" si="7"/>
        <v>132.18549064711817</v>
      </c>
      <c r="U4" s="29">
        <f t="shared" si="7"/>
        <v>90.81511940120005</v>
      </c>
      <c r="V4" s="29">
        <f t="shared" si="7"/>
        <v>83.674968016501921</v>
      </c>
      <c r="W4" s="29">
        <f t="shared" si="7"/>
        <v>74.321600541750513</v>
      </c>
      <c r="X4" s="29">
        <f t="shared" ref="X4" si="8">SUM(X5:X7)</f>
        <v>103.09391207002915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0.56091824795923995</v>
      </c>
      <c r="H5" s="10">
        <v>3.8677797651227883</v>
      </c>
      <c r="I5" s="10">
        <v>0</v>
      </c>
      <c r="J5" s="10">
        <v>0</v>
      </c>
      <c r="K5" s="10">
        <v>0</v>
      </c>
      <c r="L5" s="10">
        <v>0.61033665292090733</v>
      </c>
      <c r="M5" s="10">
        <v>0</v>
      </c>
      <c r="N5" s="10">
        <v>0.64553376890343883</v>
      </c>
      <c r="O5" s="10">
        <v>3.7908795047349688</v>
      </c>
      <c r="P5" s="10">
        <v>0</v>
      </c>
      <c r="Q5" s="10">
        <v>0.53435866875997695</v>
      </c>
      <c r="R5" s="10">
        <v>0.53725291884421111</v>
      </c>
      <c r="S5" s="10">
        <v>0.6667914949474778</v>
      </c>
      <c r="T5" s="10">
        <v>0.88597033874849984</v>
      </c>
      <c r="U5" s="10">
        <v>2.2042156660108909</v>
      </c>
      <c r="V5" s="10">
        <v>1.9342635284367826</v>
      </c>
      <c r="W5" s="10">
        <v>2.963216456513794</v>
      </c>
      <c r="X5" s="10">
        <v>5.140581098474347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24.227891690992614</v>
      </c>
      <c r="F7" s="10">
        <v>87.91710302949744</v>
      </c>
      <c r="G7" s="10">
        <v>97.907262550211328</v>
      </c>
      <c r="H7" s="10">
        <v>119.00185355414681</v>
      </c>
      <c r="I7" s="10">
        <v>125.92504491103766</v>
      </c>
      <c r="J7" s="10">
        <v>128.658104069025</v>
      </c>
      <c r="K7" s="10">
        <v>141.03451082011304</v>
      </c>
      <c r="L7" s="10">
        <v>87.114773302627853</v>
      </c>
      <c r="M7" s="10">
        <v>135.83875871706886</v>
      </c>
      <c r="N7" s="10">
        <v>155.9719619835862</v>
      </c>
      <c r="O7" s="10">
        <v>135.56530697603503</v>
      </c>
      <c r="P7" s="10">
        <v>120.82987449877943</v>
      </c>
      <c r="Q7" s="10">
        <v>86.273250358510026</v>
      </c>
      <c r="R7" s="10">
        <v>94.075203800304394</v>
      </c>
      <c r="S7" s="10">
        <v>122.95049910980711</v>
      </c>
      <c r="T7" s="10">
        <v>131.29952030836967</v>
      </c>
      <c r="U7" s="10">
        <v>88.610903735189154</v>
      </c>
      <c r="V7" s="10">
        <v>81.740704488065134</v>
      </c>
      <c r="W7" s="10">
        <v>71.358384085236722</v>
      </c>
      <c r="X7" s="10">
        <v>97.953330971554806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34.931768450058108</v>
      </c>
      <c r="D8" s="29">
        <f t="shared" ref="D8:W8" si="10">SUM(D9:D10)</f>
        <v>24.039047390351726</v>
      </c>
      <c r="E8" s="29">
        <f t="shared" si="10"/>
        <v>33.412656787767538</v>
      </c>
      <c r="F8" s="29">
        <f t="shared" si="10"/>
        <v>32.628477910009892</v>
      </c>
      <c r="G8" s="29">
        <f t="shared" si="10"/>
        <v>25.238146149215087</v>
      </c>
      <c r="H8" s="29">
        <f t="shared" si="10"/>
        <v>19.39329214639482</v>
      </c>
      <c r="I8" s="29">
        <f t="shared" si="10"/>
        <v>25.438150330521015</v>
      </c>
      <c r="J8" s="29">
        <f t="shared" si="10"/>
        <v>12.743663442662786</v>
      </c>
      <c r="K8" s="29">
        <f t="shared" si="10"/>
        <v>14.95338055296711</v>
      </c>
      <c r="L8" s="29">
        <f t="shared" si="10"/>
        <v>19.794576103948298</v>
      </c>
      <c r="M8" s="29">
        <f t="shared" si="10"/>
        <v>19.517402243052022</v>
      </c>
      <c r="N8" s="29">
        <f t="shared" si="10"/>
        <v>22.754005765589177</v>
      </c>
      <c r="O8" s="29">
        <f t="shared" si="10"/>
        <v>29.614096389891856</v>
      </c>
      <c r="P8" s="29">
        <f t="shared" si="10"/>
        <v>17.679889970834608</v>
      </c>
      <c r="Q8" s="29">
        <f t="shared" si="10"/>
        <v>15.487191124123239</v>
      </c>
      <c r="R8" s="29">
        <f t="shared" si="10"/>
        <v>14.181676209714514</v>
      </c>
      <c r="S8" s="29">
        <f t="shared" si="10"/>
        <v>8.0556049261440421</v>
      </c>
      <c r="T8" s="29">
        <f t="shared" si="10"/>
        <v>8.4300990630687931</v>
      </c>
      <c r="U8" s="29">
        <f t="shared" si="10"/>
        <v>7.3312951708460883</v>
      </c>
      <c r="V8" s="29">
        <f t="shared" si="10"/>
        <v>6.6109777602022133</v>
      </c>
      <c r="W8" s="29">
        <f t="shared" si="10"/>
        <v>1.5703554898262335</v>
      </c>
      <c r="X8" s="29">
        <f t="shared" ref="X8" si="11">SUM(X9:X10)</f>
        <v>0.45486556070833667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34.931768450058108</v>
      </c>
      <c r="D10" s="10">
        <v>24.039047390351726</v>
      </c>
      <c r="E10" s="10">
        <v>33.412656787767538</v>
      </c>
      <c r="F10" s="10">
        <v>32.628477910009892</v>
      </c>
      <c r="G10" s="10">
        <v>25.238146149215087</v>
      </c>
      <c r="H10" s="10">
        <v>19.39329214639482</v>
      </c>
      <c r="I10" s="10">
        <v>25.438150330521015</v>
      </c>
      <c r="J10" s="10">
        <v>12.743663442662786</v>
      </c>
      <c r="K10" s="10">
        <v>14.95338055296711</v>
      </c>
      <c r="L10" s="10">
        <v>19.794576103948298</v>
      </c>
      <c r="M10" s="10">
        <v>19.517402243052022</v>
      </c>
      <c r="N10" s="10">
        <v>22.754005765589177</v>
      </c>
      <c r="O10" s="10">
        <v>29.614096389891856</v>
      </c>
      <c r="P10" s="10">
        <v>17.679889970834608</v>
      </c>
      <c r="Q10" s="10">
        <v>15.487191124123239</v>
      </c>
      <c r="R10" s="10">
        <v>14.181676209714514</v>
      </c>
      <c r="S10" s="10">
        <v>8.0556049261440421</v>
      </c>
      <c r="T10" s="10">
        <v>8.4300990630687931</v>
      </c>
      <c r="U10" s="10">
        <v>7.3312951708460883</v>
      </c>
      <c r="V10" s="10">
        <v>6.6109777602022133</v>
      </c>
      <c r="W10" s="10">
        <v>1.5703554898262335</v>
      </c>
      <c r="X10" s="10">
        <v>0.45486556070833667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194.86888919314376</v>
      </c>
      <c r="D11" s="29">
        <f t="shared" ref="D11:W11" si="13">SUM(D12:D16)</f>
        <v>124.62449968633355</v>
      </c>
      <c r="E11" s="29">
        <f t="shared" si="13"/>
        <v>215.62322470403814</v>
      </c>
      <c r="F11" s="29">
        <f t="shared" si="13"/>
        <v>204.16663360245923</v>
      </c>
      <c r="G11" s="29">
        <f t="shared" si="13"/>
        <v>121.02938734950537</v>
      </c>
      <c r="H11" s="29">
        <f t="shared" si="13"/>
        <v>79.250174018204675</v>
      </c>
      <c r="I11" s="29">
        <f t="shared" si="13"/>
        <v>86.120463926231523</v>
      </c>
      <c r="J11" s="29">
        <f t="shared" si="13"/>
        <v>58.979418792430195</v>
      </c>
      <c r="K11" s="29">
        <f t="shared" si="13"/>
        <v>30.326342863297832</v>
      </c>
      <c r="L11" s="29">
        <f t="shared" si="13"/>
        <v>20.772450664818805</v>
      </c>
      <c r="M11" s="29">
        <f t="shared" si="13"/>
        <v>24.507945278533882</v>
      </c>
      <c r="N11" s="29">
        <f t="shared" si="13"/>
        <v>46.587813471889568</v>
      </c>
      <c r="O11" s="29">
        <f t="shared" si="13"/>
        <v>50.089247080613475</v>
      </c>
      <c r="P11" s="29">
        <f t="shared" si="13"/>
        <v>40.614850988492556</v>
      </c>
      <c r="Q11" s="29">
        <f t="shared" si="13"/>
        <v>22.517887342635579</v>
      </c>
      <c r="R11" s="29">
        <f t="shared" si="13"/>
        <v>20.599947695031698</v>
      </c>
      <c r="S11" s="29">
        <f t="shared" si="13"/>
        <v>14.330347996377469</v>
      </c>
      <c r="T11" s="29">
        <f t="shared" si="13"/>
        <v>13.230612667611693</v>
      </c>
      <c r="U11" s="29">
        <f t="shared" si="13"/>
        <v>13.054469157771299</v>
      </c>
      <c r="V11" s="29">
        <f t="shared" si="13"/>
        <v>8.9055657130131074</v>
      </c>
      <c r="W11" s="29">
        <f t="shared" si="13"/>
        <v>20.486652963791677</v>
      </c>
      <c r="X11" s="29">
        <f t="shared" ref="X11" si="14">SUM(X12:X16)</f>
        <v>30.571701083531348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194.86888919314376</v>
      </c>
      <c r="D16" s="10">
        <v>124.62449968633355</v>
      </c>
      <c r="E16" s="10">
        <v>215.62322470403814</v>
      </c>
      <c r="F16" s="10">
        <v>204.16663360245923</v>
      </c>
      <c r="G16" s="10">
        <v>121.02938734950537</v>
      </c>
      <c r="H16" s="10">
        <v>79.250174018204675</v>
      </c>
      <c r="I16" s="10">
        <v>86.120463926231523</v>
      </c>
      <c r="J16" s="10">
        <v>58.979418792430195</v>
      </c>
      <c r="K16" s="10">
        <v>30.326342863297832</v>
      </c>
      <c r="L16" s="10">
        <v>20.772450664818805</v>
      </c>
      <c r="M16" s="10">
        <v>24.507945278533882</v>
      </c>
      <c r="N16" s="10">
        <v>46.587813471889568</v>
      </c>
      <c r="O16" s="10">
        <v>50.089247080613475</v>
      </c>
      <c r="P16" s="10">
        <v>40.614850988492556</v>
      </c>
      <c r="Q16" s="10">
        <v>22.517887342635579</v>
      </c>
      <c r="R16" s="10">
        <v>20.599947695031698</v>
      </c>
      <c r="S16" s="10">
        <v>14.330347996377469</v>
      </c>
      <c r="T16" s="10">
        <v>13.230612667611693</v>
      </c>
      <c r="U16" s="10">
        <v>13.054469157771299</v>
      </c>
      <c r="V16" s="10">
        <v>8.9055657130131074</v>
      </c>
      <c r="W16" s="10">
        <v>20.486652963791677</v>
      </c>
      <c r="X16" s="10">
        <v>30.571701083531348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4.1378204913953187</v>
      </c>
      <c r="D26" s="37">
        <f t="shared" si="19"/>
        <v>3.1141973240036949</v>
      </c>
      <c r="E26" s="37">
        <f t="shared" si="19"/>
        <v>3.1147847220999987</v>
      </c>
      <c r="F26" s="37">
        <f t="shared" si="19"/>
        <v>3.1139314254619181</v>
      </c>
      <c r="G26" s="37">
        <f t="shared" si="19"/>
        <v>3.1139360550921511</v>
      </c>
      <c r="H26" s="37">
        <f t="shared" si="19"/>
        <v>1.0595343927419314</v>
      </c>
      <c r="I26" s="37">
        <f t="shared" si="19"/>
        <v>2.0310251612694294</v>
      </c>
      <c r="J26" s="37">
        <f t="shared" si="19"/>
        <v>1.0417423823350147</v>
      </c>
      <c r="K26" s="37">
        <f t="shared" si="19"/>
        <v>1.0406945147733089</v>
      </c>
      <c r="L26" s="37">
        <f t="shared" si="19"/>
        <v>2.0539594153391971</v>
      </c>
      <c r="M26" s="37">
        <f t="shared" si="19"/>
        <v>2.0582306295977766</v>
      </c>
      <c r="N26" s="37">
        <f t="shared" si="19"/>
        <v>1.342591000286609</v>
      </c>
      <c r="O26" s="37">
        <f t="shared" si="19"/>
        <v>1.2858603229196517</v>
      </c>
      <c r="P26" s="37">
        <f t="shared" si="19"/>
        <v>1.3625585172446717</v>
      </c>
      <c r="Q26" s="37">
        <f t="shared" si="19"/>
        <v>1.3563771854399551</v>
      </c>
      <c r="R26" s="37">
        <f t="shared" si="19"/>
        <v>1.2667813126970413</v>
      </c>
      <c r="S26" s="37">
        <f t="shared" si="19"/>
        <v>1.0228432215534473</v>
      </c>
      <c r="T26" s="37">
        <f t="shared" si="19"/>
        <v>0.6526607432884326</v>
      </c>
      <c r="U26" s="37">
        <f t="shared" si="19"/>
        <v>0.59435368300372071</v>
      </c>
      <c r="V26" s="37">
        <f t="shared" si="19"/>
        <v>0.5328556415400848</v>
      </c>
      <c r="W26" s="37">
        <f t="shared" si="19"/>
        <v>0.54718639533772884</v>
      </c>
      <c r="X26" s="37">
        <f t="shared" ref="X26" si="20">SUM(X27,X33)</f>
        <v>0.56363810069743203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4.1378204913953187</v>
      </c>
      <c r="D33" s="29">
        <f t="shared" si="23"/>
        <v>3.1141973240036949</v>
      </c>
      <c r="E33" s="29">
        <f t="shared" si="23"/>
        <v>3.1147847220999987</v>
      </c>
      <c r="F33" s="29">
        <f t="shared" si="23"/>
        <v>3.1139314254619181</v>
      </c>
      <c r="G33" s="29">
        <f t="shared" si="23"/>
        <v>3.1139360550921511</v>
      </c>
      <c r="H33" s="29">
        <f t="shared" si="23"/>
        <v>1.0595343927419314</v>
      </c>
      <c r="I33" s="29">
        <f t="shared" si="23"/>
        <v>2.0310251612694294</v>
      </c>
      <c r="J33" s="29">
        <f t="shared" si="23"/>
        <v>1.0417423823350147</v>
      </c>
      <c r="K33" s="29">
        <f t="shared" si="23"/>
        <v>1.0406945147733089</v>
      </c>
      <c r="L33" s="29">
        <f t="shared" si="23"/>
        <v>2.0539594153391971</v>
      </c>
      <c r="M33" s="29">
        <f t="shared" si="23"/>
        <v>2.0582306295977766</v>
      </c>
      <c r="N33" s="29">
        <f t="shared" si="23"/>
        <v>1.342591000286609</v>
      </c>
      <c r="O33" s="29">
        <f t="shared" si="23"/>
        <v>1.2858603229196517</v>
      </c>
      <c r="P33" s="29">
        <f t="shared" si="23"/>
        <v>1.3625585172446717</v>
      </c>
      <c r="Q33" s="29">
        <f t="shared" si="23"/>
        <v>1.3563771854399551</v>
      </c>
      <c r="R33" s="29">
        <f t="shared" si="23"/>
        <v>1.2667813126970413</v>
      </c>
      <c r="S33" s="29">
        <f t="shared" si="23"/>
        <v>1.0228432215534473</v>
      </c>
      <c r="T33" s="29">
        <f t="shared" si="23"/>
        <v>0.6526607432884326</v>
      </c>
      <c r="U33" s="29">
        <f t="shared" si="23"/>
        <v>0.59435368300372071</v>
      </c>
      <c r="V33" s="29">
        <f t="shared" si="23"/>
        <v>0.5328556415400848</v>
      </c>
      <c r="W33" s="29">
        <f t="shared" si="23"/>
        <v>0.54718639533772884</v>
      </c>
      <c r="X33" s="29">
        <f t="shared" ref="X33" si="24">SUM(X34:X50)</f>
        <v>0.56363810069743203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2.9651961730658979E-2</v>
      </c>
      <c r="D36" s="10">
        <v>3.3113919016592774E-2</v>
      </c>
      <c r="E36" s="10">
        <v>3.3701317112896582E-2</v>
      </c>
      <c r="F36" s="10">
        <v>3.2848020474816046E-2</v>
      </c>
      <c r="G36" s="10">
        <v>3.2852650105049015E-2</v>
      </c>
      <c r="H36" s="10">
        <v>3.2535252587159391E-2</v>
      </c>
      <c r="I36" s="10">
        <v>3.1025161269429443E-2</v>
      </c>
      <c r="J36" s="10">
        <v>3.1424239600706727E-2</v>
      </c>
      <c r="K36" s="10">
        <v>3.0376372039000895E-2</v>
      </c>
      <c r="L36" s="10">
        <v>3.332312987058117E-2</v>
      </c>
      <c r="M36" s="10">
        <v>3.7594344129161066E-2</v>
      </c>
      <c r="N36" s="10">
        <v>0.33227285755230096</v>
      </c>
      <c r="O36" s="10">
        <v>0.27554218018534365</v>
      </c>
      <c r="P36" s="10">
        <v>0.36255851724467186</v>
      </c>
      <c r="Q36" s="10">
        <v>0.34605904270564741</v>
      </c>
      <c r="R36" s="10">
        <v>1.2667813126970413</v>
      </c>
      <c r="S36" s="10">
        <v>1.0228432215534473</v>
      </c>
      <c r="T36" s="10">
        <v>0.6526607432884326</v>
      </c>
      <c r="U36" s="10">
        <v>0.59435368300372071</v>
      </c>
      <c r="V36" s="10">
        <v>0.5328556415400848</v>
      </c>
      <c r="W36" s="10">
        <v>0.54718639533772884</v>
      </c>
      <c r="X36" s="10">
        <v>0.56363810069743203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3.0810834049871021</v>
      </c>
      <c r="E43" s="10">
        <v>3.0810834049871021</v>
      </c>
      <c r="F43" s="10">
        <v>3.0810834049871021</v>
      </c>
      <c r="G43" s="10">
        <v>3.0810834049871021</v>
      </c>
      <c r="H43" s="10">
        <v>1.026999140154772</v>
      </c>
      <c r="I43" s="10">
        <v>2</v>
      </c>
      <c r="J43" s="10">
        <v>1.010318142734308</v>
      </c>
      <c r="K43" s="10">
        <v>1.010318142734308</v>
      </c>
      <c r="L43" s="10">
        <v>2.020636285468616</v>
      </c>
      <c r="M43" s="10">
        <v>2.0206362854686155</v>
      </c>
      <c r="N43" s="10">
        <v>1.0103181427343082</v>
      </c>
      <c r="O43" s="10">
        <v>1.010318142734308</v>
      </c>
      <c r="P43" s="10">
        <v>0.99999999999999989</v>
      </c>
      <c r="Q43" s="10">
        <v>1.0103181427343078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0.16467847488770865</v>
      </c>
      <c r="D51" s="37">
        <v>0.65720621918468014</v>
      </c>
      <c r="E51" s="37">
        <v>1.0707632017603508</v>
      </c>
      <c r="F51" s="37">
        <v>2.6376768633586694</v>
      </c>
      <c r="G51" s="37">
        <v>4.8024951394555826</v>
      </c>
      <c r="H51" s="37">
        <v>11.643092226037576</v>
      </c>
      <c r="I51" s="37">
        <v>20.353647121579435</v>
      </c>
      <c r="J51" s="37">
        <v>26.750017692855899</v>
      </c>
      <c r="K51" s="37">
        <v>31.611696851139502</v>
      </c>
      <c r="L51" s="37">
        <v>40.92191990420902</v>
      </c>
      <c r="M51" s="37">
        <v>40.473289101487595</v>
      </c>
      <c r="N51" s="37">
        <v>46.328862138148473</v>
      </c>
      <c r="O51" s="37">
        <v>44.249622623483326</v>
      </c>
      <c r="P51" s="37">
        <v>37.217387981274491</v>
      </c>
      <c r="Q51" s="37">
        <v>37.412935893761365</v>
      </c>
      <c r="R51" s="37">
        <v>40.904829464029824</v>
      </c>
      <c r="S51" s="37">
        <v>46.665491544855222</v>
      </c>
      <c r="T51" s="37">
        <v>55.44001146460306</v>
      </c>
      <c r="U51" s="37">
        <v>62.304256233877879</v>
      </c>
      <c r="V51" s="37">
        <v>62.917149135377883</v>
      </c>
      <c r="W51" s="37">
        <v>78.539443011369059</v>
      </c>
      <c r="X51" s="37">
        <v>94.159104805579418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473.78904930416354</v>
      </c>
      <c r="D52" s="37">
        <f t="shared" si="25"/>
        <v>454.71748123007268</v>
      </c>
      <c r="E52" s="37">
        <f t="shared" si="25"/>
        <v>550.36149639104804</v>
      </c>
      <c r="F52" s="37">
        <f t="shared" si="25"/>
        <v>568.79161588975637</v>
      </c>
      <c r="G52" s="37">
        <f t="shared" si="25"/>
        <v>591.95486195579986</v>
      </c>
      <c r="H52" s="37">
        <f t="shared" si="25"/>
        <v>576.54993051085376</v>
      </c>
      <c r="I52" s="37">
        <f t="shared" si="25"/>
        <v>610.55039725858774</v>
      </c>
      <c r="J52" s="37">
        <f t="shared" si="25"/>
        <v>580.11143880303382</v>
      </c>
      <c r="K52" s="37">
        <f t="shared" si="25"/>
        <v>609.52684741879045</v>
      </c>
      <c r="L52" s="37">
        <f t="shared" si="25"/>
        <v>620.33690408867312</v>
      </c>
      <c r="M52" s="37">
        <f t="shared" si="25"/>
        <v>677.24947346603346</v>
      </c>
      <c r="N52" s="37">
        <f t="shared" si="25"/>
        <v>711.85920512085636</v>
      </c>
      <c r="O52" s="37">
        <f t="shared" si="25"/>
        <v>723.08092576669537</v>
      </c>
      <c r="P52" s="37">
        <f t="shared" si="25"/>
        <v>714.40854112926309</v>
      </c>
      <c r="Q52" s="37">
        <f t="shared" si="25"/>
        <v>698.83932358842094</v>
      </c>
      <c r="R52" s="37">
        <f t="shared" si="25"/>
        <v>679.14690933409747</v>
      </c>
      <c r="S52" s="37">
        <f t="shared" si="25"/>
        <v>718.90085029139198</v>
      </c>
      <c r="T52" s="37">
        <f t="shared" si="25"/>
        <v>720.40709850004828</v>
      </c>
      <c r="U52" s="37">
        <f t="shared" si="25"/>
        <v>700.54890130887475</v>
      </c>
      <c r="V52" s="37">
        <f t="shared" si="25"/>
        <v>673.88821056654263</v>
      </c>
      <c r="W52" s="37">
        <f t="shared" si="25"/>
        <v>803.99394286806148</v>
      </c>
      <c r="X52" s="37">
        <f t="shared" ref="X52" si="26">SUM(X53:X70)</f>
        <v>712.13650520683996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473.78904930416354</v>
      </c>
      <c r="D59" s="10">
        <v>454.71748123007268</v>
      </c>
      <c r="E59" s="10">
        <v>550.36149639104804</v>
      </c>
      <c r="F59" s="10">
        <v>568.79161588975637</v>
      </c>
      <c r="G59" s="10">
        <v>591.95486195579986</v>
      </c>
      <c r="H59" s="10">
        <v>576.54993051085376</v>
      </c>
      <c r="I59" s="10">
        <v>610.55039725858774</v>
      </c>
      <c r="J59" s="10">
        <v>580.11143880303382</v>
      </c>
      <c r="K59" s="10">
        <v>609.52684741879045</v>
      </c>
      <c r="L59" s="10">
        <v>620.33690408867312</v>
      </c>
      <c r="M59" s="10">
        <v>677.24947346603346</v>
      </c>
      <c r="N59" s="10">
        <v>711.85920512085636</v>
      </c>
      <c r="O59" s="10">
        <v>723.08092576669537</v>
      </c>
      <c r="P59" s="10">
        <v>714.40854112926309</v>
      </c>
      <c r="Q59" s="10">
        <v>698.83932358842094</v>
      </c>
      <c r="R59" s="10">
        <v>679.14690933409747</v>
      </c>
      <c r="S59" s="10">
        <v>718.90085029139198</v>
      </c>
      <c r="T59" s="10">
        <v>720.40709850004828</v>
      </c>
      <c r="U59" s="10">
        <v>700.54890130887475</v>
      </c>
      <c r="V59" s="10">
        <v>673.88821056654263</v>
      </c>
      <c r="W59" s="10">
        <v>803.99394286806148</v>
      </c>
      <c r="X59" s="10">
        <v>712.13650520683996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430.57643561684245</v>
      </c>
      <c r="D75" s="37">
        <v>401.10365433533229</v>
      </c>
      <c r="E75" s="37">
        <v>370.93833237338669</v>
      </c>
      <c r="F75" s="37">
        <v>403.57204755796488</v>
      </c>
      <c r="G75" s="37">
        <v>350.74299542235821</v>
      </c>
      <c r="H75" s="37">
        <v>357.89923809171785</v>
      </c>
      <c r="I75" s="37">
        <v>346.00737773828502</v>
      </c>
      <c r="J75" s="37">
        <v>305.8699199367552</v>
      </c>
      <c r="K75" s="37">
        <v>282.0763280446198</v>
      </c>
      <c r="L75" s="37">
        <v>286.04582961269733</v>
      </c>
      <c r="M75" s="37">
        <v>285.61725543105371</v>
      </c>
      <c r="N75" s="37">
        <v>293.057420431727</v>
      </c>
      <c r="O75" s="37">
        <v>281.52513925112038</v>
      </c>
      <c r="P75" s="37">
        <v>260.31626528591221</v>
      </c>
      <c r="Q75" s="37">
        <v>252.02169667438787</v>
      </c>
      <c r="R75" s="37">
        <v>264.44632806681813</v>
      </c>
      <c r="S75" s="37">
        <v>261.28670630994651</v>
      </c>
      <c r="T75" s="37">
        <v>271.92028701212985</v>
      </c>
      <c r="U75" s="37">
        <v>256.62478538501534</v>
      </c>
      <c r="V75" s="37">
        <v>243.72540110021069</v>
      </c>
      <c r="W75" s="37">
        <v>265.11528374410852</v>
      </c>
      <c r="X75" s="37">
        <v>268.04741631914817</v>
      </c>
    </row>
    <row r="76" spans="1:24" ht="11.25" customHeight="1" x14ac:dyDescent="0.2">
      <c r="A76" s="38" t="s">
        <v>139</v>
      </c>
      <c r="B76" s="39" t="s">
        <v>140</v>
      </c>
      <c r="C76" s="40">
        <v>213.27617784233399</v>
      </c>
      <c r="D76" s="40">
        <v>209.25008073059988</v>
      </c>
      <c r="E76" s="40">
        <v>163.63066825388955</v>
      </c>
      <c r="F76" s="40">
        <v>166.31620937956328</v>
      </c>
      <c r="G76" s="40">
        <v>117.17739880940363</v>
      </c>
      <c r="H76" s="40">
        <v>120.00205685573651</v>
      </c>
      <c r="I76" s="40">
        <v>125.753460631362</v>
      </c>
      <c r="J76" s="40">
        <v>106.88601042523466</v>
      </c>
      <c r="K76" s="40">
        <v>131.26004954328218</v>
      </c>
      <c r="L76" s="40">
        <v>136.91367830073293</v>
      </c>
      <c r="M76" s="40">
        <v>150.57575796256637</v>
      </c>
      <c r="N76" s="40">
        <v>165.3352825131756</v>
      </c>
      <c r="O76" s="40">
        <v>149.58265055792003</v>
      </c>
      <c r="P76" s="40">
        <v>131.3955986399437</v>
      </c>
      <c r="Q76" s="40">
        <v>132.39254423788029</v>
      </c>
      <c r="R76" s="40">
        <v>102.66901003595039</v>
      </c>
      <c r="S76" s="40">
        <v>103.71027373232542</v>
      </c>
      <c r="T76" s="40">
        <v>107.62576252761801</v>
      </c>
      <c r="U76" s="40">
        <v>102.1369515931481</v>
      </c>
      <c r="V76" s="40">
        <v>105.08518477669517</v>
      </c>
      <c r="W76" s="40">
        <v>109.95316358859371</v>
      </c>
      <c r="X76" s="40">
        <v>116.01640275840927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1.8776891878553497</v>
      </c>
      <c r="D2" s="31">
        <f t="shared" ref="D2:W2" si="1">SUM(D3,D17,D22,D25,D26,D51,D52,D71,D74,D75,D76)</f>
        <v>2.1285625830302051</v>
      </c>
      <c r="E2" s="31">
        <f t="shared" si="1"/>
        <v>1.4869079630845841</v>
      </c>
      <c r="F2" s="31">
        <f t="shared" si="1"/>
        <v>2.0520431557959617</v>
      </c>
      <c r="G2" s="31">
        <f t="shared" si="1"/>
        <v>1.2241385530130431</v>
      </c>
      <c r="H2" s="31">
        <f t="shared" si="1"/>
        <v>1.3584665815009609</v>
      </c>
      <c r="I2" s="31">
        <f t="shared" si="1"/>
        <v>2.0964101400429018</v>
      </c>
      <c r="J2" s="31">
        <f t="shared" si="1"/>
        <v>4.8661381142587112</v>
      </c>
      <c r="K2" s="31">
        <f t="shared" si="1"/>
        <v>3.6546860977981841</v>
      </c>
      <c r="L2" s="31">
        <f t="shared" si="1"/>
        <v>3.4903376333176976</v>
      </c>
      <c r="M2" s="31">
        <f t="shared" si="1"/>
        <v>5.4172141050939144</v>
      </c>
      <c r="N2" s="31">
        <f t="shared" si="1"/>
        <v>4.2607199686016815</v>
      </c>
      <c r="O2" s="31">
        <f t="shared" si="1"/>
        <v>13.138525057538494</v>
      </c>
      <c r="P2" s="31">
        <f t="shared" si="1"/>
        <v>6.0374682870491716</v>
      </c>
      <c r="Q2" s="31">
        <f t="shared" si="1"/>
        <v>5.7153087365681765</v>
      </c>
      <c r="R2" s="31">
        <f t="shared" si="1"/>
        <v>10.087537021113981</v>
      </c>
      <c r="S2" s="31">
        <f t="shared" si="1"/>
        <v>10.171873507213146</v>
      </c>
      <c r="T2" s="31">
        <f t="shared" si="1"/>
        <v>10.555292825069259</v>
      </c>
      <c r="U2" s="31">
        <f t="shared" si="1"/>
        <v>9.4264832330180575</v>
      </c>
      <c r="V2" s="31">
        <f t="shared" si="1"/>
        <v>10.276965701729246</v>
      </c>
      <c r="W2" s="31">
        <f t="shared" si="1"/>
        <v>10.762515524983277</v>
      </c>
      <c r="X2" s="31">
        <f t="shared" ref="X2" si="2">SUM(X3,X17,X22,X25,X26,X51,X52,X71,X74,X75,X76)</f>
        <v>11.328460877042161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1.8776891878553497</v>
      </c>
      <c r="D76" s="40">
        <v>2.1285625830302051</v>
      </c>
      <c r="E76" s="40">
        <v>1.4869079630845841</v>
      </c>
      <c r="F76" s="40">
        <v>2.0520431557959617</v>
      </c>
      <c r="G76" s="40">
        <v>1.2241385530130431</v>
      </c>
      <c r="H76" s="40">
        <v>1.3584665815009609</v>
      </c>
      <c r="I76" s="40">
        <v>2.0964101400429018</v>
      </c>
      <c r="J76" s="40">
        <v>4.8661381142587112</v>
      </c>
      <c r="K76" s="40">
        <v>3.6546860977981841</v>
      </c>
      <c r="L76" s="40">
        <v>3.4903376333176976</v>
      </c>
      <c r="M76" s="40">
        <v>5.4172141050939144</v>
      </c>
      <c r="N76" s="40">
        <v>4.2607199686016815</v>
      </c>
      <c r="O76" s="40">
        <v>13.138525057538494</v>
      </c>
      <c r="P76" s="40">
        <v>6.0374682870491716</v>
      </c>
      <c r="Q76" s="40">
        <v>5.7153087365681765</v>
      </c>
      <c r="R76" s="40">
        <v>10.087537021113981</v>
      </c>
      <c r="S76" s="40">
        <v>10.171873507213146</v>
      </c>
      <c r="T76" s="40">
        <v>10.555292825069259</v>
      </c>
      <c r="U76" s="40">
        <v>9.4264832330180575</v>
      </c>
      <c r="V76" s="40">
        <v>10.276965701729246</v>
      </c>
      <c r="W76" s="40">
        <v>10.762515524983277</v>
      </c>
      <c r="X76" s="40">
        <v>11.328460877042161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275.34111603899987</v>
      </c>
      <c r="D2" s="31">
        <f t="shared" ref="D2:W2" si="1">SUM(D3,D17,D22,D25,D26,D51,D52,D71,D74,D75,D76)</f>
        <v>275.07743558718869</v>
      </c>
      <c r="E2" s="31">
        <f t="shared" si="1"/>
        <v>276.2211716602103</v>
      </c>
      <c r="F2" s="31">
        <f t="shared" si="1"/>
        <v>272.43155718638894</v>
      </c>
      <c r="G2" s="31">
        <f t="shared" si="1"/>
        <v>268.62673741533996</v>
      </c>
      <c r="H2" s="31">
        <f t="shared" si="1"/>
        <v>283.66186632566701</v>
      </c>
      <c r="I2" s="31">
        <f t="shared" si="1"/>
        <v>282.60370584748534</v>
      </c>
      <c r="J2" s="31">
        <f t="shared" si="1"/>
        <v>283.25976179502811</v>
      </c>
      <c r="K2" s="31">
        <f t="shared" si="1"/>
        <v>308.27893505630283</v>
      </c>
      <c r="L2" s="31">
        <f t="shared" si="1"/>
        <v>324.47418471935731</v>
      </c>
      <c r="M2" s="31">
        <f t="shared" si="1"/>
        <v>327.98727428431084</v>
      </c>
      <c r="N2" s="31">
        <f t="shared" si="1"/>
        <v>337.41718271697471</v>
      </c>
      <c r="O2" s="31">
        <f t="shared" si="1"/>
        <v>325.99393315192845</v>
      </c>
      <c r="P2" s="31">
        <f t="shared" si="1"/>
        <v>315.72272095264253</v>
      </c>
      <c r="Q2" s="31">
        <f t="shared" si="1"/>
        <v>317.85530350071463</v>
      </c>
      <c r="R2" s="31">
        <f t="shared" si="1"/>
        <v>329.20078984401306</v>
      </c>
      <c r="S2" s="31">
        <f t="shared" si="1"/>
        <v>328.61411499692611</v>
      </c>
      <c r="T2" s="31">
        <f t="shared" si="1"/>
        <v>342.42907575284528</v>
      </c>
      <c r="U2" s="31">
        <f t="shared" si="1"/>
        <v>343.09894376671838</v>
      </c>
      <c r="V2" s="31">
        <f t="shared" si="1"/>
        <v>333.09729595613965</v>
      </c>
      <c r="W2" s="31">
        <f t="shared" si="1"/>
        <v>349.65347472764438</v>
      </c>
      <c r="X2" s="31">
        <f t="shared" ref="X2" si="2">SUM(X3,X17,X22,X25,X26,X51,X52,X71,X74,X75,X76)</f>
        <v>368.74823739951125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1.1178433920669271</v>
      </c>
      <c r="D3" s="34">
        <f t="shared" ref="D3:W3" si="4">SUM(D4,D8,D11)</f>
        <v>0.93278759726135441</v>
      </c>
      <c r="E3" s="34">
        <f t="shared" si="4"/>
        <v>1.5042420763140845</v>
      </c>
      <c r="F3" s="34">
        <f t="shared" si="4"/>
        <v>1.8037665403316407</v>
      </c>
      <c r="G3" s="34">
        <f t="shared" si="4"/>
        <v>1.6875638282158758</v>
      </c>
      <c r="H3" s="34">
        <f t="shared" si="4"/>
        <v>1.8170855185099601</v>
      </c>
      <c r="I3" s="34">
        <f t="shared" si="4"/>
        <v>2.0569580468747173</v>
      </c>
      <c r="J3" s="34">
        <f t="shared" si="4"/>
        <v>2.1099807849907375</v>
      </c>
      <c r="K3" s="34">
        <f t="shared" si="4"/>
        <v>2.2921362555883995</v>
      </c>
      <c r="L3" s="34">
        <f t="shared" si="4"/>
        <v>1.8624487146132336</v>
      </c>
      <c r="M3" s="34">
        <f t="shared" si="4"/>
        <v>2.6833858794305909</v>
      </c>
      <c r="N3" s="34">
        <f t="shared" si="4"/>
        <v>3.3440813986815701</v>
      </c>
      <c r="O3" s="34">
        <f t="shared" si="4"/>
        <v>3.2420942008216298</v>
      </c>
      <c r="P3" s="34">
        <f t="shared" si="4"/>
        <v>2.650902837489252</v>
      </c>
      <c r="Q3" s="34">
        <f t="shared" si="4"/>
        <v>1.8471625107480656</v>
      </c>
      <c r="R3" s="34">
        <f t="shared" si="4"/>
        <v>2.3229060962733894</v>
      </c>
      <c r="S3" s="34">
        <f t="shared" si="4"/>
        <v>2.6258717875226898</v>
      </c>
      <c r="T3" s="34">
        <f t="shared" si="4"/>
        <v>2.7672924153607359</v>
      </c>
      <c r="U3" s="34">
        <f t="shared" si="4"/>
        <v>1.9999761154103366</v>
      </c>
      <c r="V3" s="34">
        <f t="shared" si="4"/>
        <v>1.7839399290272584</v>
      </c>
      <c r="W3" s="34">
        <f t="shared" si="4"/>
        <v>1.73342406090367</v>
      </c>
      <c r="X3" s="34">
        <f t="shared" ref="X3" si="5">SUM(X4,X8,X11)</f>
        <v>2.4123912580250213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0.13336789460779369</v>
      </c>
      <c r="F4" s="29">
        <f t="shared" si="7"/>
        <v>0.48837685084064347</v>
      </c>
      <c r="G4" s="29">
        <f t="shared" si="7"/>
        <v>0.67898279833253028</v>
      </c>
      <c r="H4" s="29">
        <f t="shared" si="7"/>
        <v>1.0079071255347232</v>
      </c>
      <c r="I4" s="29">
        <f t="shared" si="7"/>
        <v>1.0906962413351184</v>
      </c>
      <c r="J4" s="29">
        <f t="shared" si="7"/>
        <v>1.3547485790755724</v>
      </c>
      <c r="K4" s="29">
        <f t="shared" si="7"/>
        <v>1.7350811486030666</v>
      </c>
      <c r="L4" s="29">
        <f t="shared" si="7"/>
        <v>1.2735271424086387</v>
      </c>
      <c r="M4" s="29">
        <f t="shared" si="7"/>
        <v>2.0265733649887339</v>
      </c>
      <c r="N4" s="29">
        <f t="shared" si="7"/>
        <v>2.3178582138879396</v>
      </c>
      <c r="O4" s="29">
        <f t="shared" si="7"/>
        <v>2.0624799301743035</v>
      </c>
      <c r="P4" s="29">
        <f t="shared" si="7"/>
        <v>1.788186712044598</v>
      </c>
      <c r="Q4" s="29">
        <f t="shared" si="7"/>
        <v>1.2847072221765894</v>
      </c>
      <c r="R4" s="29">
        <f t="shared" si="7"/>
        <v>1.6985000506717705</v>
      </c>
      <c r="S4" s="29">
        <f t="shared" si="7"/>
        <v>2.223259894828137</v>
      </c>
      <c r="T4" s="29">
        <f t="shared" si="7"/>
        <v>2.3776726369249341</v>
      </c>
      <c r="U4" s="29">
        <f t="shared" si="7"/>
        <v>1.6333329702831865</v>
      </c>
      <c r="V4" s="29">
        <f t="shared" si="7"/>
        <v>1.5048779302066673</v>
      </c>
      <c r="W4" s="29">
        <f t="shared" si="7"/>
        <v>1.3367162274580313</v>
      </c>
      <c r="X4" s="29">
        <f t="shared" ref="X4" si="8">SUM(X5:X7)</f>
        <v>1.8543242211592219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3.8677859035070208E-3</v>
      </c>
      <c r="H5" s="10">
        <v>3.172763424089179E-2</v>
      </c>
      <c r="I5" s="10">
        <v>0</v>
      </c>
      <c r="J5" s="10">
        <v>0</v>
      </c>
      <c r="K5" s="10">
        <v>0</v>
      </c>
      <c r="L5" s="10">
        <v>8.8604083129160197E-3</v>
      </c>
      <c r="M5" s="10">
        <v>0</v>
      </c>
      <c r="N5" s="10">
        <v>9.5535670609845618E-3</v>
      </c>
      <c r="O5" s="10">
        <v>5.6105244364618716E-2</v>
      </c>
      <c r="P5" s="10">
        <v>0</v>
      </c>
      <c r="Q5" s="10">
        <v>7.9082288831725904E-3</v>
      </c>
      <c r="R5" s="10">
        <v>9.6448622255864494E-3</v>
      </c>
      <c r="S5" s="10">
        <v>1.1992260804915325E-2</v>
      </c>
      <c r="T5" s="10">
        <v>1.5936298464050438E-2</v>
      </c>
      <c r="U5" s="10">
        <v>3.9643378158270931E-2</v>
      </c>
      <c r="V5" s="10">
        <v>3.4787351153503072E-2</v>
      </c>
      <c r="W5" s="10">
        <v>5.3295132155658773E-2</v>
      </c>
      <c r="X5" s="10">
        <v>9.2462337012288384E-2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0.13336789460779369</v>
      </c>
      <c r="F7" s="10">
        <v>0.48837685084064347</v>
      </c>
      <c r="G7" s="10">
        <v>0.67511501242902328</v>
      </c>
      <c r="H7" s="10">
        <v>0.97617949129383141</v>
      </c>
      <c r="I7" s="10">
        <v>1.0906962413351184</v>
      </c>
      <c r="J7" s="10">
        <v>1.3547485790755724</v>
      </c>
      <c r="K7" s="10">
        <v>1.7350811486030666</v>
      </c>
      <c r="L7" s="10">
        <v>1.2646667340957227</v>
      </c>
      <c r="M7" s="10">
        <v>2.0265733649887339</v>
      </c>
      <c r="N7" s="10">
        <v>2.3083046468269548</v>
      </c>
      <c r="O7" s="10">
        <v>2.0063746858096847</v>
      </c>
      <c r="P7" s="10">
        <v>1.788186712044598</v>
      </c>
      <c r="Q7" s="10">
        <v>1.2767989932934167</v>
      </c>
      <c r="R7" s="10">
        <v>1.688855188446184</v>
      </c>
      <c r="S7" s="10">
        <v>2.2112676340232218</v>
      </c>
      <c r="T7" s="10">
        <v>2.3617363384608838</v>
      </c>
      <c r="U7" s="10">
        <v>1.5936895921249155</v>
      </c>
      <c r="V7" s="10">
        <v>1.4700905790531642</v>
      </c>
      <c r="W7" s="10">
        <v>1.2834210953023726</v>
      </c>
      <c r="X7" s="10">
        <v>1.7618618841469336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0.16992225755827628</v>
      </c>
      <c r="D8" s="29">
        <f t="shared" ref="D8:W8" si="10">SUM(D9:D10)</f>
        <v>0.1508327071204037</v>
      </c>
      <c r="E8" s="29">
        <f t="shared" si="10"/>
        <v>0.18392750578021075</v>
      </c>
      <c r="F8" s="29">
        <f t="shared" si="10"/>
        <v>0.18125020889357232</v>
      </c>
      <c r="G8" s="29">
        <f t="shared" si="10"/>
        <v>0.17402847253006026</v>
      </c>
      <c r="H8" s="29">
        <f t="shared" si="10"/>
        <v>0.15908436294537584</v>
      </c>
      <c r="I8" s="29">
        <f t="shared" si="10"/>
        <v>0.22033182494886705</v>
      </c>
      <c r="J8" s="29">
        <f t="shared" si="10"/>
        <v>0.13418867055511988</v>
      </c>
      <c r="K8" s="29">
        <f t="shared" si="10"/>
        <v>0.18396439675983794</v>
      </c>
      <c r="L8" s="29">
        <f t="shared" si="10"/>
        <v>0.2873627625388584</v>
      </c>
      <c r="M8" s="29">
        <f t="shared" si="10"/>
        <v>0.29117939469635706</v>
      </c>
      <c r="N8" s="29">
        <f t="shared" si="10"/>
        <v>0.33674755753963093</v>
      </c>
      <c r="O8" s="29">
        <f t="shared" si="10"/>
        <v>0.43829040530488084</v>
      </c>
      <c r="P8" s="29">
        <f t="shared" si="10"/>
        <v>0.261648408122582</v>
      </c>
      <c r="Q8" s="29">
        <f t="shared" si="10"/>
        <v>0.22920233043326824</v>
      </c>
      <c r="R8" s="29">
        <f t="shared" si="10"/>
        <v>0.25459203360835742</v>
      </c>
      <c r="S8" s="29">
        <f t="shared" si="10"/>
        <v>0.14488024509564182</v>
      </c>
      <c r="T8" s="29">
        <f t="shared" si="10"/>
        <v>0.15163552195251606</v>
      </c>
      <c r="U8" s="29">
        <f t="shared" si="10"/>
        <v>0.13185520424765956</v>
      </c>
      <c r="V8" s="29">
        <f t="shared" si="10"/>
        <v>0.11889714169300172</v>
      </c>
      <c r="W8" s="29">
        <f t="shared" si="10"/>
        <v>2.8243736017893498E-2</v>
      </c>
      <c r="X8" s="29">
        <f t="shared" ref="X8" si="11">SUM(X9:X10)</f>
        <v>8.1815522338476408E-3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0.16992225755827628</v>
      </c>
      <c r="D10" s="10">
        <v>0.1508327071204037</v>
      </c>
      <c r="E10" s="10">
        <v>0.18392750578021075</v>
      </c>
      <c r="F10" s="10">
        <v>0.18125020889357232</v>
      </c>
      <c r="G10" s="10">
        <v>0.17402847253006026</v>
      </c>
      <c r="H10" s="10">
        <v>0.15908436294537584</v>
      </c>
      <c r="I10" s="10">
        <v>0.22033182494886705</v>
      </c>
      <c r="J10" s="10">
        <v>0.13418867055511988</v>
      </c>
      <c r="K10" s="10">
        <v>0.18396439675983794</v>
      </c>
      <c r="L10" s="10">
        <v>0.2873627625388584</v>
      </c>
      <c r="M10" s="10">
        <v>0.29117939469635706</v>
      </c>
      <c r="N10" s="10">
        <v>0.33674755753963093</v>
      </c>
      <c r="O10" s="10">
        <v>0.43829040530488084</v>
      </c>
      <c r="P10" s="10">
        <v>0.261648408122582</v>
      </c>
      <c r="Q10" s="10">
        <v>0.22920233043326824</v>
      </c>
      <c r="R10" s="10">
        <v>0.25459203360835742</v>
      </c>
      <c r="S10" s="10">
        <v>0.14488024509564182</v>
      </c>
      <c r="T10" s="10">
        <v>0.15163552195251606</v>
      </c>
      <c r="U10" s="10">
        <v>0.13185520424765956</v>
      </c>
      <c r="V10" s="10">
        <v>0.11889714169300172</v>
      </c>
      <c r="W10" s="10">
        <v>2.8243736017893498E-2</v>
      </c>
      <c r="X10" s="10">
        <v>8.1815522338476408E-3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0.94792113450865079</v>
      </c>
      <c r="D11" s="29">
        <f t="shared" ref="D11:W11" si="13">SUM(D12:D16)</f>
        <v>0.78195489014095065</v>
      </c>
      <c r="E11" s="29">
        <f t="shared" si="13"/>
        <v>1.1869466759260801</v>
      </c>
      <c r="F11" s="29">
        <f t="shared" si="13"/>
        <v>1.134139480597425</v>
      </c>
      <c r="G11" s="29">
        <f t="shared" si="13"/>
        <v>0.83455255735328515</v>
      </c>
      <c r="H11" s="29">
        <f t="shared" si="13"/>
        <v>0.65009403002986121</v>
      </c>
      <c r="I11" s="29">
        <f t="shared" si="13"/>
        <v>0.74592998059073201</v>
      </c>
      <c r="J11" s="29">
        <f t="shared" si="13"/>
        <v>0.62104353536004531</v>
      </c>
      <c r="K11" s="29">
        <f t="shared" si="13"/>
        <v>0.37309071022549489</v>
      </c>
      <c r="L11" s="29">
        <f t="shared" si="13"/>
        <v>0.30155880966573634</v>
      </c>
      <c r="M11" s="29">
        <f t="shared" si="13"/>
        <v>0.36563311974550028</v>
      </c>
      <c r="N11" s="29">
        <f t="shared" si="13"/>
        <v>0.6894756272539998</v>
      </c>
      <c r="O11" s="29">
        <f t="shared" si="13"/>
        <v>0.74132386534244576</v>
      </c>
      <c r="P11" s="29">
        <f t="shared" si="13"/>
        <v>0.60106771732207198</v>
      </c>
      <c r="Q11" s="29">
        <f t="shared" si="13"/>
        <v>0.33325295813820799</v>
      </c>
      <c r="R11" s="29">
        <f t="shared" si="13"/>
        <v>0.36981401199326153</v>
      </c>
      <c r="S11" s="29">
        <f t="shared" si="13"/>
        <v>0.25773164759891098</v>
      </c>
      <c r="T11" s="29">
        <f t="shared" si="13"/>
        <v>0.23798425648328569</v>
      </c>
      <c r="U11" s="29">
        <f t="shared" si="13"/>
        <v>0.23478794087949068</v>
      </c>
      <c r="V11" s="29">
        <f t="shared" si="13"/>
        <v>0.16016485712758921</v>
      </c>
      <c r="W11" s="29">
        <f t="shared" si="13"/>
        <v>0.368464097427745</v>
      </c>
      <c r="X11" s="29">
        <f t="shared" ref="X11" si="14">SUM(X12:X16)</f>
        <v>0.54988548463195186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0.94792113450865079</v>
      </c>
      <c r="D16" s="10">
        <v>0.78195489014095065</v>
      </c>
      <c r="E16" s="10">
        <v>1.1869466759260801</v>
      </c>
      <c r="F16" s="10">
        <v>1.134139480597425</v>
      </c>
      <c r="G16" s="10">
        <v>0.83455255735328515</v>
      </c>
      <c r="H16" s="10">
        <v>0.65009403002986121</v>
      </c>
      <c r="I16" s="10">
        <v>0.74592998059073201</v>
      </c>
      <c r="J16" s="10">
        <v>0.62104353536004531</v>
      </c>
      <c r="K16" s="10">
        <v>0.37309071022549489</v>
      </c>
      <c r="L16" s="10">
        <v>0.30155880966573634</v>
      </c>
      <c r="M16" s="10">
        <v>0.36563311974550028</v>
      </c>
      <c r="N16" s="10">
        <v>0.6894756272539998</v>
      </c>
      <c r="O16" s="10">
        <v>0.74132386534244576</v>
      </c>
      <c r="P16" s="10">
        <v>0.60106771732207198</v>
      </c>
      <c r="Q16" s="10">
        <v>0.33325295813820799</v>
      </c>
      <c r="R16" s="10">
        <v>0.36981401199326153</v>
      </c>
      <c r="S16" s="10">
        <v>0.25773164759891098</v>
      </c>
      <c r="T16" s="10">
        <v>0.23798425648328569</v>
      </c>
      <c r="U16" s="10">
        <v>0.23478794087949068</v>
      </c>
      <c r="V16" s="10">
        <v>0.16016485712758921</v>
      </c>
      <c r="W16" s="10">
        <v>0.368464097427745</v>
      </c>
      <c r="X16" s="10">
        <v>0.54988548463195186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1.383771649297602</v>
      </c>
      <c r="D26" s="37">
        <f t="shared" si="19"/>
        <v>1.3814788079672706</v>
      </c>
      <c r="E26" s="37">
        <f t="shared" si="19"/>
        <v>1.2300243207144894</v>
      </c>
      <c r="F26" s="37">
        <f t="shared" si="19"/>
        <v>1.2155946115046674</v>
      </c>
      <c r="G26" s="37">
        <f t="shared" si="19"/>
        <v>1.1876398497508323</v>
      </c>
      <c r="H26" s="37">
        <f t="shared" si="19"/>
        <v>1.1753447536306021</v>
      </c>
      <c r="I26" s="37">
        <f t="shared" si="19"/>
        <v>1.1760928434440308</v>
      </c>
      <c r="J26" s="37">
        <f t="shared" si="19"/>
        <v>1.1661906951623939</v>
      </c>
      <c r="K26" s="37">
        <f t="shared" si="19"/>
        <v>1.1617174073949244</v>
      </c>
      <c r="L26" s="37">
        <f t="shared" si="19"/>
        <v>1.1576646435239428</v>
      </c>
      <c r="M26" s="37">
        <f t="shared" si="19"/>
        <v>1.152307251361421</v>
      </c>
      <c r="N26" s="37">
        <f t="shared" si="19"/>
        <v>1.1707652622527933</v>
      </c>
      <c r="O26" s="37">
        <f t="shared" si="19"/>
        <v>1.1022069360848372</v>
      </c>
      <c r="P26" s="37">
        <f t="shared" si="19"/>
        <v>1.0151905990255088</v>
      </c>
      <c r="Q26" s="37">
        <f t="shared" si="19"/>
        <v>0.96904557179707529</v>
      </c>
      <c r="R26" s="37">
        <f t="shared" si="19"/>
        <v>0.87675551734021151</v>
      </c>
      <c r="S26" s="37">
        <f t="shared" si="19"/>
        <v>0.70645839304480806</v>
      </c>
      <c r="T26" s="37">
        <f t="shared" si="19"/>
        <v>0.62845132320626718</v>
      </c>
      <c r="U26" s="37">
        <f t="shared" si="19"/>
        <v>0.57131938473297006</v>
      </c>
      <c r="V26" s="37">
        <f t="shared" si="19"/>
        <v>0.50759529951275439</v>
      </c>
      <c r="W26" s="37">
        <f t="shared" si="19"/>
        <v>0.52077959300659138</v>
      </c>
      <c r="X26" s="37">
        <f t="shared" ref="X26" si="20">SUM(X27,X33)</f>
        <v>0.53616126874940295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1.383771649297602</v>
      </c>
      <c r="D33" s="29">
        <f t="shared" si="23"/>
        <v>1.3814788079672706</v>
      </c>
      <c r="E33" s="29">
        <f t="shared" si="23"/>
        <v>1.2300243207144894</v>
      </c>
      <c r="F33" s="29">
        <f t="shared" si="23"/>
        <v>1.2155946115046674</v>
      </c>
      <c r="G33" s="29">
        <f t="shared" si="23"/>
        <v>1.1876398497508323</v>
      </c>
      <c r="H33" s="29">
        <f t="shared" si="23"/>
        <v>1.1753447536306021</v>
      </c>
      <c r="I33" s="29">
        <f t="shared" si="23"/>
        <v>1.1760928434440308</v>
      </c>
      <c r="J33" s="29">
        <f t="shared" si="23"/>
        <v>1.1661906951623939</v>
      </c>
      <c r="K33" s="29">
        <f t="shared" si="23"/>
        <v>1.1617174073949244</v>
      </c>
      <c r="L33" s="29">
        <f t="shared" si="23"/>
        <v>1.1576646435239428</v>
      </c>
      <c r="M33" s="29">
        <f t="shared" si="23"/>
        <v>1.152307251361421</v>
      </c>
      <c r="N33" s="29">
        <f t="shared" si="23"/>
        <v>1.1707652622527933</v>
      </c>
      <c r="O33" s="29">
        <f t="shared" si="23"/>
        <v>1.1022069360848372</v>
      </c>
      <c r="P33" s="29">
        <f t="shared" si="23"/>
        <v>1.0151905990255088</v>
      </c>
      <c r="Q33" s="29">
        <f t="shared" si="23"/>
        <v>0.96904557179707529</v>
      </c>
      <c r="R33" s="29">
        <f t="shared" si="23"/>
        <v>0.87675551734021151</v>
      </c>
      <c r="S33" s="29">
        <f t="shared" si="23"/>
        <v>0.70645839304480806</v>
      </c>
      <c r="T33" s="29">
        <f t="shared" si="23"/>
        <v>0.62845132320626718</v>
      </c>
      <c r="U33" s="29">
        <f t="shared" si="23"/>
        <v>0.57131938473297006</v>
      </c>
      <c r="V33" s="29">
        <f t="shared" si="23"/>
        <v>0.50759529951275439</v>
      </c>
      <c r="W33" s="29">
        <f t="shared" si="23"/>
        <v>0.52077959300659138</v>
      </c>
      <c r="X33" s="29">
        <f t="shared" ref="X33" si="24">SUM(X34:X50)</f>
        <v>0.53616126874940295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1.383771649297602</v>
      </c>
      <c r="D36" s="10">
        <v>1.3814788079672706</v>
      </c>
      <c r="E36" s="10">
        <v>1.2300243207144894</v>
      </c>
      <c r="F36" s="10">
        <v>1.2155946115046674</v>
      </c>
      <c r="G36" s="10">
        <v>1.1876398497508323</v>
      </c>
      <c r="H36" s="10">
        <v>1.1753447536306021</v>
      </c>
      <c r="I36" s="10">
        <v>1.1760928434440308</v>
      </c>
      <c r="J36" s="10">
        <v>1.1661906951623939</v>
      </c>
      <c r="K36" s="10">
        <v>1.1617174073949244</v>
      </c>
      <c r="L36" s="10">
        <v>1.1576646435239428</v>
      </c>
      <c r="M36" s="10">
        <v>1.152307251361421</v>
      </c>
      <c r="N36" s="10">
        <v>1.1707652622527933</v>
      </c>
      <c r="O36" s="10">
        <v>1.1022069360848372</v>
      </c>
      <c r="P36" s="10">
        <v>1.0151905990255088</v>
      </c>
      <c r="Q36" s="10">
        <v>0.96904557179707529</v>
      </c>
      <c r="R36" s="10">
        <v>0.87675551734021151</v>
      </c>
      <c r="S36" s="10">
        <v>0.70645839304480806</v>
      </c>
      <c r="T36" s="10">
        <v>0.62845132320626718</v>
      </c>
      <c r="U36" s="10">
        <v>0.57131938473297006</v>
      </c>
      <c r="V36" s="10">
        <v>0.50759529951275439</v>
      </c>
      <c r="W36" s="10">
        <v>0.52077959300659138</v>
      </c>
      <c r="X36" s="10">
        <v>0.53616126874940295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1.9315178025873455E-2</v>
      </c>
      <c r="D51" s="37">
        <v>9.1485037996619181E-2</v>
      </c>
      <c r="E51" s="37">
        <v>0.12327051979700919</v>
      </c>
      <c r="F51" s="37">
        <v>0.28076152351598704</v>
      </c>
      <c r="G51" s="37">
        <v>0.57482478795209402</v>
      </c>
      <c r="H51" s="37">
        <v>1.4958864434703474</v>
      </c>
      <c r="I51" s="37">
        <v>2.4945831817243116</v>
      </c>
      <c r="J51" s="37">
        <v>3.5971857294139435</v>
      </c>
      <c r="K51" s="37">
        <v>4.4906951606033063</v>
      </c>
      <c r="L51" s="37">
        <v>6.186839652808116</v>
      </c>
      <c r="M51" s="37">
        <v>5.6242357425921119</v>
      </c>
      <c r="N51" s="37">
        <v>6.0438521066208075</v>
      </c>
      <c r="O51" s="37">
        <v>5.7704213241616511</v>
      </c>
      <c r="P51" s="37">
        <v>4.8546861564918311</v>
      </c>
      <c r="Q51" s="37">
        <v>4.8804815133276014</v>
      </c>
      <c r="R51" s="37">
        <v>7.7982707557084172</v>
      </c>
      <c r="S51" s="37">
        <v>8.7856835769561474</v>
      </c>
      <c r="T51" s="37">
        <v>9.0659214674691881</v>
      </c>
      <c r="U51" s="37">
        <v>10.755111302187826</v>
      </c>
      <c r="V51" s="37">
        <v>11.323731728288907</v>
      </c>
      <c r="W51" s="37">
        <v>12.584384255278493</v>
      </c>
      <c r="X51" s="37">
        <v>13.834670870354447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8.2286202351703857</v>
      </c>
      <c r="D52" s="37">
        <f t="shared" si="25"/>
        <v>9.6203192453746968</v>
      </c>
      <c r="E52" s="37">
        <f t="shared" si="25"/>
        <v>9.7536929229458202</v>
      </c>
      <c r="F52" s="37">
        <f t="shared" si="25"/>
        <v>9.6101337493712062</v>
      </c>
      <c r="G52" s="37">
        <f t="shared" si="25"/>
        <v>11.613482899627058</v>
      </c>
      <c r="H52" s="37">
        <f t="shared" si="25"/>
        <v>12.586881829103568</v>
      </c>
      <c r="I52" s="37">
        <f t="shared" si="25"/>
        <v>13.277001798716734</v>
      </c>
      <c r="J52" s="37">
        <f t="shared" si="25"/>
        <v>14.56043872724244</v>
      </c>
      <c r="K52" s="37">
        <f t="shared" si="25"/>
        <v>16.822647728036149</v>
      </c>
      <c r="L52" s="37">
        <f t="shared" si="25"/>
        <v>19.091825783112473</v>
      </c>
      <c r="M52" s="37">
        <f t="shared" si="25"/>
        <v>26.598619836907595</v>
      </c>
      <c r="N52" s="37">
        <f t="shared" si="25"/>
        <v>28.868634756854874</v>
      </c>
      <c r="O52" s="37">
        <f t="shared" si="25"/>
        <v>29.484924047004871</v>
      </c>
      <c r="P52" s="37">
        <f t="shared" si="25"/>
        <v>29.946718257380336</v>
      </c>
      <c r="Q52" s="37">
        <f t="shared" si="25"/>
        <v>29.966924620235019</v>
      </c>
      <c r="R52" s="37">
        <f t="shared" si="25"/>
        <v>24.670039170727044</v>
      </c>
      <c r="S52" s="37">
        <f t="shared" si="25"/>
        <v>25.549278685392181</v>
      </c>
      <c r="T52" s="37">
        <f t="shared" si="25"/>
        <v>25.904437756759336</v>
      </c>
      <c r="U52" s="37">
        <f t="shared" si="25"/>
        <v>25.96591191363332</v>
      </c>
      <c r="V52" s="37">
        <f t="shared" si="25"/>
        <v>25.857528422661716</v>
      </c>
      <c r="W52" s="37">
        <f t="shared" si="25"/>
        <v>29.291993885545047</v>
      </c>
      <c r="X52" s="37">
        <f t="shared" ref="X52" si="26">SUM(X53:X70)</f>
        <v>28.004480749020722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6.44883920894239</v>
      </c>
      <c r="N57" s="10">
        <v>7.9535683576956142</v>
      </c>
      <c r="O57" s="10">
        <v>8.2401547721410147</v>
      </c>
      <c r="P57" s="10">
        <v>8.9567497850386921</v>
      </c>
      <c r="Q57" s="10">
        <v>9.4343938091143578</v>
      </c>
      <c r="R57" s="10">
        <v>9.6493551160791053</v>
      </c>
      <c r="S57" s="10">
        <v>9.6493551160791053</v>
      </c>
      <c r="T57" s="10">
        <v>9.9711951848667244</v>
      </c>
      <c r="U57" s="10">
        <v>10.471883061049009</v>
      </c>
      <c r="V57" s="10">
        <v>10.953138435081691</v>
      </c>
      <c r="W57" s="10">
        <v>11.51006018916595</v>
      </c>
      <c r="X57" s="10">
        <v>12.254170249355109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8.2286202351703857</v>
      </c>
      <c r="D59" s="10">
        <v>9.6203192453746968</v>
      </c>
      <c r="E59" s="10">
        <v>9.7536929229458202</v>
      </c>
      <c r="F59" s="10">
        <v>9.6101337493712062</v>
      </c>
      <c r="G59" s="10">
        <v>11.613482899627058</v>
      </c>
      <c r="H59" s="10">
        <v>12.586881829103568</v>
      </c>
      <c r="I59" s="10">
        <v>13.277001798716734</v>
      </c>
      <c r="J59" s="10">
        <v>14.56043872724244</v>
      </c>
      <c r="K59" s="10">
        <v>16.822647728036149</v>
      </c>
      <c r="L59" s="10">
        <v>19.091825783112473</v>
      </c>
      <c r="M59" s="10">
        <v>20.149780627965203</v>
      </c>
      <c r="N59" s="10">
        <v>20.915066399159262</v>
      </c>
      <c r="O59" s="10">
        <v>21.244769274863856</v>
      </c>
      <c r="P59" s="10">
        <v>20.989968472341644</v>
      </c>
      <c r="Q59" s="10">
        <v>20.532530811120662</v>
      </c>
      <c r="R59" s="10">
        <v>15.020684054647939</v>
      </c>
      <c r="S59" s="10">
        <v>15.899923569313078</v>
      </c>
      <c r="T59" s="10">
        <v>15.933242571892613</v>
      </c>
      <c r="U59" s="10">
        <v>15.494028852584311</v>
      </c>
      <c r="V59" s="10">
        <v>14.904389987580023</v>
      </c>
      <c r="W59" s="10">
        <v>17.781933696379095</v>
      </c>
      <c r="X59" s="10">
        <v>15.750310499665614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77.209978828557382</v>
      </c>
      <c r="D75" s="37">
        <v>88.315434228726204</v>
      </c>
      <c r="E75" s="37">
        <v>68.609732974850616</v>
      </c>
      <c r="F75" s="37">
        <v>71.61187333627413</v>
      </c>
      <c r="G75" s="37">
        <v>73.136798214787177</v>
      </c>
      <c r="H75" s="37">
        <v>79.85751169332093</v>
      </c>
      <c r="I75" s="37">
        <v>73.549286062230806</v>
      </c>
      <c r="J75" s="37">
        <v>71.291644981559543</v>
      </c>
      <c r="K75" s="37">
        <v>69.457033950221216</v>
      </c>
      <c r="L75" s="37">
        <v>74.969733585926775</v>
      </c>
      <c r="M75" s="37">
        <v>68.830036056478562</v>
      </c>
      <c r="N75" s="37">
        <v>66.333981115994476</v>
      </c>
      <c r="O75" s="37">
        <v>62.436855589808289</v>
      </c>
      <c r="P75" s="37">
        <v>58.01752663154263</v>
      </c>
      <c r="Q75" s="37">
        <v>58.716824391820175</v>
      </c>
      <c r="R75" s="37">
        <v>68.218246309794083</v>
      </c>
      <c r="S75" s="37">
        <v>63.328770904154979</v>
      </c>
      <c r="T75" s="37">
        <v>67.869824767750075</v>
      </c>
      <c r="U75" s="37">
        <v>67.17237712573278</v>
      </c>
      <c r="V75" s="37">
        <v>63.8433865180182</v>
      </c>
      <c r="W75" s="37">
        <v>64.826418749442595</v>
      </c>
      <c r="X75" s="37">
        <v>70.783452124531919</v>
      </c>
    </row>
    <row r="76" spans="1:24" ht="11.25" customHeight="1" x14ac:dyDescent="0.2">
      <c r="A76" s="38" t="s">
        <v>139</v>
      </c>
      <c r="B76" s="39" t="s">
        <v>140</v>
      </c>
      <c r="C76" s="40">
        <v>187.38158675588173</v>
      </c>
      <c r="D76" s="40">
        <v>174.73593066986254</v>
      </c>
      <c r="E76" s="40">
        <v>195.00020884558825</v>
      </c>
      <c r="F76" s="40">
        <v>187.90942742539133</v>
      </c>
      <c r="G76" s="40">
        <v>180.4264278350069</v>
      </c>
      <c r="H76" s="40">
        <v>186.72915608763162</v>
      </c>
      <c r="I76" s="40">
        <v>190.04978391449475</v>
      </c>
      <c r="J76" s="40">
        <v>190.53432087665902</v>
      </c>
      <c r="K76" s="40">
        <v>214.05470455445885</v>
      </c>
      <c r="L76" s="40">
        <v>221.20567233937277</v>
      </c>
      <c r="M76" s="40">
        <v>223.09868951754055</v>
      </c>
      <c r="N76" s="40">
        <v>231.65586807657021</v>
      </c>
      <c r="O76" s="40">
        <v>223.95743105404719</v>
      </c>
      <c r="P76" s="40">
        <v>219.23769647071299</v>
      </c>
      <c r="Q76" s="40">
        <v>221.47486489278671</v>
      </c>
      <c r="R76" s="40">
        <v>225.31457199416991</v>
      </c>
      <c r="S76" s="40">
        <v>227.61805164985532</v>
      </c>
      <c r="T76" s="40">
        <v>236.19314802229971</v>
      </c>
      <c r="U76" s="40">
        <v>236.63424792502113</v>
      </c>
      <c r="V76" s="40">
        <v>229.78111405863083</v>
      </c>
      <c r="W76" s="40">
        <v>240.69647418346796</v>
      </c>
      <c r="X76" s="40">
        <v>253.17708112882971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155.54386523923728</v>
      </c>
      <c r="D2" s="31">
        <f t="shared" ref="D2:W2" si="1">SUM(D3,D17,D22,D25,D26,D51,D52,D71,D74,D75,D76)</f>
        <v>155.70432088746179</v>
      </c>
      <c r="E2" s="31">
        <f t="shared" si="1"/>
        <v>153.47598117409615</v>
      </c>
      <c r="F2" s="31">
        <f t="shared" si="1"/>
        <v>158.33176032511597</v>
      </c>
      <c r="G2" s="31">
        <f t="shared" si="1"/>
        <v>164.31981790249569</v>
      </c>
      <c r="H2" s="31">
        <f t="shared" si="1"/>
        <v>162.58105424518916</v>
      </c>
      <c r="I2" s="31">
        <f t="shared" si="1"/>
        <v>165.08845352262546</v>
      </c>
      <c r="J2" s="31">
        <f t="shared" si="1"/>
        <v>169.51954155592244</v>
      </c>
      <c r="K2" s="31">
        <f t="shared" si="1"/>
        <v>169.62342919753527</v>
      </c>
      <c r="L2" s="31">
        <f t="shared" si="1"/>
        <v>170.25252976090792</v>
      </c>
      <c r="M2" s="31">
        <f t="shared" si="1"/>
        <v>167.41567253055814</v>
      </c>
      <c r="N2" s="31">
        <f t="shared" si="1"/>
        <v>178.5331358789802</v>
      </c>
      <c r="O2" s="31">
        <f t="shared" si="1"/>
        <v>172.03113175240929</v>
      </c>
      <c r="P2" s="31">
        <f t="shared" si="1"/>
        <v>167.12873575645676</v>
      </c>
      <c r="Q2" s="31">
        <f t="shared" si="1"/>
        <v>164.84245926384094</v>
      </c>
      <c r="R2" s="31">
        <f t="shared" si="1"/>
        <v>195.6752520259331</v>
      </c>
      <c r="S2" s="31">
        <f t="shared" si="1"/>
        <v>192.79253064151277</v>
      </c>
      <c r="T2" s="31">
        <f t="shared" si="1"/>
        <v>195.41097384866825</v>
      </c>
      <c r="U2" s="31">
        <f t="shared" si="1"/>
        <v>191.14415349606583</v>
      </c>
      <c r="V2" s="31">
        <f t="shared" si="1"/>
        <v>185.71957104142933</v>
      </c>
      <c r="W2" s="31">
        <f t="shared" si="1"/>
        <v>197.50849254225952</v>
      </c>
      <c r="X2" s="31">
        <f t="shared" ref="X2" si="2">SUM(X3,X17,X22,X25,X26,X51,X52,X71,X74,X75,X76)</f>
        <v>203.67570976901365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9.7288764367862193</v>
      </c>
      <c r="D3" s="34">
        <f t="shared" ref="D3:W3" si="4">SUM(D4,D8,D11)</f>
        <v>7.1614469253655511</v>
      </c>
      <c r="E3" s="34">
        <f t="shared" si="4"/>
        <v>12.177470553441401</v>
      </c>
      <c r="F3" s="34">
        <f t="shared" si="4"/>
        <v>13.644036114606372</v>
      </c>
      <c r="G3" s="34">
        <f t="shared" si="4"/>
        <v>12.062878366724526</v>
      </c>
      <c r="H3" s="34">
        <f t="shared" si="4"/>
        <v>10.930949993321683</v>
      </c>
      <c r="I3" s="34">
        <f t="shared" si="4"/>
        <v>11.395410300382393</v>
      </c>
      <c r="J3" s="34">
        <f t="shared" si="4"/>
        <v>10.85750015078796</v>
      </c>
      <c r="K3" s="34">
        <f t="shared" si="4"/>
        <v>9.89775676512728</v>
      </c>
      <c r="L3" s="34">
        <f t="shared" si="4"/>
        <v>6.9175555756882412</v>
      </c>
      <c r="M3" s="34">
        <f t="shared" si="4"/>
        <v>8.7331613642877599</v>
      </c>
      <c r="N3" s="34">
        <f t="shared" si="4"/>
        <v>9.0694325021496134</v>
      </c>
      <c r="O3" s="34">
        <f t="shared" si="4"/>
        <v>8.7924429158307067</v>
      </c>
      <c r="P3" s="34">
        <f t="shared" si="4"/>
        <v>7.1895719881532445</v>
      </c>
      <c r="Q3" s="34">
        <f t="shared" si="4"/>
        <v>5.0096254896340877</v>
      </c>
      <c r="R3" s="34">
        <f t="shared" si="4"/>
        <v>1.7308206745008119</v>
      </c>
      <c r="S3" s="34">
        <f t="shared" si="4"/>
        <v>1.9532578580299989</v>
      </c>
      <c r="T3" s="34">
        <f t="shared" si="4"/>
        <v>2.0578723607528424</v>
      </c>
      <c r="U3" s="34">
        <f t="shared" si="4"/>
        <v>1.4875322441960446</v>
      </c>
      <c r="V3" s="34">
        <f t="shared" si="4"/>
        <v>1.3269561478933791</v>
      </c>
      <c r="W3" s="34">
        <f t="shared" si="4"/>
        <v>1.289170727046909</v>
      </c>
      <c r="X3" s="34">
        <f t="shared" ref="X3" si="5">SUM(X4,X8,X11)</f>
        <v>1.7940431833381099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1.0796690472456751</v>
      </c>
      <c r="F4" s="29">
        <f t="shared" si="7"/>
        <v>3.694176181570775</v>
      </c>
      <c r="G4" s="29">
        <f t="shared" si="7"/>
        <v>4.8534382951563364</v>
      </c>
      <c r="H4" s="29">
        <f t="shared" si="7"/>
        <v>6.0632162189961711</v>
      </c>
      <c r="I4" s="29">
        <f t="shared" si="7"/>
        <v>6.0423843850304708</v>
      </c>
      <c r="J4" s="29">
        <f t="shared" si="7"/>
        <v>6.9712402151839372</v>
      </c>
      <c r="K4" s="29">
        <f t="shared" si="7"/>
        <v>7.4923168876897073</v>
      </c>
      <c r="L4" s="29">
        <f t="shared" si="7"/>
        <v>4.7301677171758589</v>
      </c>
      <c r="M4" s="29">
        <f t="shared" si="7"/>
        <v>6.5955449600747729</v>
      </c>
      <c r="N4" s="29">
        <f t="shared" si="7"/>
        <v>6.2862281488416158</v>
      </c>
      <c r="O4" s="29">
        <f t="shared" si="7"/>
        <v>5.593371422245653</v>
      </c>
      <c r="P4" s="29">
        <f t="shared" si="7"/>
        <v>4.8497805776541663</v>
      </c>
      <c r="Q4" s="29">
        <f t="shared" si="7"/>
        <v>3.4842099758328398</v>
      </c>
      <c r="R4" s="29">
        <f t="shared" si="7"/>
        <v>1.265569455459117</v>
      </c>
      <c r="S4" s="29">
        <f t="shared" si="7"/>
        <v>1.6537745219133186</v>
      </c>
      <c r="T4" s="29">
        <f t="shared" si="7"/>
        <v>1.7681350822509012</v>
      </c>
      <c r="U4" s="29">
        <f t="shared" si="7"/>
        <v>1.2148322372871185</v>
      </c>
      <c r="V4" s="29">
        <f t="shared" si="7"/>
        <v>1.1193801925862317</v>
      </c>
      <c r="W4" s="29">
        <f t="shared" si="7"/>
        <v>0.9941337896908522</v>
      </c>
      <c r="X4" s="29">
        <f t="shared" ref="X4" si="8">SUM(X5:X7)</f>
        <v>1.3790208025347384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2.7647328132093932E-2</v>
      </c>
      <c r="H5" s="10">
        <v>0.19086233408429853</v>
      </c>
      <c r="I5" s="10">
        <v>0</v>
      </c>
      <c r="J5" s="10">
        <v>0</v>
      </c>
      <c r="K5" s="10">
        <v>0</v>
      </c>
      <c r="L5" s="10">
        <v>3.2909559574431001E-2</v>
      </c>
      <c r="M5" s="10">
        <v>0</v>
      </c>
      <c r="N5" s="10">
        <v>2.5910084499892846E-2</v>
      </c>
      <c r="O5" s="10">
        <v>0.1521554056725517</v>
      </c>
      <c r="P5" s="10">
        <v>0</v>
      </c>
      <c r="Q5" s="10">
        <v>2.1447633741201084E-2</v>
      </c>
      <c r="R5" s="10">
        <v>7.1864837625327024E-3</v>
      </c>
      <c r="S5" s="10">
        <v>8.9204574892229448E-3</v>
      </c>
      <c r="T5" s="10">
        <v>1.1850886433193337E-2</v>
      </c>
      <c r="U5" s="10">
        <v>2.9485753767207429E-2</v>
      </c>
      <c r="V5" s="10">
        <v>2.5876033565344004E-2</v>
      </c>
      <c r="W5" s="10">
        <v>3.9636304709739403E-2</v>
      </c>
      <c r="X5" s="10">
        <v>6.8762239491868715E-2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1.0796690472456751</v>
      </c>
      <c r="F7" s="10">
        <v>3.694176181570775</v>
      </c>
      <c r="G7" s="10">
        <v>4.8257909670242425</v>
      </c>
      <c r="H7" s="10">
        <v>5.8723538849118722</v>
      </c>
      <c r="I7" s="10">
        <v>6.0423843850304708</v>
      </c>
      <c r="J7" s="10">
        <v>6.9712402151839372</v>
      </c>
      <c r="K7" s="10">
        <v>7.4923168876897073</v>
      </c>
      <c r="L7" s="10">
        <v>4.6972581576014276</v>
      </c>
      <c r="M7" s="10">
        <v>6.5955449600747729</v>
      </c>
      <c r="N7" s="10">
        <v>6.2603180643417229</v>
      </c>
      <c r="O7" s="10">
        <v>5.4412160165731009</v>
      </c>
      <c r="P7" s="10">
        <v>4.8497805776541663</v>
      </c>
      <c r="Q7" s="10">
        <v>3.4627623420916387</v>
      </c>
      <c r="R7" s="10">
        <v>1.2583829716965844</v>
      </c>
      <c r="S7" s="10">
        <v>1.6448540644240957</v>
      </c>
      <c r="T7" s="10">
        <v>1.7562841958177078</v>
      </c>
      <c r="U7" s="10">
        <v>1.185346483519911</v>
      </c>
      <c r="V7" s="10">
        <v>1.0935041590208876</v>
      </c>
      <c r="W7" s="10">
        <v>0.95449748498111275</v>
      </c>
      <c r="X7" s="10">
        <v>1.3102585630428696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1.4788767902340083</v>
      </c>
      <c r="D8" s="29">
        <f t="shared" ref="D8:W8" si="10">SUM(D9:D10)</f>
        <v>1.1580132817196174</v>
      </c>
      <c r="E8" s="29">
        <f t="shared" si="10"/>
        <v>1.4889703066242224</v>
      </c>
      <c r="F8" s="29">
        <f t="shared" si="10"/>
        <v>1.3710113479924992</v>
      </c>
      <c r="G8" s="29">
        <f t="shared" si="10"/>
        <v>1.2439732716340453</v>
      </c>
      <c r="H8" s="29">
        <f t="shared" si="10"/>
        <v>0.95699580364346404</v>
      </c>
      <c r="I8" s="29">
        <f t="shared" si="10"/>
        <v>1.2206236054931523</v>
      </c>
      <c r="J8" s="29">
        <f t="shared" si="10"/>
        <v>0.69050558239687754</v>
      </c>
      <c r="K8" s="29">
        <f t="shared" si="10"/>
        <v>0.79438333918104287</v>
      </c>
      <c r="L8" s="29">
        <f t="shared" si="10"/>
        <v>1.0673302650691583</v>
      </c>
      <c r="M8" s="29">
        <f t="shared" si="10"/>
        <v>0.94765224015359395</v>
      </c>
      <c r="N8" s="29">
        <f t="shared" si="10"/>
        <v>0.91328794944211933</v>
      </c>
      <c r="O8" s="29">
        <f t="shared" si="10"/>
        <v>1.1886278221721183</v>
      </c>
      <c r="P8" s="29">
        <f t="shared" si="10"/>
        <v>0.70962241210043231</v>
      </c>
      <c r="Q8" s="29">
        <f t="shared" si="10"/>
        <v>0.62161170451485026</v>
      </c>
      <c r="R8" s="29">
        <f t="shared" si="10"/>
        <v>0.18969908255847501</v>
      </c>
      <c r="S8" s="29">
        <f t="shared" si="10"/>
        <v>0.10776934294775782</v>
      </c>
      <c r="T8" s="29">
        <f t="shared" si="10"/>
        <v>0.11276240552039246</v>
      </c>
      <c r="U8" s="29">
        <f t="shared" si="10"/>
        <v>9.80706051298052E-2</v>
      </c>
      <c r="V8" s="29">
        <f t="shared" si="10"/>
        <v>8.8439801458173498E-2</v>
      </c>
      <c r="W8" s="29">
        <f t="shared" si="10"/>
        <v>2.1005245351057911E-2</v>
      </c>
      <c r="X8" s="29">
        <f t="shared" ref="X8" si="11">SUM(X9:X10)</f>
        <v>6.0844433776781675E-3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1.4788767902340083</v>
      </c>
      <c r="D10" s="10">
        <v>1.1580132817196174</v>
      </c>
      <c r="E10" s="10">
        <v>1.4889703066242224</v>
      </c>
      <c r="F10" s="10">
        <v>1.3710113479924992</v>
      </c>
      <c r="G10" s="10">
        <v>1.2439732716340453</v>
      </c>
      <c r="H10" s="10">
        <v>0.95699580364346404</v>
      </c>
      <c r="I10" s="10">
        <v>1.2206236054931523</v>
      </c>
      <c r="J10" s="10">
        <v>0.69050558239687754</v>
      </c>
      <c r="K10" s="10">
        <v>0.79438333918104287</v>
      </c>
      <c r="L10" s="10">
        <v>1.0673302650691583</v>
      </c>
      <c r="M10" s="10">
        <v>0.94765224015359395</v>
      </c>
      <c r="N10" s="10">
        <v>0.91328794944211933</v>
      </c>
      <c r="O10" s="10">
        <v>1.1886278221721183</v>
      </c>
      <c r="P10" s="10">
        <v>0.70962241210043231</v>
      </c>
      <c r="Q10" s="10">
        <v>0.62161170451485026</v>
      </c>
      <c r="R10" s="10">
        <v>0.18969908255847501</v>
      </c>
      <c r="S10" s="10">
        <v>0.10776934294775782</v>
      </c>
      <c r="T10" s="10">
        <v>0.11276240552039246</v>
      </c>
      <c r="U10" s="10">
        <v>9.80706051298052E-2</v>
      </c>
      <c r="V10" s="10">
        <v>8.8439801458173498E-2</v>
      </c>
      <c r="W10" s="10">
        <v>2.1005245351057911E-2</v>
      </c>
      <c r="X10" s="10">
        <v>6.0844433776781675E-3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8.2499996465522116</v>
      </c>
      <c r="D11" s="29">
        <f t="shared" ref="D11:W11" si="13">SUM(D12:D16)</f>
        <v>6.0034336436459341</v>
      </c>
      <c r="E11" s="29">
        <f t="shared" si="13"/>
        <v>9.6088311995715028</v>
      </c>
      <c r="F11" s="29">
        <f t="shared" si="13"/>
        <v>8.5788485850430973</v>
      </c>
      <c r="G11" s="29">
        <f t="shared" si="13"/>
        <v>5.9654667999341431</v>
      </c>
      <c r="H11" s="29">
        <f t="shared" si="13"/>
        <v>3.9107379706820469</v>
      </c>
      <c r="I11" s="29">
        <f t="shared" si="13"/>
        <v>4.1324023098587697</v>
      </c>
      <c r="J11" s="29">
        <f t="shared" si="13"/>
        <v>3.1957543532071453</v>
      </c>
      <c r="K11" s="29">
        <f t="shared" si="13"/>
        <v>1.6110565382565309</v>
      </c>
      <c r="L11" s="29">
        <f t="shared" si="13"/>
        <v>1.1200575934432235</v>
      </c>
      <c r="M11" s="29">
        <f t="shared" si="13"/>
        <v>1.1899641640593932</v>
      </c>
      <c r="N11" s="29">
        <f t="shared" si="13"/>
        <v>1.869916403865878</v>
      </c>
      <c r="O11" s="29">
        <f t="shared" si="13"/>
        <v>2.010443671412935</v>
      </c>
      <c r="P11" s="29">
        <f t="shared" si="13"/>
        <v>1.6301689983986456</v>
      </c>
      <c r="Q11" s="29">
        <f t="shared" si="13"/>
        <v>0.90380380928639781</v>
      </c>
      <c r="R11" s="29">
        <f t="shared" si="13"/>
        <v>0.2755521364832198</v>
      </c>
      <c r="S11" s="29">
        <f t="shared" si="13"/>
        <v>0.19171399316892254</v>
      </c>
      <c r="T11" s="29">
        <f t="shared" si="13"/>
        <v>0.17697487298154857</v>
      </c>
      <c r="U11" s="29">
        <f t="shared" si="13"/>
        <v>0.17462940177912081</v>
      </c>
      <c r="V11" s="29">
        <f t="shared" si="13"/>
        <v>0.11913615384897401</v>
      </c>
      <c r="W11" s="29">
        <f t="shared" si="13"/>
        <v>0.27403169200499905</v>
      </c>
      <c r="X11" s="29">
        <f t="shared" ref="X11" si="14">SUM(X12:X16)</f>
        <v>0.40893793742569345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8.2499996465522116</v>
      </c>
      <c r="D16" s="10">
        <v>6.0034336436459341</v>
      </c>
      <c r="E16" s="10">
        <v>9.6088311995715028</v>
      </c>
      <c r="F16" s="10">
        <v>8.5788485850430973</v>
      </c>
      <c r="G16" s="10">
        <v>5.9654667999341431</v>
      </c>
      <c r="H16" s="10">
        <v>3.9107379706820469</v>
      </c>
      <c r="I16" s="10">
        <v>4.1324023098587697</v>
      </c>
      <c r="J16" s="10">
        <v>3.1957543532071453</v>
      </c>
      <c r="K16" s="10">
        <v>1.6110565382565309</v>
      </c>
      <c r="L16" s="10">
        <v>1.1200575934432235</v>
      </c>
      <c r="M16" s="10">
        <v>1.1899641640593932</v>
      </c>
      <c r="N16" s="10">
        <v>1.869916403865878</v>
      </c>
      <c r="O16" s="10">
        <v>2.010443671412935</v>
      </c>
      <c r="P16" s="10">
        <v>1.6301689983986456</v>
      </c>
      <c r="Q16" s="10">
        <v>0.90380380928639781</v>
      </c>
      <c r="R16" s="10">
        <v>0.2755521364832198</v>
      </c>
      <c r="S16" s="10">
        <v>0.19171399316892254</v>
      </c>
      <c r="T16" s="10">
        <v>0.17697487298154857</v>
      </c>
      <c r="U16" s="10">
        <v>0.17462940177912081</v>
      </c>
      <c r="V16" s="10">
        <v>0.11913615384897401</v>
      </c>
      <c r="W16" s="10">
        <v>0.27403169200499905</v>
      </c>
      <c r="X16" s="10">
        <v>0.40893793742569345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11.01374749817208</v>
      </c>
      <c r="D26" s="37">
        <f t="shared" si="19"/>
        <v>13.272079671984326</v>
      </c>
      <c r="E26" s="37">
        <f t="shared" si="19"/>
        <v>15.682362066385856</v>
      </c>
      <c r="F26" s="37">
        <f t="shared" si="19"/>
        <v>21.346398296653359</v>
      </c>
      <c r="G26" s="37">
        <f t="shared" si="19"/>
        <v>23.738922805389176</v>
      </c>
      <c r="H26" s="37">
        <f t="shared" si="19"/>
        <v>23.751535299027299</v>
      </c>
      <c r="I26" s="37">
        <f t="shared" si="19"/>
        <v>25.000276664246119</v>
      </c>
      <c r="J26" s="37">
        <f t="shared" si="19"/>
        <v>22.973580250103616</v>
      </c>
      <c r="K26" s="37">
        <f t="shared" si="19"/>
        <v>20.781766925639165</v>
      </c>
      <c r="L26" s="37">
        <f t="shared" si="19"/>
        <v>22.980207411472193</v>
      </c>
      <c r="M26" s="37">
        <f t="shared" si="19"/>
        <v>19.685248877424289</v>
      </c>
      <c r="N26" s="37">
        <f t="shared" si="19"/>
        <v>24.865577529378047</v>
      </c>
      <c r="O26" s="37">
        <f t="shared" si="19"/>
        <v>22.793446068596538</v>
      </c>
      <c r="P26" s="37">
        <f t="shared" si="19"/>
        <v>22.793446068596538</v>
      </c>
      <c r="Q26" s="37">
        <f t="shared" si="19"/>
        <v>21.757380338205788</v>
      </c>
      <c r="R26" s="37">
        <f t="shared" si="19"/>
        <v>31.915878475207794</v>
      </c>
      <c r="S26" s="37">
        <f t="shared" si="19"/>
        <v>25.737938282220313</v>
      </c>
      <c r="T26" s="37">
        <f t="shared" si="19"/>
        <v>22.878045285182001</v>
      </c>
      <c r="U26" s="37">
        <f t="shared" si="19"/>
        <v>20.82349288239228</v>
      </c>
      <c r="V26" s="37">
        <f t="shared" si="19"/>
        <v>18.43383968663418</v>
      </c>
      <c r="W26" s="37">
        <f t="shared" si="19"/>
        <v>18.918362472532721</v>
      </c>
      <c r="X26" s="37">
        <f t="shared" ref="X26" si="20">SUM(X27,X33)</f>
        <v>19.473201490398395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11.01374749817208</v>
      </c>
      <c r="D33" s="29">
        <f t="shared" si="23"/>
        <v>13.272079671984326</v>
      </c>
      <c r="E33" s="29">
        <f t="shared" si="23"/>
        <v>15.682362066385856</v>
      </c>
      <c r="F33" s="29">
        <f t="shared" si="23"/>
        <v>21.346398296653359</v>
      </c>
      <c r="G33" s="29">
        <f t="shared" si="23"/>
        <v>23.738922805389176</v>
      </c>
      <c r="H33" s="29">
        <f t="shared" si="23"/>
        <v>23.751535299027299</v>
      </c>
      <c r="I33" s="29">
        <f t="shared" si="23"/>
        <v>25.000276664246119</v>
      </c>
      <c r="J33" s="29">
        <f t="shared" si="23"/>
        <v>22.973580250103616</v>
      </c>
      <c r="K33" s="29">
        <f t="shared" si="23"/>
        <v>20.781766925639165</v>
      </c>
      <c r="L33" s="29">
        <f t="shared" si="23"/>
        <v>22.980207411472193</v>
      </c>
      <c r="M33" s="29">
        <f t="shared" si="23"/>
        <v>19.685248877424289</v>
      </c>
      <c r="N33" s="29">
        <f t="shared" si="23"/>
        <v>24.865577529378047</v>
      </c>
      <c r="O33" s="29">
        <f t="shared" si="23"/>
        <v>22.793446068596538</v>
      </c>
      <c r="P33" s="29">
        <f t="shared" si="23"/>
        <v>22.793446068596538</v>
      </c>
      <c r="Q33" s="29">
        <f t="shared" si="23"/>
        <v>21.757380338205788</v>
      </c>
      <c r="R33" s="29">
        <f t="shared" si="23"/>
        <v>31.915878475207794</v>
      </c>
      <c r="S33" s="29">
        <f t="shared" si="23"/>
        <v>25.737938282220313</v>
      </c>
      <c r="T33" s="29">
        <f t="shared" si="23"/>
        <v>22.878045285182001</v>
      </c>
      <c r="U33" s="29">
        <f t="shared" si="23"/>
        <v>20.82349288239228</v>
      </c>
      <c r="V33" s="29">
        <f t="shared" si="23"/>
        <v>18.43383968663418</v>
      </c>
      <c r="W33" s="29">
        <f t="shared" si="23"/>
        <v>18.918362472532721</v>
      </c>
      <c r="X33" s="29">
        <f t="shared" ref="X33" si="24">SUM(X34:X50)</f>
        <v>19.473201490398395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11.01374749817208</v>
      </c>
      <c r="D36" s="10">
        <v>13.272079671984326</v>
      </c>
      <c r="E36" s="10">
        <v>15.682362066385856</v>
      </c>
      <c r="F36" s="10">
        <v>21.346398296653359</v>
      </c>
      <c r="G36" s="10">
        <v>23.738922805389176</v>
      </c>
      <c r="H36" s="10">
        <v>23.751535299027299</v>
      </c>
      <c r="I36" s="10">
        <v>25.000276664246119</v>
      </c>
      <c r="J36" s="10">
        <v>22.973580250103616</v>
      </c>
      <c r="K36" s="10">
        <v>20.781766925639165</v>
      </c>
      <c r="L36" s="10">
        <v>22.980207411472193</v>
      </c>
      <c r="M36" s="10">
        <v>19.685248877424289</v>
      </c>
      <c r="N36" s="10">
        <v>24.865577529378047</v>
      </c>
      <c r="O36" s="10">
        <v>22.793446068596538</v>
      </c>
      <c r="P36" s="10">
        <v>22.793446068596538</v>
      </c>
      <c r="Q36" s="10">
        <v>21.757380338205788</v>
      </c>
      <c r="R36" s="10">
        <v>31.915878475207794</v>
      </c>
      <c r="S36" s="10">
        <v>25.737938282220313</v>
      </c>
      <c r="T36" s="10">
        <v>22.878045285182001</v>
      </c>
      <c r="U36" s="10">
        <v>20.82349288239228</v>
      </c>
      <c r="V36" s="10">
        <v>18.43383968663418</v>
      </c>
      <c r="W36" s="10">
        <v>18.918362472532721</v>
      </c>
      <c r="X36" s="10">
        <v>19.473201490398395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9.4715233546895858E-3</v>
      </c>
      <c r="D51" s="37">
        <v>4.6665578588262084E-2</v>
      </c>
      <c r="E51" s="37">
        <v>7.4237989534643042E-2</v>
      </c>
      <c r="F51" s="37">
        <v>0.1770044334176909</v>
      </c>
      <c r="G51" s="37">
        <v>0.38364309924752443</v>
      </c>
      <c r="H51" s="37">
        <v>0.9409869366829674</v>
      </c>
      <c r="I51" s="37">
        <v>1.614280444761599</v>
      </c>
      <c r="J51" s="37">
        <v>2.4132436972486633</v>
      </c>
      <c r="K51" s="37">
        <v>2.8059484869674272</v>
      </c>
      <c r="L51" s="37">
        <v>3.6863393251840799</v>
      </c>
      <c r="M51" s="37">
        <v>3.2366969959890808</v>
      </c>
      <c r="N51" s="37">
        <v>3.5815419891086271</v>
      </c>
      <c r="O51" s="37">
        <v>3.4195089328365338</v>
      </c>
      <c r="P51" s="37">
        <v>2.8768510556988622</v>
      </c>
      <c r="Q51" s="37">
        <v>2.8921371930830224</v>
      </c>
      <c r="R51" s="37">
        <v>3.060356358077768</v>
      </c>
      <c r="S51" s="37">
        <v>3.4480510174835195</v>
      </c>
      <c r="T51" s="37">
        <v>3.55803955288048</v>
      </c>
      <c r="U51" s="37">
        <v>4.2210279927390841</v>
      </c>
      <c r="V51" s="37">
        <v>4.4441578293684918</v>
      </c>
      <c r="W51" s="37">
        <v>4.9448743670583744</v>
      </c>
      <c r="X51" s="37">
        <v>5.4296121142638762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6.7804388011646495</v>
      </c>
      <c r="D52" s="37">
        <f t="shared" si="25"/>
        <v>7.5500757068397801</v>
      </c>
      <c r="E52" s="37">
        <f t="shared" si="25"/>
        <v>8.6724289147249127</v>
      </c>
      <c r="F52" s="37">
        <f t="shared" si="25"/>
        <v>8.6336759842599058</v>
      </c>
      <c r="G52" s="37">
        <f t="shared" si="25"/>
        <v>10.743263055148784</v>
      </c>
      <c r="H52" s="37">
        <f t="shared" si="25"/>
        <v>10.629137789019223</v>
      </c>
      <c r="I52" s="37">
        <f t="shared" si="25"/>
        <v>11.192205413890768</v>
      </c>
      <c r="J52" s="37">
        <f t="shared" si="25"/>
        <v>12.354949640832768</v>
      </c>
      <c r="K52" s="37">
        <f t="shared" si="25"/>
        <v>13.017056873809372</v>
      </c>
      <c r="L52" s="37">
        <f t="shared" si="25"/>
        <v>13.695345794594891</v>
      </c>
      <c r="M52" s="37">
        <f t="shared" si="25"/>
        <v>13.621124237901272</v>
      </c>
      <c r="N52" s="37">
        <f t="shared" si="25"/>
        <v>14.192366485143785</v>
      </c>
      <c r="O52" s="37">
        <f t="shared" si="25"/>
        <v>14.416093436514757</v>
      </c>
      <c r="P52" s="37">
        <f t="shared" si="25"/>
        <v>14.243192891946116</v>
      </c>
      <c r="Q52" s="37">
        <f t="shared" si="25"/>
        <v>13.932788764689022</v>
      </c>
      <c r="R52" s="37">
        <f t="shared" si="25"/>
        <v>21.940145218305148</v>
      </c>
      <c r="S52" s="37">
        <f t="shared" si="25"/>
        <v>23.224419604471194</v>
      </c>
      <c r="T52" s="37">
        <f t="shared" si="25"/>
        <v>23.273072513614217</v>
      </c>
      <c r="U52" s="37">
        <f t="shared" si="25"/>
        <v>22.63153243527276</v>
      </c>
      <c r="V52" s="37">
        <f t="shared" si="25"/>
        <v>21.770254132034019</v>
      </c>
      <c r="W52" s="37">
        <f t="shared" si="25"/>
        <v>25.973392567115695</v>
      </c>
      <c r="X52" s="37">
        <f t="shared" ref="X52" si="26">SUM(X53:X70)</f>
        <v>23.005875609057036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6.7804388011646495</v>
      </c>
      <c r="D59" s="10">
        <v>7.5500757068397801</v>
      </c>
      <c r="E59" s="10">
        <v>8.6724289147249127</v>
      </c>
      <c r="F59" s="10">
        <v>8.6336759842599058</v>
      </c>
      <c r="G59" s="10">
        <v>10.743263055148784</v>
      </c>
      <c r="H59" s="10">
        <v>10.629137789019223</v>
      </c>
      <c r="I59" s="10">
        <v>11.192205413890768</v>
      </c>
      <c r="J59" s="10">
        <v>12.354949640832768</v>
      </c>
      <c r="K59" s="10">
        <v>13.017056873809372</v>
      </c>
      <c r="L59" s="10">
        <v>13.695345794594891</v>
      </c>
      <c r="M59" s="10">
        <v>13.621124237901272</v>
      </c>
      <c r="N59" s="10">
        <v>14.192366485143785</v>
      </c>
      <c r="O59" s="10">
        <v>14.416093436514757</v>
      </c>
      <c r="P59" s="10">
        <v>14.243192891946116</v>
      </c>
      <c r="Q59" s="10">
        <v>13.932788764689022</v>
      </c>
      <c r="R59" s="10">
        <v>21.940145218305148</v>
      </c>
      <c r="S59" s="10">
        <v>23.224419604471194</v>
      </c>
      <c r="T59" s="10">
        <v>23.273072513614217</v>
      </c>
      <c r="U59" s="10">
        <v>22.63153243527276</v>
      </c>
      <c r="V59" s="10">
        <v>21.770254132034019</v>
      </c>
      <c r="W59" s="10">
        <v>25.973392567115695</v>
      </c>
      <c r="X59" s="10">
        <v>23.005875609057036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128.01133097975963</v>
      </c>
      <c r="D76" s="40">
        <v>127.67405300468387</v>
      </c>
      <c r="E76" s="40">
        <v>116.86948165000933</v>
      </c>
      <c r="F76" s="40">
        <v>114.53064549617865</v>
      </c>
      <c r="G76" s="40">
        <v>117.39111057598569</v>
      </c>
      <c r="H76" s="40">
        <v>116.32844422713799</v>
      </c>
      <c r="I76" s="40">
        <v>115.88628069934457</v>
      </c>
      <c r="J76" s="40">
        <v>120.92026781694943</v>
      </c>
      <c r="K76" s="40">
        <v>123.12090014599204</v>
      </c>
      <c r="L76" s="40">
        <v>122.97308165396851</v>
      </c>
      <c r="M76" s="40">
        <v>122.13944105495574</v>
      </c>
      <c r="N76" s="40">
        <v>126.82421737320011</v>
      </c>
      <c r="O76" s="40">
        <v>122.60964039863075</v>
      </c>
      <c r="P76" s="40">
        <v>120.02567375206199</v>
      </c>
      <c r="Q76" s="40">
        <v>121.25052747822902</v>
      </c>
      <c r="R76" s="40">
        <v>137.02805129984159</v>
      </c>
      <c r="S76" s="40">
        <v>138.42886387930776</v>
      </c>
      <c r="T76" s="40">
        <v>143.6439441362387</v>
      </c>
      <c r="U76" s="40">
        <v>141.98056794146567</v>
      </c>
      <c r="V76" s="40">
        <v>139.74436324549924</v>
      </c>
      <c r="W76" s="40">
        <v>146.38269240850582</v>
      </c>
      <c r="X76" s="40">
        <v>153.97297737195623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121.51475798424475</v>
      </c>
      <c r="D2" s="31">
        <f t="shared" si="0"/>
        <v>120.90724773108902</v>
      </c>
      <c r="E2" s="31">
        <f t="shared" si="0"/>
        <v>117.18776788911966</v>
      </c>
      <c r="F2" s="31">
        <f t="shared" si="0"/>
        <v>115.88714982677988</v>
      </c>
      <c r="G2" s="31">
        <f t="shared" si="0"/>
        <v>114.46458162428347</v>
      </c>
      <c r="H2" s="31">
        <f t="shared" si="0"/>
        <v>112.92680935866177</v>
      </c>
      <c r="I2" s="31">
        <f t="shared" si="0"/>
        <v>110.90191240397954</v>
      </c>
      <c r="J2" s="31">
        <f t="shared" si="0"/>
        <v>110.00380829447741</v>
      </c>
      <c r="K2" s="31">
        <f t="shared" si="0"/>
        <v>107.64487483660184</v>
      </c>
      <c r="L2" s="31">
        <f t="shared" si="0"/>
        <v>105.45316366819671</v>
      </c>
      <c r="M2" s="31">
        <f t="shared" si="0"/>
        <v>103.17853893679849</v>
      </c>
      <c r="N2" s="31">
        <f t="shared" si="0"/>
        <v>100.6555103759795</v>
      </c>
      <c r="O2" s="31">
        <f t="shared" si="0"/>
        <v>100.36190512406795</v>
      </c>
      <c r="P2" s="31">
        <f t="shared" si="0"/>
        <v>100.2391741317256</v>
      </c>
      <c r="Q2" s="31">
        <f t="shared" si="0"/>
        <v>98.831941663382878</v>
      </c>
      <c r="R2" s="31">
        <f t="shared" si="0"/>
        <v>99.22622532524781</v>
      </c>
      <c r="S2" s="31">
        <f t="shared" si="0"/>
        <v>96.668059977011893</v>
      </c>
      <c r="T2" s="31">
        <f t="shared" si="0"/>
        <v>93.050514567412364</v>
      </c>
      <c r="U2" s="31">
        <f t="shared" si="0"/>
        <v>89.831033627027637</v>
      </c>
      <c r="V2" s="31">
        <f t="shared" si="0"/>
        <v>87.38324339847405</v>
      </c>
      <c r="W2" s="31">
        <f t="shared" si="0"/>
        <v>87.29950094447166</v>
      </c>
      <c r="X2" s="31">
        <f t="shared" ref="X2" si="1">SUM(X3,X17,X22,X25,X26,X51,X52,X71,X74,X75,X76)</f>
        <v>85.552759269494544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121.51475798424475</v>
      </c>
      <c r="D76" s="40">
        <v>120.90724773108902</v>
      </c>
      <c r="E76" s="40">
        <v>117.18776788911966</v>
      </c>
      <c r="F76" s="40">
        <v>115.88714982677988</v>
      </c>
      <c r="G76" s="40">
        <v>114.46458162428347</v>
      </c>
      <c r="H76" s="40">
        <v>112.92680935866177</v>
      </c>
      <c r="I76" s="40">
        <v>110.90191240397954</v>
      </c>
      <c r="J76" s="40">
        <v>110.00380829447741</v>
      </c>
      <c r="K76" s="40">
        <v>107.64487483660184</v>
      </c>
      <c r="L76" s="40">
        <v>105.45316366819671</v>
      </c>
      <c r="M76" s="40">
        <v>103.17853893679849</v>
      </c>
      <c r="N76" s="40">
        <v>100.6555103759795</v>
      </c>
      <c r="O76" s="40">
        <v>100.36190512406795</v>
      </c>
      <c r="P76" s="40">
        <v>100.2391741317256</v>
      </c>
      <c r="Q76" s="40">
        <v>98.831941663382878</v>
      </c>
      <c r="R76" s="40">
        <v>99.22622532524781</v>
      </c>
      <c r="S76" s="40">
        <v>96.668059977011893</v>
      </c>
      <c r="T76" s="40">
        <v>93.050514567412364</v>
      </c>
      <c r="U76" s="40">
        <v>89.831033627027637</v>
      </c>
      <c r="V76" s="40">
        <v>87.38324339847405</v>
      </c>
      <c r="W76" s="40">
        <v>87.29950094447166</v>
      </c>
      <c r="X76" s="40">
        <v>85.552759269494544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56.643256253542908</v>
      </c>
      <c r="D2" s="31">
        <f t="shared" si="0"/>
        <v>56.727012033803831</v>
      </c>
      <c r="E2" s="31">
        <f t="shared" si="0"/>
        <v>55.556635517423054</v>
      </c>
      <c r="F2" s="31">
        <f t="shared" si="0"/>
        <v>55.478857527353362</v>
      </c>
      <c r="G2" s="31">
        <f t="shared" si="0"/>
        <v>55.294136488199285</v>
      </c>
      <c r="H2" s="31">
        <f t="shared" si="0"/>
        <v>55.022062533591161</v>
      </c>
      <c r="I2" s="31">
        <f t="shared" si="0"/>
        <v>54.533741055573017</v>
      </c>
      <c r="J2" s="31">
        <f t="shared" si="0"/>
        <v>54.344471194135991</v>
      </c>
      <c r="K2" s="31">
        <f t="shared" si="0"/>
        <v>53.32329013945062</v>
      </c>
      <c r="L2" s="31">
        <f t="shared" si="0"/>
        <v>53.617024643770606</v>
      </c>
      <c r="M2" s="31">
        <f t="shared" si="0"/>
        <v>51.916931954754403</v>
      </c>
      <c r="N2" s="31">
        <f t="shared" si="0"/>
        <v>51.376770620501603</v>
      </c>
      <c r="O2" s="31">
        <f t="shared" si="0"/>
        <v>50.661901103098117</v>
      </c>
      <c r="P2" s="31">
        <f t="shared" si="0"/>
        <v>50.301700466957072</v>
      </c>
      <c r="Q2" s="31">
        <f t="shared" si="0"/>
        <v>49.1823053272403</v>
      </c>
      <c r="R2" s="31">
        <f t="shared" si="0"/>
        <v>49.038755869759008</v>
      </c>
      <c r="S2" s="31">
        <f t="shared" si="0"/>
        <v>47.511899973445068</v>
      </c>
      <c r="T2" s="31">
        <f t="shared" si="0"/>
        <v>46.82467571454464</v>
      </c>
      <c r="U2" s="31">
        <f t="shared" si="0"/>
        <v>45.075998674107517</v>
      </c>
      <c r="V2" s="31">
        <f t="shared" si="0"/>
        <v>42.892244578397964</v>
      </c>
      <c r="W2" s="31">
        <f t="shared" si="0"/>
        <v>42.776372135159072</v>
      </c>
      <c r="X2" s="31">
        <f t="shared" ref="X2" si="1">SUM(X3,X17,X22,X25,X26,X51,X52,X71,X74,X75,X76)</f>
        <v>42.04954564106481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56.643256253542908</v>
      </c>
      <c r="D76" s="40">
        <v>56.727012033803831</v>
      </c>
      <c r="E76" s="40">
        <v>55.556635517423054</v>
      </c>
      <c r="F76" s="40">
        <v>55.478857527353362</v>
      </c>
      <c r="G76" s="40">
        <v>55.294136488199285</v>
      </c>
      <c r="H76" s="40">
        <v>55.022062533591161</v>
      </c>
      <c r="I76" s="40">
        <v>54.533741055573017</v>
      </c>
      <c r="J76" s="40">
        <v>54.344471194135991</v>
      </c>
      <c r="K76" s="40">
        <v>53.32329013945062</v>
      </c>
      <c r="L76" s="40">
        <v>53.617024643770606</v>
      </c>
      <c r="M76" s="40">
        <v>51.916931954754403</v>
      </c>
      <c r="N76" s="40">
        <v>51.376770620501603</v>
      </c>
      <c r="O76" s="40">
        <v>50.661901103098117</v>
      </c>
      <c r="P76" s="40">
        <v>50.301700466957072</v>
      </c>
      <c r="Q76" s="40">
        <v>49.1823053272403</v>
      </c>
      <c r="R76" s="40">
        <v>49.038755869759008</v>
      </c>
      <c r="S76" s="40">
        <v>47.511899973445068</v>
      </c>
      <c r="T76" s="40">
        <v>46.82467571454464</v>
      </c>
      <c r="U76" s="40">
        <v>45.075998674107517</v>
      </c>
      <c r="V76" s="40">
        <v>42.892244578397964</v>
      </c>
      <c r="W76" s="40">
        <v>42.776372135159072</v>
      </c>
      <c r="X76" s="40">
        <v>42.04954564106481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0.67881407681948425</v>
      </c>
      <c r="D2" s="31">
        <f t="shared" si="0"/>
        <v>0.6865700454674083</v>
      </c>
      <c r="E2" s="31">
        <f t="shared" si="0"/>
        <v>0.66149782321979089</v>
      </c>
      <c r="F2" s="31">
        <f t="shared" si="0"/>
        <v>0.67357822265290224</v>
      </c>
      <c r="G2" s="31">
        <f t="shared" si="0"/>
        <v>0.69707783427026493</v>
      </c>
      <c r="H2" s="31">
        <f t="shared" si="0"/>
        <v>0.71819133236038557</v>
      </c>
      <c r="I2" s="31">
        <f t="shared" si="0"/>
        <v>0.74073534715898059</v>
      </c>
      <c r="J2" s="31">
        <f t="shared" si="0"/>
        <v>0.83149750280081269</v>
      </c>
      <c r="K2" s="31">
        <f t="shared" si="0"/>
        <v>0.90522203274618429</v>
      </c>
      <c r="L2" s="31">
        <f t="shared" si="0"/>
        <v>1.005876450006117</v>
      </c>
      <c r="M2" s="31">
        <f t="shared" si="0"/>
        <v>1.1075310388596002</v>
      </c>
      <c r="N2" s="31">
        <f t="shared" si="0"/>
        <v>1.3715869336774662</v>
      </c>
      <c r="O2" s="31">
        <f t="shared" si="0"/>
        <v>1.5932195600994672</v>
      </c>
      <c r="P2" s="31">
        <f t="shared" si="0"/>
        <v>1.7487890633476681</v>
      </c>
      <c r="Q2" s="31">
        <f t="shared" si="0"/>
        <v>1.9791889562273439</v>
      </c>
      <c r="R2" s="31">
        <f t="shared" si="0"/>
        <v>2.1654322133423767</v>
      </c>
      <c r="S2" s="31">
        <f t="shared" si="0"/>
        <v>2.3832931386899436</v>
      </c>
      <c r="T2" s="31">
        <f t="shared" si="0"/>
        <v>2.5551278502088146</v>
      </c>
      <c r="U2" s="31">
        <f t="shared" si="0"/>
        <v>2.7063462418524176</v>
      </c>
      <c r="V2" s="31">
        <f t="shared" si="0"/>
        <v>2.7785019312213191</v>
      </c>
      <c r="W2" s="31">
        <f t="shared" si="0"/>
        <v>2.9209597672353209</v>
      </c>
      <c r="X2" s="31">
        <f t="shared" ref="X2" si="1">SUM(X3,X17,X22,X25,X26,X51,X52,X71,X74,X75,X76)</f>
        <v>3.1407613406242101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0.67881407681948425</v>
      </c>
      <c r="D76" s="40">
        <v>0.6865700454674083</v>
      </c>
      <c r="E76" s="40">
        <v>0.66149782321979089</v>
      </c>
      <c r="F76" s="40">
        <v>0.67357822265290224</v>
      </c>
      <c r="G76" s="40">
        <v>0.69707783427026493</v>
      </c>
      <c r="H76" s="40">
        <v>0.71819133236038557</v>
      </c>
      <c r="I76" s="40">
        <v>0.74073534715898059</v>
      </c>
      <c r="J76" s="40">
        <v>0.83149750280081269</v>
      </c>
      <c r="K76" s="40">
        <v>0.90522203274618429</v>
      </c>
      <c r="L76" s="40">
        <v>1.005876450006117</v>
      </c>
      <c r="M76" s="40">
        <v>1.1075310388596002</v>
      </c>
      <c r="N76" s="40">
        <v>1.3715869336774662</v>
      </c>
      <c r="O76" s="40">
        <v>1.5932195600994672</v>
      </c>
      <c r="P76" s="40">
        <v>1.7487890633476681</v>
      </c>
      <c r="Q76" s="40">
        <v>1.9791889562273439</v>
      </c>
      <c r="R76" s="40">
        <v>2.1654322133423767</v>
      </c>
      <c r="S76" s="40">
        <v>2.3832931386899436</v>
      </c>
      <c r="T76" s="40">
        <v>2.5551278502088146</v>
      </c>
      <c r="U76" s="40">
        <v>2.7063462418524176</v>
      </c>
      <c r="V76" s="40">
        <v>2.7785019312213191</v>
      </c>
      <c r="W76" s="40">
        <v>2.9209597672353209</v>
      </c>
      <c r="X76" s="40">
        <v>3.1407613406242101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0.83081579898286695</v>
      </c>
      <c r="D2" s="31">
        <f t="shared" si="0"/>
        <v>1.1024530958560625</v>
      </c>
      <c r="E2" s="31">
        <f t="shared" si="0"/>
        <v>1.3220535725107165</v>
      </c>
      <c r="F2" s="31">
        <f t="shared" si="0"/>
        <v>1.5583356065338387</v>
      </c>
      <c r="G2" s="31">
        <f t="shared" si="0"/>
        <v>1.7849879617804054</v>
      </c>
      <c r="H2" s="31">
        <f t="shared" si="0"/>
        <v>2.0086613848218038</v>
      </c>
      <c r="I2" s="31">
        <f t="shared" si="0"/>
        <v>2.2203647018899195</v>
      </c>
      <c r="J2" s="31">
        <f t="shared" si="0"/>
        <v>2.4620933333668709</v>
      </c>
      <c r="K2" s="31">
        <f t="shared" si="0"/>
        <v>2.6714150109443517</v>
      </c>
      <c r="L2" s="31">
        <f t="shared" si="0"/>
        <v>3.2515664996036424</v>
      </c>
      <c r="M2" s="31">
        <f t="shared" si="0"/>
        <v>3.3500528935264331</v>
      </c>
      <c r="N2" s="31">
        <f t="shared" si="0"/>
        <v>3.4945134434589824</v>
      </c>
      <c r="O2" s="31">
        <f t="shared" si="0"/>
        <v>5.593918601164213</v>
      </c>
      <c r="P2" s="31">
        <f t="shared" si="0"/>
        <v>6.4308382770158499</v>
      </c>
      <c r="Q2" s="31">
        <f t="shared" si="0"/>
        <v>6.641737898926789</v>
      </c>
      <c r="R2" s="31">
        <f t="shared" si="0"/>
        <v>6.6610410273070091</v>
      </c>
      <c r="S2" s="31">
        <f t="shared" si="0"/>
        <v>6.3800061879072665</v>
      </c>
      <c r="T2" s="31">
        <f t="shared" si="0"/>
        <v>6.814486546032879</v>
      </c>
      <c r="U2" s="31">
        <f t="shared" si="0"/>
        <v>8.6198411737623548</v>
      </c>
      <c r="V2" s="31">
        <f t="shared" si="0"/>
        <v>8.9317674215940865</v>
      </c>
      <c r="W2" s="31">
        <f t="shared" si="0"/>
        <v>9.8874130303345105</v>
      </c>
      <c r="X2" s="31">
        <f t="shared" ref="X2" si="1">SUM(X3,X17,X22,X25,X26,X51,X52,X71,X74,X75,X76)</f>
        <v>11.54643398144586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0.83081579898286695</v>
      </c>
      <c r="D76" s="40">
        <v>1.1024530958560625</v>
      </c>
      <c r="E76" s="40">
        <v>1.3220535725107165</v>
      </c>
      <c r="F76" s="40">
        <v>1.5583356065338387</v>
      </c>
      <c r="G76" s="40">
        <v>1.7849879617804054</v>
      </c>
      <c r="H76" s="40">
        <v>2.0086613848218038</v>
      </c>
      <c r="I76" s="40">
        <v>2.2203647018899195</v>
      </c>
      <c r="J76" s="40">
        <v>2.4620933333668709</v>
      </c>
      <c r="K76" s="40">
        <v>2.6714150109443517</v>
      </c>
      <c r="L76" s="40">
        <v>3.2515664996036424</v>
      </c>
      <c r="M76" s="40">
        <v>3.3500528935264331</v>
      </c>
      <c r="N76" s="40">
        <v>3.4945134434589824</v>
      </c>
      <c r="O76" s="40">
        <v>5.593918601164213</v>
      </c>
      <c r="P76" s="40">
        <v>6.4308382770158499</v>
      </c>
      <c r="Q76" s="40">
        <v>6.641737898926789</v>
      </c>
      <c r="R76" s="40">
        <v>6.6610410273070091</v>
      </c>
      <c r="S76" s="40">
        <v>6.3800061879072665</v>
      </c>
      <c r="T76" s="40">
        <v>6.814486546032879</v>
      </c>
      <c r="U76" s="40">
        <v>8.6198411737623548</v>
      </c>
      <c r="V76" s="40">
        <v>8.9317674215940865</v>
      </c>
      <c r="W76" s="40">
        <v>9.8874130303345105</v>
      </c>
      <c r="X76" s="40">
        <v>11.54643398144586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39.584594999334342</v>
      </c>
      <c r="D2" s="31">
        <f t="shared" si="0"/>
        <v>44.002553401479247</v>
      </c>
      <c r="E2" s="31">
        <f t="shared" si="0"/>
        <v>46.850852074979116</v>
      </c>
      <c r="F2" s="31">
        <f t="shared" si="0"/>
        <v>51.463823820856994</v>
      </c>
      <c r="G2" s="31">
        <f t="shared" si="0"/>
        <v>57.374376871190854</v>
      </c>
      <c r="H2" s="31">
        <f t="shared" si="0"/>
        <v>69.499927045897522</v>
      </c>
      <c r="I2" s="31">
        <f t="shared" si="0"/>
        <v>80.1551562491439</v>
      </c>
      <c r="J2" s="31">
        <f t="shared" si="0"/>
        <v>89.893006527346927</v>
      </c>
      <c r="K2" s="31">
        <f t="shared" si="0"/>
        <v>97.000320756090531</v>
      </c>
      <c r="L2" s="31">
        <f t="shared" si="0"/>
        <v>104.23649094901627</v>
      </c>
      <c r="M2" s="31">
        <f t="shared" si="0"/>
        <v>109.44141371084856</v>
      </c>
      <c r="N2" s="31">
        <f t="shared" si="0"/>
        <v>115.72005124887379</v>
      </c>
      <c r="O2" s="31">
        <f t="shared" si="0"/>
        <v>122.81618098337405</v>
      </c>
      <c r="P2" s="31">
        <f t="shared" si="0"/>
        <v>125.01976539892583</v>
      </c>
      <c r="Q2" s="31">
        <f t="shared" si="0"/>
        <v>125.23102854081998</v>
      </c>
      <c r="R2" s="31">
        <f t="shared" si="0"/>
        <v>130.99589615601442</v>
      </c>
      <c r="S2" s="31">
        <f t="shared" si="0"/>
        <v>133.8878890096928</v>
      </c>
      <c r="T2" s="31">
        <f t="shared" si="0"/>
        <v>143.30761384355682</v>
      </c>
      <c r="U2" s="31">
        <f t="shared" si="0"/>
        <v>141.37392549401082</v>
      </c>
      <c r="V2" s="31">
        <f t="shared" si="0"/>
        <v>140.51407739806999</v>
      </c>
      <c r="W2" s="31">
        <f t="shared" si="0"/>
        <v>148.23253327298022</v>
      </c>
      <c r="X2" s="31">
        <f t="shared" ref="X2" si="1">SUM(X3,X17,X22,X25,X26,X51,X52,X71,X74,X75,X76)</f>
        <v>158.40560378888378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39.584594999334342</v>
      </c>
      <c r="D76" s="40">
        <v>44.002553401479247</v>
      </c>
      <c r="E76" s="40">
        <v>46.850852074979116</v>
      </c>
      <c r="F76" s="40">
        <v>51.463823820856994</v>
      </c>
      <c r="G76" s="40">
        <v>57.374376871190854</v>
      </c>
      <c r="H76" s="40">
        <v>69.499927045897522</v>
      </c>
      <c r="I76" s="40">
        <v>80.1551562491439</v>
      </c>
      <c r="J76" s="40">
        <v>89.893006527346927</v>
      </c>
      <c r="K76" s="40">
        <v>97.000320756090531</v>
      </c>
      <c r="L76" s="40">
        <v>104.23649094901627</v>
      </c>
      <c r="M76" s="40">
        <v>109.44141371084856</v>
      </c>
      <c r="N76" s="40">
        <v>115.72005124887379</v>
      </c>
      <c r="O76" s="40">
        <v>122.81618098337405</v>
      </c>
      <c r="P76" s="40">
        <v>125.01976539892583</v>
      </c>
      <c r="Q76" s="40">
        <v>125.23102854081998</v>
      </c>
      <c r="R76" s="40">
        <v>130.99589615601442</v>
      </c>
      <c r="S76" s="40">
        <v>133.8878890096928</v>
      </c>
      <c r="T76" s="40">
        <v>143.30761384355682</v>
      </c>
      <c r="U76" s="40">
        <v>141.37392549401082</v>
      </c>
      <c r="V76" s="40">
        <v>140.51407739806999</v>
      </c>
      <c r="W76" s="40">
        <v>148.23253327298022</v>
      </c>
      <c r="X76" s="40">
        <v>158.40560378888378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4.3074684156976968</v>
      </c>
      <c r="D2" s="31">
        <f t="shared" si="0"/>
        <v>5.3049441392527337</v>
      </c>
      <c r="E2" s="31">
        <f t="shared" si="0"/>
        <v>6.1828743161629278</v>
      </c>
      <c r="F2" s="31">
        <f t="shared" si="0"/>
        <v>7.4882821559506239</v>
      </c>
      <c r="G2" s="31">
        <f t="shared" si="0"/>
        <v>9.1679589210557975</v>
      </c>
      <c r="H2" s="31">
        <f t="shared" si="0"/>
        <v>12.000837816713613</v>
      </c>
      <c r="I2" s="31">
        <f t="shared" si="0"/>
        <v>14.371414477743135</v>
      </c>
      <c r="J2" s="31">
        <f t="shared" si="0"/>
        <v>18.40204336279939</v>
      </c>
      <c r="K2" s="31">
        <f t="shared" si="0"/>
        <v>20.456627480023162</v>
      </c>
      <c r="L2" s="31">
        <f t="shared" si="0"/>
        <v>22.225318354767758</v>
      </c>
      <c r="M2" s="31">
        <f t="shared" si="0"/>
        <v>23.312736972789867</v>
      </c>
      <c r="N2" s="31">
        <f t="shared" si="0"/>
        <v>24.163656455695811</v>
      </c>
      <c r="O2" s="31">
        <f t="shared" si="0"/>
        <v>25.577882251642375</v>
      </c>
      <c r="P2" s="31">
        <f t="shared" si="0"/>
        <v>27.159017813893925</v>
      </c>
      <c r="Q2" s="31">
        <f t="shared" si="0"/>
        <v>29.533436577159147</v>
      </c>
      <c r="R2" s="31">
        <f t="shared" si="0"/>
        <v>34.75138677839233</v>
      </c>
      <c r="S2" s="31">
        <f t="shared" si="0"/>
        <v>39.37037409071808</v>
      </c>
      <c r="T2" s="31">
        <f t="shared" si="0"/>
        <v>46.395646572904113</v>
      </c>
      <c r="U2" s="31">
        <f t="shared" si="0"/>
        <v>50.033972203506877</v>
      </c>
      <c r="V2" s="31">
        <f t="shared" si="0"/>
        <v>54.414498501178592</v>
      </c>
      <c r="W2" s="31">
        <f t="shared" si="0"/>
        <v>62.912422478949608</v>
      </c>
      <c r="X2" s="31">
        <f t="shared" ref="X2" si="1">SUM(X3,X17,X22,X25,X26,X51,X52,X71,X74,X75,X76)</f>
        <v>71.737241654025453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4.3074684156976968</v>
      </c>
      <c r="D76" s="40">
        <v>5.3049441392527337</v>
      </c>
      <c r="E76" s="40">
        <v>6.1828743161629278</v>
      </c>
      <c r="F76" s="40">
        <v>7.4882821559506239</v>
      </c>
      <c r="G76" s="40">
        <v>9.1679589210557975</v>
      </c>
      <c r="H76" s="40">
        <v>12.000837816713613</v>
      </c>
      <c r="I76" s="40">
        <v>14.371414477743135</v>
      </c>
      <c r="J76" s="40">
        <v>18.40204336279939</v>
      </c>
      <c r="K76" s="40">
        <v>20.456627480023162</v>
      </c>
      <c r="L76" s="40">
        <v>22.225318354767758</v>
      </c>
      <c r="M76" s="40">
        <v>23.312736972789867</v>
      </c>
      <c r="N76" s="40">
        <v>24.163656455695811</v>
      </c>
      <c r="O76" s="40">
        <v>25.577882251642375</v>
      </c>
      <c r="P76" s="40">
        <v>27.159017813893925</v>
      </c>
      <c r="Q76" s="40">
        <v>29.533436577159147</v>
      </c>
      <c r="R76" s="40">
        <v>34.75138677839233</v>
      </c>
      <c r="S76" s="40">
        <v>39.37037409071808</v>
      </c>
      <c r="T76" s="40">
        <v>46.395646572904113</v>
      </c>
      <c r="U76" s="40">
        <v>50.033972203506877</v>
      </c>
      <c r="V76" s="40">
        <v>54.414498501178592</v>
      </c>
      <c r="W76" s="40">
        <v>62.912422478949608</v>
      </c>
      <c r="X76" s="40">
        <v>71.737241654025453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82.493824896493621</v>
      </c>
      <c r="D2" s="31">
        <f t="shared" si="0"/>
        <v>84.449847393510794</v>
      </c>
      <c r="E2" s="31">
        <f t="shared" si="0"/>
        <v>83.475693023784203</v>
      </c>
      <c r="F2" s="31">
        <f t="shared" si="0"/>
        <v>84.408468121883189</v>
      </c>
      <c r="G2" s="31">
        <f t="shared" si="0"/>
        <v>85.197384512339283</v>
      </c>
      <c r="H2" s="31">
        <f t="shared" si="0"/>
        <v>86.067105239467708</v>
      </c>
      <c r="I2" s="31">
        <f t="shared" si="0"/>
        <v>86.794421508339212</v>
      </c>
      <c r="J2" s="31">
        <f t="shared" si="0"/>
        <v>88.357654300508301</v>
      </c>
      <c r="K2" s="31">
        <f t="shared" si="0"/>
        <v>87.578825540041564</v>
      </c>
      <c r="L2" s="31">
        <f t="shared" si="0"/>
        <v>88.046229406600503</v>
      </c>
      <c r="M2" s="31">
        <f t="shared" si="0"/>
        <v>87.772136871863339</v>
      </c>
      <c r="N2" s="31">
        <f t="shared" si="0"/>
        <v>84.144920526609724</v>
      </c>
      <c r="O2" s="31">
        <f t="shared" si="0"/>
        <v>84.470548432238814</v>
      </c>
      <c r="P2" s="31">
        <f t="shared" si="0"/>
        <v>84.786412907085932</v>
      </c>
      <c r="Q2" s="31">
        <f t="shared" si="0"/>
        <v>83.361226885667932</v>
      </c>
      <c r="R2" s="31">
        <f t="shared" si="0"/>
        <v>80.579879435839473</v>
      </c>
      <c r="S2" s="31">
        <f t="shared" si="0"/>
        <v>77.571369199410896</v>
      </c>
      <c r="T2" s="31">
        <f t="shared" si="0"/>
        <v>77.070277650411995</v>
      </c>
      <c r="U2" s="31">
        <f t="shared" si="0"/>
        <v>70.653984132109969</v>
      </c>
      <c r="V2" s="31">
        <f t="shared" si="0"/>
        <v>65.39809334839974</v>
      </c>
      <c r="W2" s="31">
        <f t="shared" si="0"/>
        <v>65.012526148521104</v>
      </c>
      <c r="X2" s="31">
        <f t="shared" ref="X2" si="1">SUM(X3,X17,X22,X25,X26,X51,X52,X71,X74,X75,X76)</f>
        <v>66.435458790058718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82.493824896493621</v>
      </c>
      <c r="D76" s="40">
        <v>84.449847393510794</v>
      </c>
      <c r="E76" s="40">
        <v>83.475693023784203</v>
      </c>
      <c r="F76" s="40">
        <v>84.408468121883189</v>
      </c>
      <c r="G76" s="40">
        <v>85.197384512339283</v>
      </c>
      <c r="H76" s="40">
        <v>86.067105239467708</v>
      </c>
      <c r="I76" s="40">
        <v>86.794421508339212</v>
      </c>
      <c r="J76" s="40">
        <v>88.357654300508301</v>
      </c>
      <c r="K76" s="40">
        <v>87.578825540041564</v>
      </c>
      <c r="L76" s="40">
        <v>88.046229406600503</v>
      </c>
      <c r="M76" s="40">
        <v>87.772136871863339</v>
      </c>
      <c r="N76" s="40">
        <v>84.144920526609724</v>
      </c>
      <c r="O76" s="40">
        <v>84.470548432238814</v>
      </c>
      <c r="P76" s="40">
        <v>84.786412907085932</v>
      </c>
      <c r="Q76" s="40">
        <v>83.361226885667932</v>
      </c>
      <c r="R76" s="40">
        <v>80.579879435839473</v>
      </c>
      <c r="S76" s="40">
        <v>77.571369199410896</v>
      </c>
      <c r="T76" s="40">
        <v>77.070277650411995</v>
      </c>
      <c r="U76" s="40">
        <v>70.653984132109969</v>
      </c>
      <c r="V76" s="40">
        <v>65.39809334839974</v>
      </c>
      <c r="W76" s="40">
        <v>65.012526148521104</v>
      </c>
      <c r="X76" s="40">
        <v>66.435458790058718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11.035108432441376</v>
      </c>
      <c r="D2" s="31">
        <f t="shared" si="0"/>
        <v>11.465826856661058</v>
      </c>
      <c r="E2" s="31">
        <f t="shared" si="0"/>
        <v>11.947328115800538</v>
      </c>
      <c r="F2" s="31">
        <f t="shared" si="0"/>
        <v>12.835070920561227</v>
      </c>
      <c r="G2" s="31">
        <f t="shared" si="0"/>
        <v>13.884684845801541</v>
      </c>
      <c r="H2" s="31">
        <f t="shared" si="0"/>
        <v>15.154274657717021</v>
      </c>
      <c r="I2" s="31">
        <f t="shared" si="0"/>
        <v>16.582303393713818</v>
      </c>
      <c r="J2" s="31">
        <f t="shared" si="0"/>
        <v>18.689573892047061</v>
      </c>
      <c r="K2" s="31">
        <f t="shared" si="0"/>
        <v>20.495893836775114</v>
      </c>
      <c r="L2" s="31">
        <f t="shared" si="0"/>
        <v>23.394113840973191</v>
      </c>
      <c r="M2" s="31">
        <f t="shared" si="0"/>
        <v>26.600131076705448</v>
      </c>
      <c r="N2" s="31">
        <f t="shared" si="0"/>
        <v>29.260015103380265</v>
      </c>
      <c r="O2" s="31">
        <f t="shared" si="0"/>
        <v>31.536454829746891</v>
      </c>
      <c r="P2" s="31">
        <f t="shared" si="0"/>
        <v>33.636781386293059</v>
      </c>
      <c r="Q2" s="31">
        <f t="shared" si="0"/>
        <v>34.981985107777035</v>
      </c>
      <c r="R2" s="31">
        <f t="shared" si="0"/>
        <v>36.701473376125719</v>
      </c>
      <c r="S2" s="31">
        <f t="shared" si="0"/>
        <v>39.16992871547145</v>
      </c>
      <c r="T2" s="31">
        <f t="shared" si="0"/>
        <v>43.619399683513478</v>
      </c>
      <c r="U2" s="31">
        <f t="shared" si="0"/>
        <v>44.177120675844584</v>
      </c>
      <c r="V2" s="31">
        <f t="shared" si="0"/>
        <v>45.206824401932451</v>
      </c>
      <c r="W2" s="31">
        <f t="shared" si="0"/>
        <v>49.619230472085782</v>
      </c>
      <c r="X2" s="31">
        <f t="shared" ref="X2" si="1">SUM(X3,X17,X22,X25,X26,X51,X52,X71,X74,X75,X76)</f>
        <v>54.435553707709261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11.035108432441376</v>
      </c>
      <c r="D76" s="40">
        <v>11.465826856661058</v>
      </c>
      <c r="E76" s="40">
        <v>11.947328115800538</v>
      </c>
      <c r="F76" s="40">
        <v>12.835070920561227</v>
      </c>
      <c r="G76" s="40">
        <v>13.884684845801541</v>
      </c>
      <c r="H76" s="40">
        <v>15.154274657717021</v>
      </c>
      <c r="I76" s="40">
        <v>16.582303393713818</v>
      </c>
      <c r="J76" s="40">
        <v>18.689573892047061</v>
      </c>
      <c r="K76" s="40">
        <v>20.495893836775114</v>
      </c>
      <c r="L76" s="40">
        <v>23.394113840973191</v>
      </c>
      <c r="M76" s="40">
        <v>26.600131076705448</v>
      </c>
      <c r="N76" s="40">
        <v>29.260015103380265</v>
      </c>
      <c r="O76" s="40">
        <v>31.536454829746891</v>
      </c>
      <c r="P76" s="40">
        <v>33.636781386293059</v>
      </c>
      <c r="Q76" s="40">
        <v>34.981985107777035</v>
      </c>
      <c r="R76" s="40">
        <v>36.701473376125719</v>
      </c>
      <c r="S76" s="40">
        <v>39.16992871547145</v>
      </c>
      <c r="T76" s="40">
        <v>43.619399683513478</v>
      </c>
      <c r="U76" s="40">
        <v>44.177120675844584</v>
      </c>
      <c r="V76" s="40">
        <v>45.206824401932451</v>
      </c>
      <c r="W76" s="40">
        <v>49.619230472085782</v>
      </c>
      <c r="X76" s="40">
        <v>54.435553707709261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313.6682717110919</v>
      </c>
      <c r="D2" s="31">
        <f t="shared" ref="D2:W2" si="1">SUM(D3,D17,D22,D25,D26,D51,D52,D71,D74,D75,D76)</f>
        <v>275.65812553740329</v>
      </c>
      <c r="E2" s="31">
        <f t="shared" si="1"/>
        <v>279.94471195184872</v>
      </c>
      <c r="F2" s="31">
        <f t="shared" si="1"/>
        <v>283.57764402407565</v>
      </c>
      <c r="G2" s="31">
        <f t="shared" si="1"/>
        <v>276.62932072226999</v>
      </c>
      <c r="H2" s="31">
        <f t="shared" si="1"/>
        <v>304.1625967325881</v>
      </c>
      <c r="I2" s="31">
        <f t="shared" si="1"/>
        <v>295.11160791057608</v>
      </c>
      <c r="J2" s="31">
        <f t="shared" si="1"/>
        <v>266.76423043852105</v>
      </c>
      <c r="K2" s="31">
        <f t="shared" si="1"/>
        <v>187.57368873602758</v>
      </c>
      <c r="L2" s="31">
        <f t="shared" si="1"/>
        <v>184.31246775580391</v>
      </c>
      <c r="M2" s="31">
        <f t="shared" si="1"/>
        <v>184.66311263972477</v>
      </c>
      <c r="N2" s="31">
        <f t="shared" si="1"/>
        <v>204.72278589853829</v>
      </c>
      <c r="O2" s="31">
        <f t="shared" si="1"/>
        <v>200.14557179707649</v>
      </c>
      <c r="P2" s="31">
        <f t="shared" si="1"/>
        <v>194.03061049011171</v>
      </c>
      <c r="Q2" s="31">
        <f t="shared" si="1"/>
        <v>190.49810834049867</v>
      </c>
      <c r="R2" s="31">
        <f t="shared" si="1"/>
        <v>185.75649183147033</v>
      </c>
      <c r="S2" s="31">
        <f t="shared" si="1"/>
        <v>185.26173688736029</v>
      </c>
      <c r="T2" s="31">
        <f t="shared" si="1"/>
        <v>177.6010318142734</v>
      </c>
      <c r="U2" s="31">
        <f t="shared" si="1"/>
        <v>185.90223559759238</v>
      </c>
      <c r="V2" s="31">
        <f t="shared" si="1"/>
        <v>196.96345657781592</v>
      </c>
      <c r="W2" s="31">
        <f t="shared" si="1"/>
        <v>195.19415305245053</v>
      </c>
      <c r="X2" s="31">
        <f t="shared" ref="X2" si="2">SUM(X3,X17,X22,X25,X26,X51,X52,X71,X74,X75,X76)</f>
        <v>203.61797076526219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0.93559759243336194</v>
      </c>
      <c r="D3" s="34">
        <f t="shared" ref="D3:W3" si="4">SUM(D4,D8,D11)</f>
        <v>0.75821152192605323</v>
      </c>
      <c r="E3" s="34">
        <f t="shared" si="4"/>
        <v>2.0306964746345653</v>
      </c>
      <c r="F3" s="34">
        <f t="shared" si="4"/>
        <v>1.1446259673258814</v>
      </c>
      <c r="G3" s="34">
        <f t="shared" si="4"/>
        <v>2.6825451418744621</v>
      </c>
      <c r="H3" s="34">
        <f t="shared" si="4"/>
        <v>4.7059329320722263</v>
      </c>
      <c r="I3" s="34">
        <f t="shared" si="4"/>
        <v>6.0992261392949274</v>
      </c>
      <c r="J3" s="34">
        <f t="shared" si="4"/>
        <v>8.0531384350816833</v>
      </c>
      <c r="K3" s="34">
        <f t="shared" si="4"/>
        <v>6.5114359415305243</v>
      </c>
      <c r="L3" s="34">
        <f t="shared" si="4"/>
        <v>5.0969905417024925</v>
      </c>
      <c r="M3" s="34">
        <f t="shared" si="4"/>
        <v>3.9854686156491823</v>
      </c>
      <c r="N3" s="34">
        <f t="shared" si="4"/>
        <v>4.8184006878761814</v>
      </c>
      <c r="O3" s="34">
        <f t="shared" si="4"/>
        <v>4.3754084264832329</v>
      </c>
      <c r="P3" s="34">
        <f t="shared" si="4"/>
        <v>6.6870163370593279</v>
      </c>
      <c r="Q3" s="34">
        <f t="shared" si="4"/>
        <v>5.6955288048151331</v>
      </c>
      <c r="R3" s="34">
        <f t="shared" si="4"/>
        <v>6.7746345657781593</v>
      </c>
      <c r="S3" s="34">
        <f t="shared" si="4"/>
        <v>7.5006018916595005</v>
      </c>
      <c r="T3" s="34">
        <f t="shared" si="4"/>
        <v>9.5053310404127274</v>
      </c>
      <c r="U3" s="34">
        <f t="shared" si="4"/>
        <v>9.0253654342218379</v>
      </c>
      <c r="V3" s="34">
        <f t="shared" si="4"/>
        <v>10.004213241616508</v>
      </c>
      <c r="W3" s="34">
        <f t="shared" si="4"/>
        <v>9.4653482373172828</v>
      </c>
      <c r="X3" s="34">
        <f t="shared" ref="X3" si="5">SUM(X4,X8,X11)</f>
        <v>9.5518486672398932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1.742820292347377</v>
      </c>
      <c r="H4" s="29">
        <f t="shared" si="7"/>
        <v>2.913241616509028</v>
      </c>
      <c r="I4" s="29">
        <f t="shared" si="7"/>
        <v>3.7405846947549439</v>
      </c>
      <c r="J4" s="29">
        <f t="shared" si="7"/>
        <v>6.5752364574376596</v>
      </c>
      <c r="K4" s="29">
        <f t="shared" si="7"/>
        <v>4.4380911435941526</v>
      </c>
      <c r="L4" s="29">
        <f t="shared" si="7"/>
        <v>1.517540842648323</v>
      </c>
      <c r="M4" s="29">
        <f t="shared" si="7"/>
        <v>2.339466895958727</v>
      </c>
      <c r="N4" s="29">
        <f t="shared" si="7"/>
        <v>3.3442820292347371</v>
      </c>
      <c r="O4" s="29">
        <f t="shared" si="7"/>
        <v>3.7470335339638861</v>
      </c>
      <c r="P4" s="29">
        <f t="shared" si="7"/>
        <v>5.2984522785898527</v>
      </c>
      <c r="Q4" s="29">
        <f t="shared" si="7"/>
        <v>5.000257953568358</v>
      </c>
      <c r="R4" s="29">
        <f t="shared" si="7"/>
        <v>5.2963026655202059</v>
      </c>
      <c r="S4" s="29">
        <f t="shared" si="7"/>
        <v>6.3136715391229572</v>
      </c>
      <c r="T4" s="29">
        <f t="shared" si="7"/>
        <v>7.3759243336199489</v>
      </c>
      <c r="U4" s="29">
        <f t="shared" si="7"/>
        <v>6.3008598452278584</v>
      </c>
      <c r="V4" s="29">
        <f t="shared" si="7"/>
        <v>7.9027515047291477</v>
      </c>
      <c r="W4" s="29">
        <f t="shared" si="7"/>
        <v>7.6694754944110057</v>
      </c>
      <c r="X4" s="29">
        <f t="shared" ref="X4" si="8">SUM(X5:X7)</f>
        <v>7.4638005159071348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3.4860705073086842</v>
      </c>
      <c r="Q5" s="10">
        <v>1.127343078245916</v>
      </c>
      <c r="R5" s="10">
        <v>1.108254514187446</v>
      </c>
      <c r="S5" s="10">
        <v>2.0631986242476348</v>
      </c>
      <c r="T5" s="10">
        <v>2.555374032674119</v>
      </c>
      <c r="U5" s="10">
        <v>2.3355975924333618</v>
      </c>
      <c r="V5" s="10">
        <v>1.652106620808254</v>
      </c>
      <c r="W5" s="10">
        <v>1.8789337919174549</v>
      </c>
      <c r="X5" s="10">
        <v>1.406620808254514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1.742820292347377</v>
      </c>
      <c r="H7" s="10">
        <v>2.913241616509028</v>
      </c>
      <c r="I7" s="10">
        <v>3.7405846947549439</v>
      </c>
      <c r="J7" s="10">
        <v>6.5752364574376596</v>
      </c>
      <c r="K7" s="10">
        <v>4.4380911435941526</v>
      </c>
      <c r="L7" s="10">
        <v>1.517540842648323</v>
      </c>
      <c r="M7" s="10">
        <v>2.339466895958727</v>
      </c>
      <c r="N7" s="10">
        <v>3.3442820292347371</v>
      </c>
      <c r="O7" s="10">
        <v>3.7470335339638861</v>
      </c>
      <c r="P7" s="10">
        <v>1.812381771281169</v>
      </c>
      <c r="Q7" s="10">
        <v>3.8729148753224418</v>
      </c>
      <c r="R7" s="10">
        <v>4.1880481513327599</v>
      </c>
      <c r="S7" s="10">
        <v>4.2504729148753224</v>
      </c>
      <c r="T7" s="10">
        <v>4.8205503009458299</v>
      </c>
      <c r="U7" s="10">
        <v>3.965262252794497</v>
      </c>
      <c r="V7" s="10">
        <v>6.2506448839208932</v>
      </c>
      <c r="W7" s="10">
        <v>5.7905417024935506</v>
      </c>
      <c r="X7" s="10">
        <v>6.0571797076526206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0.1784178847807395</v>
      </c>
      <c r="D8" s="29">
        <f t="shared" ref="D8:W8" si="10">SUM(D9:D10)</f>
        <v>0.36474634565778158</v>
      </c>
      <c r="E8" s="29">
        <f t="shared" si="10"/>
        <v>1.240412725709372</v>
      </c>
      <c r="F8" s="29">
        <f t="shared" si="10"/>
        <v>0.35975924333619952</v>
      </c>
      <c r="G8" s="29">
        <f t="shared" si="10"/>
        <v>0.17652622527944969</v>
      </c>
      <c r="H8" s="29">
        <f t="shared" si="10"/>
        <v>0.34763542562338778</v>
      </c>
      <c r="I8" s="29">
        <f t="shared" si="10"/>
        <v>0.171195184866724</v>
      </c>
      <c r="J8" s="29">
        <f t="shared" si="10"/>
        <v>0.1696474634565778</v>
      </c>
      <c r="K8" s="29">
        <f t="shared" si="10"/>
        <v>0.35012897678417881</v>
      </c>
      <c r="L8" s="29">
        <f t="shared" si="10"/>
        <v>0.53319002579535679</v>
      </c>
      <c r="M8" s="29">
        <f t="shared" si="10"/>
        <v>0.36414445399828033</v>
      </c>
      <c r="N8" s="29">
        <f t="shared" si="10"/>
        <v>0.19200343938091141</v>
      </c>
      <c r="O8" s="29">
        <f t="shared" si="10"/>
        <v>0.1952708512467756</v>
      </c>
      <c r="P8" s="29">
        <f t="shared" si="10"/>
        <v>0.52295786758383489</v>
      </c>
      <c r="Q8" s="29">
        <f t="shared" si="10"/>
        <v>0.69527085124677557</v>
      </c>
      <c r="R8" s="29">
        <f t="shared" si="10"/>
        <v>1.0447119518486669</v>
      </c>
      <c r="S8" s="29">
        <f t="shared" si="10"/>
        <v>1.1869303525365431</v>
      </c>
      <c r="T8" s="29">
        <f t="shared" si="10"/>
        <v>1.809114359415305</v>
      </c>
      <c r="U8" s="29">
        <f t="shared" si="10"/>
        <v>2.510146173688736</v>
      </c>
      <c r="V8" s="29">
        <f t="shared" si="10"/>
        <v>2.0352536543422191</v>
      </c>
      <c r="W8" s="29">
        <f t="shared" si="10"/>
        <v>1.7785038693035251</v>
      </c>
      <c r="X8" s="29">
        <f t="shared" ref="X8" si="11">SUM(X9:X10)</f>
        <v>2.0704213241616509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0.1784178847807395</v>
      </c>
      <c r="D10" s="10">
        <v>0.36474634565778158</v>
      </c>
      <c r="E10" s="10">
        <v>1.240412725709372</v>
      </c>
      <c r="F10" s="10">
        <v>0.35975924333619952</v>
      </c>
      <c r="G10" s="10">
        <v>0.17652622527944969</v>
      </c>
      <c r="H10" s="10">
        <v>0.34763542562338778</v>
      </c>
      <c r="I10" s="10">
        <v>0.171195184866724</v>
      </c>
      <c r="J10" s="10">
        <v>0.1696474634565778</v>
      </c>
      <c r="K10" s="10">
        <v>0.35012897678417881</v>
      </c>
      <c r="L10" s="10">
        <v>0.53319002579535679</v>
      </c>
      <c r="M10" s="10">
        <v>0.36414445399828033</v>
      </c>
      <c r="N10" s="10">
        <v>0.19200343938091141</v>
      </c>
      <c r="O10" s="10">
        <v>0.1952708512467756</v>
      </c>
      <c r="P10" s="10">
        <v>0.52295786758383489</v>
      </c>
      <c r="Q10" s="10">
        <v>0.69527085124677557</v>
      </c>
      <c r="R10" s="10">
        <v>1.0447119518486669</v>
      </c>
      <c r="S10" s="10">
        <v>1.1869303525365431</v>
      </c>
      <c r="T10" s="10">
        <v>1.809114359415305</v>
      </c>
      <c r="U10" s="10">
        <v>2.510146173688736</v>
      </c>
      <c r="V10" s="10">
        <v>2.0352536543422191</v>
      </c>
      <c r="W10" s="10">
        <v>1.7785038693035251</v>
      </c>
      <c r="X10" s="10">
        <v>2.0704213241616509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0.75717970765262244</v>
      </c>
      <c r="D11" s="29">
        <f t="shared" ref="D11:W11" si="13">SUM(D12:D16)</f>
        <v>0.39346517626827171</v>
      </c>
      <c r="E11" s="29">
        <f t="shared" si="13"/>
        <v>0.79028374892519349</v>
      </c>
      <c r="F11" s="29">
        <f t="shared" si="13"/>
        <v>0.78486672398968182</v>
      </c>
      <c r="G11" s="29">
        <f t="shared" si="13"/>
        <v>0.76319862424763529</v>
      </c>
      <c r="H11" s="29">
        <f t="shared" si="13"/>
        <v>1.4450558899398109</v>
      </c>
      <c r="I11" s="29">
        <f t="shared" si="13"/>
        <v>2.1874462596732589</v>
      </c>
      <c r="J11" s="29">
        <f t="shared" si="13"/>
        <v>1.308254514187446</v>
      </c>
      <c r="K11" s="29">
        <f t="shared" si="13"/>
        <v>1.7232158211521931</v>
      </c>
      <c r="L11" s="29">
        <f t="shared" si="13"/>
        <v>3.0462596732588132</v>
      </c>
      <c r="M11" s="29">
        <f t="shared" si="13"/>
        <v>1.281857265692175</v>
      </c>
      <c r="N11" s="29">
        <f t="shared" si="13"/>
        <v>1.282115219260533</v>
      </c>
      <c r="O11" s="29">
        <f t="shared" si="13"/>
        <v>0.43310404127257091</v>
      </c>
      <c r="P11" s="29">
        <f t="shared" si="13"/>
        <v>0.8656061908856405</v>
      </c>
      <c r="Q11" s="29">
        <f t="shared" si="13"/>
        <v>0</v>
      </c>
      <c r="R11" s="29">
        <f t="shared" si="13"/>
        <v>0.4336199484092863</v>
      </c>
      <c r="S11" s="29">
        <f t="shared" si="13"/>
        <v>0</v>
      </c>
      <c r="T11" s="29">
        <f t="shared" si="13"/>
        <v>0.32029234737747209</v>
      </c>
      <c r="U11" s="29">
        <f t="shared" si="13"/>
        <v>0.21435941530524499</v>
      </c>
      <c r="V11" s="29">
        <f t="shared" si="13"/>
        <v>6.6208082545141878E-2</v>
      </c>
      <c r="W11" s="29">
        <f t="shared" si="13"/>
        <v>1.7368873602751501E-2</v>
      </c>
      <c r="X11" s="29">
        <f t="shared" ref="X11" si="14">SUM(X12:X16)</f>
        <v>1.7626827171109201E-2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1.289767841788478E-2</v>
      </c>
      <c r="U13" s="10">
        <v>6.878761822871883E-4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0.75717970765262244</v>
      </c>
      <c r="D16" s="10">
        <v>0.39346517626827171</v>
      </c>
      <c r="E16" s="10">
        <v>0.79028374892519349</v>
      </c>
      <c r="F16" s="10">
        <v>0.78486672398968182</v>
      </c>
      <c r="G16" s="10">
        <v>0.76319862424763529</v>
      </c>
      <c r="H16" s="10">
        <v>1.4450558899398109</v>
      </c>
      <c r="I16" s="10">
        <v>2.1874462596732589</v>
      </c>
      <c r="J16" s="10">
        <v>1.308254514187446</v>
      </c>
      <c r="K16" s="10">
        <v>1.7232158211521931</v>
      </c>
      <c r="L16" s="10">
        <v>3.0462596732588132</v>
      </c>
      <c r="M16" s="10">
        <v>1.281857265692175</v>
      </c>
      <c r="N16" s="10">
        <v>1.282115219260533</v>
      </c>
      <c r="O16" s="10">
        <v>0.43310404127257091</v>
      </c>
      <c r="P16" s="10">
        <v>0.8656061908856405</v>
      </c>
      <c r="Q16" s="10">
        <v>0</v>
      </c>
      <c r="R16" s="10">
        <v>0.4336199484092863</v>
      </c>
      <c r="S16" s="10">
        <v>0</v>
      </c>
      <c r="T16" s="10">
        <v>0.30739466895958728</v>
      </c>
      <c r="U16" s="10">
        <v>0.2136715391229578</v>
      </c>
      <c r="V16" s="10">
        <v>6.6208082545141878E-2</v>
      </c>
      <c r="W16" s="10">
        <v>1.7368873602751501E-2</v>
      </c>
      <c r="X16" s="10">
        <v>1.7626827171109201E-2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270.12278589853821</v>
      </c>
      <c r="D26" s="37">
        <f t="shared" ref="D26:W26" si="22">SUM(D27,D33)</f>
        <v>244.75735167669819</v>
      </c>
      <c r="E26" s="37">
        <f t="shared" si="22"/>
        <v>246.03276010318146</v>
      </c>
      <c r="F26" s="37">
        <f t="shared" si="22"/>
        <v>247.0382631126397</v>
      </c>
      <c r="G26" s="37">
        <f t="shared" si="22"/>
        <v>235.22502149613069</v>
      </c>
      <c r="H26" s="37">
        <f t="shared" si="22"/>
        <v>251.04496990541702</v>
      </c>
      <c r="I26" s="37">
        <f t="shared" si="22"/>
        <v>237.0944969905417</v>
      </c>
      <c r="J26" s="37">
        <f t="shared" si="22"/>
        <v>204.88684436801373</v>
      </c>
      <c r="K26" s="37">
        <f t="shared" si="22"/>
        <v>119.15305245055895</v>
      </c>
      <c r="L26" s="37">
        <f t="shared" si="22"/>
        <v>127.68701633705929</v>
      </c>
      <c r="M26" s="37">
        <f t="shared" si="22"/>
        <v>124.53422184006875</v>
      </c>
      <c r="N26" s="37">
        <f t="shared" si="22"/>
        <v>134.63740326741188</v>
      </c>
      <c r="O26" s="37">
        <f t="shared" si="22"/>
        <v>135.55941530524504</v>
      </c>
      <c r="P26" s="37">
        <f t="shared" si="22"/>
        <v>123.43559759243333</v>
      </c>
      <c r="Q26" s="37">
        <f t="shared" si="22"/>
        <v>126.55485812553735</v>
      </c>
      <c r="R26" s="37">
        <f t="shared" si="22"/>
        <v>130.50782459157352</v>
      </c>
      <c r="S26" s="37">
        <f t="shared" si="22"/>
        <v>118.38400687876182</v>
      </c>
      <c r="T26" s="37">
        <f t="shared" si="22"/>
        <v>117.01874462596732</v>
      </c>
      <c r="U26" s="37">
        <f t="shared" si="22"/>
        <v>126.15640584694748</v>
      </c>
      <c r="V26" s="37">
        <f t="shared" si="22"/>
        <v>133.39475494411002</v>
      </c>
      <c r="W26" s="37">
        <f t="shared" si="22"/>
        <v>123.1489251934652</v>
      </c>
      <c r="X26" s="37">
        <f t="shared" ref="X26" si="23">SUM(X27,X33)</f>
        <v>135.87386070507304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270.12278589853821</v>
      </c>
      <c r="D33" s="29">
        <f t="shared" ref="D33:W33" si="28">SUM(D34:D50)</f>
        <v>244.75735167669819</v>
      </c>
      <c r="E33" s="29">
        <f t="shared" si="28"/>
        <v>246.03276010318146</v>
      </c>
      <c r="F33" s="29">
        <f t="shared" si="28"/>
        <v>247.0382631126397</v>
      </c>
      <c r="G33" s="29">
        <f t="shared" si="28"/>
        <v>235.22502149613069</v>
      </c>
      <c r="H33" s="29">
        <f t="shared" si="28"/>
        <v>251.04496990541702</v>
      </c>
      <c r="I33" s="29">
        <f t="shared" si="28"/>
        <v>237.0944969905417</v>
      </c>
      <c r="J33" s="29">
        <f t="shared" si="28"/>
        <v>204.88684436801373</v>
      </c>
      <c r="K33" s="29">
        <f t="shared" si="28"/>
        <v>119.15305245055895</v>
      </c>
      <c r="L33" s="29">
        <f t="shared" si="28"/>
        <v>127.68701633705929</v>
      </c>
      <c r="M33" s="29">
        <f t="shared" si="28"/>
        <v>124.53422184006875</v>
      </c>
      <c r="N33" s="29">
        <f t="shared" si="28"/>
        <v>134.63740326741188</v>
      </c>
      <c r="O33" s="29">
        <f t="shared" si="28"/>
        <v>135.55941530524504</v>
      </c>
      <c r="P33" s="29">
        <f t="shared" si="28"/>
        <v>123.43559759243333</v>
      </c>
      <c r="Q33" s="29">
        <f t="shared" si="28"/>
        <v>126.55485812553735</v>
      </c>
      <c r="R33" s="29">
        <f t="shared" si="28"/>
        <v>130.50782459157352</v>
      </c>
      <c r="S33" s="29">
        <f t="shared" si="28"/>
        <v>118.38400687876182</v>
      </c>
      <c r="T33" s="29">
        <f t="shared" si="28"/>
        <v>117.01874462596732</v>
      </c>
      <c r="U33" s="29">
        <f t="shared" si="28"/>
        <v>126.15640584694748</v>
      </c>
      <c r="V33" s="29">
        <f t="shared" si="28"/>
        <v>133.39475494411002</v>
      </c>
      <c r="W33" s="29">
        <f t="shared" si="28"/>
        <v>123.1489251934652</v>
      </c>
      <c r="X33" s="29">
        <f t="shared" ref="X33" si="29">SUM(X34:X50)</f>
        <v>135.87386070507304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2.259501289767841</v>
      </c>
      <c r="G36" s="10">
        <v>0</v>
      </c>
      <c r="H36" s="10">
        <v>3.743938091143594</v>
      </c>
      <c r="I36" s="10">
        <v>2.4959587274290631</v>
      </c>
      <c r="J36" s="10">
        <v>2.1974204643164228</v>
      </c>
      <c r="K36" s="10">
        <v>3.2960447119518479</v>
      </c>
      <c r="L36" s="10">
        <v>5.4934651762682716</v>
      </c>
      <c r="M36" s="10">
        <v>3.2960447119518479</v>
      </c>
      <c r="N36" s="10">
        <v>3.2960447119518479</v>
      </c>
      <c r="O36" s="10">
        <v>2.1974204643164228</v>
      </c>
      <c r="P36" s="10">
        <v>2.1974204643164228</v>
      </c>
      <c r="Q36" s="10">
        <v>3.2960447119518479</v>
      </c>
      <c r="R36" s="10">
        <v>2.1974204643164228</v>
      </c>
      <c r="S36" s="10">
        <v>2.1974204643164228</v>
      </c>
      <c r="T36" s="10">
        <v>2.5973344797936373</v>
      </c>
      <c r="U36" s="10">
        <v>2.8620808254514185</v>
      </c>
      <c r="V36" s="10">
        <v>2.3665520206362856</v>
      </c>
      <c r="W36" s="10">
        <v>1.9062768701633708</v>
      </c>
      <c r="X36" s="10">
        <v>1.8798796216680997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8.7047291487532235</v>
      </c>
      <c r="W40" s="10">
        <v>6.2947549441100596</v>
      </c>
      <c r="X40" s="10">
        <v>9.150730868443679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251.62416165090281</v>
      </c>
      <c r="D43" s="10">
        <v>231.08340498710231</v>
      </c>
      <c r="E43" s="10">
        <v>236.21857265692179</v>
      </c>
      <c r="F43" s="10">
        <v>234.1644883920894</v>
      </c>
      <c r="G43" s="10">
        <v>219.7859845227859</v>
      </c>
      <c r="H43" s="10">
        <v>228.0023215821152</v>
      </c>
      <c r="I43" s="10">
        <v>227</v>
      </c>
      <c r="J43" s="10">
        <v>196.0017196904557</v>
      </c>
      <c r="K43" s="10">
        <v>110.12467755803959</v>
      </c>
      <c r="L43" s="10">
        <v>121.2381771281169</v>
      </c>
      <c r="M43" s="10">
        <v>121.2381771281169</v>
      </c>
      <c r="N43" s="10">
        <v>131.34135855546003</v>
      </c>
      <c r="O43" s="10">
        <v>133.36199484092862</v>
      </c>
      <c r="P43" s="10">
        <v>121.2381771281169</v>
      </c>
      <c r="Q43" s="10">
        <v>123.2588134135855</v>
      </c>
      <c r="R43" s="10">
        <v>128.3104041272571</v>
      </c>
      <c r="S43" s="10">
        <v>116.1865864144454</v>
      </c>
      <c r="T43" s="10">
        <v>114.34686156491831</v>
      </c>
      <c r="U43" s="10">
        <v>123.20928632846081</v>
      </c>
      <c r="V43" s="10">
        <v>122.27377472055026</v>
      </c>
      <c r="W43" s="10">
        <v>114.87721410146176</v>
      </c>
      <c r="X43" s="10">
        <v>124.79355116079101</v>
      </c>
    </row>
    <row r="44" spans="1:24" ht="11.25" customHeight="1" x14ac:dyDescent="0.2">
      <c r="A44" s="41" t="s">
        <v>75</v>
      </c>
      <c r="B44" s="9" t="s">
        <v>76</v>
      </c>
      <c r="C44" s="10">
        <v>17.368873602751499</v>
      </c>
      <c r="D44" s="10">
        <v>12.544196044711949</v>
      </c>
      <c r="E44" s="10">
        <v>8.6844368013757514</v>
      </c>
      <c r="F44" s="10">
        <v>10.614273430782459</v>
      </c>
      <c r="G44" s="10">
        <v>15.4390369733448</v>
      </c>
      <c r="H44" s="10">
        <v>19.298710232158211</v>
      </c>
      <c r="I44" s="10">
        <v>7.5985382631126388</v>
      </c>
      <c r="J44" s="10">
        <v>6.6877042132416156</v>
      </c>
      <c r="K44" s="10">
        <v>5.732330180567498</v>
      </c>
      <c r="L44" s="10">
        <v>0.95537403267411869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7.454858125537403E-2</v>
      </c>
      <c r="U44" s="10">
        <v>8.5038693035253646E-2</v>
      </c>
      <c r="V44" s="10">
        <v>4.9699054170249349E-2</v>
      </c>
      <c r="W44" s="10">
        <v>7.0679277730008594E-2</v>
      </c>
      <c r="X44" s="10">
        <v>4.9699054170249349E-2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12.897506448839209</v>
      </c>
      <c r="D51" s="37">
        <v>14.359587274290631</v>
      </c>
      <c r="E51" s="37">
        <v>15.004385210662081</v>
      </c>
      <c r="F51" s="37">
        <v>16.61668099742046</v>
      </c>
      <c r="G51" s="37">
        <v>21.496216680997421</v>
      </c>
      <c r="H51" s="37">
        <v>26.54772141014617</v>
      </c>
      <c r="I51" s="37">
        <v>32.007652622527942</v>
      </c>
      <c r="J51" s="37">
        <v>32.438005159071373</v>
      </c>
      <c r="K51" s="37">
        <v>34.738091143594147</v>
      </c>
      <c r="L51" s="37">
        <v>25.967153912295789</v>
      </c>
      <c r="M51" s="37">
        <v>24.50584694754944</v>
      </c>
      <c r="N51" s="37">
        <v>27.5579535683577</v>
      </c>
      <c r="O51" s="37">
        <v>22.549527085124669</v>
      </c>
      <c r="P51" s="37">
        <v>20.464574376612209</v>
      </c>
      <c r="Q51" s="37">
        <v>21.26001719690456</v>
      </c>
      <c r="R51" s="37">
        <v>15.49896818572657</v>
      </c>
      <c r="S51" s="37">
        <v>14.5743766122098</v>
      </c>
      <c r="T51" s="37">
        <v>15.14075666380052</v>
      </c>
      <c r="U51" s="37">
        <v>14.31650902837489</v>
      </c>
      <c r="V51" s="37">
        <v>9.9295786758383482</v>
      </c>
      <c r="W51" s="37">
        <v>10.986414445399824</v>
      </c>
      <c r="X51" s="37">
        <v>12.49570077386071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14.593465176268269</v>
      </c>
      <c r="D52" s="37">
        <f t="shared" ref="D52:W52" si="31">SUM(D53:D70)</f>
        <v>1.5525365434221841</v>
      </c>
      <c r="E52" s="37">
        <f t="shared" si="31"/>
        <v>2.412381771281169</v>
      </c>
      <c r="F52" s="37">
        <f t="shared" si="31"/>
        <v>3.1527944969905422</v>
      </c>
      <c r="G52" s="37">
        <f t="shared" si="31"/>
        <v>3.3915735167669818</v>
      </c>
      <c r="H52" s="37">
        <f t="shared" si="31"/>
        <v>5.3024075666380046</v>
      </c>
      <c r="I52" s="37">
        <f t="shared" si="31"/>
        <v>3.0094582975064492</v>
      </c>
      <c r="J52" s="37">
        <f t="shared" si="31"/>
        <v>2.3406706792777299</v>
      </c>
      <c r="K52" s="37">
        <f t="shared" si="31"/>
        <v>2.1496130696474629</v>
      </c>
      <c r="L52" s="37">
        <f t="shared" si="31"/>
        <v>3.654342218400688</v>
      </c>
      <c r="M52" s="37">
        <f t="shared" si="31"/>
        <v>3.3438521066208078</v>
      </c>
      <c r="N52" s="37">
        <f t="shared" si="31"/>
        <v>3.5827171109200342</v>
      </c>
      <c r="O52" s="37">
        <f t="shared" si="31"/>
        <v>3.988736027515047</v>
      </c>
      <c r="P52" s="37">
        <f t="shared" si="31"/>
        <v>11.848925193465174</v>
      </c>
      <c r="Q52" s="37">
        <f t="shared" si="31"/>
        <v>6.8787618228718834</v>
      </c>
      <c r="R52" s="37">
        <f t="shared" si="31"/>
        <v>11.22579535683577</v>
      </c>
      <c r="S52" s="37">
        <f t="shared" si="31"/>
        <v>17.698538263112638</v>
      </c>
      <c r="T52" s="37">
        <f t="shared" si="31"/>
        <v>7.7619948409286321</v>
      </c>
      <c r="U52" s="37">
        <f t="shared" si="31"/>
        <v>4.9063628546861562</v>
      </c>
      <c r="V52" s="37">
        <f t="shared" si="31"/>
        <v>4.82871883061049</v>
      </c>
      <c r="W52" s="37">
        <f t="shared" si="31"/>
        <v>5.6562338779019772</v>
      </c>
      <c r="X52" s="37">
        <f t="shared" ref="X52" si="32">SUM(X53:X70)</f>
        <v>10.264918314703353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14.593465176268269</v>
      </c>
      <c r="D59" s="10">
        <v>1.5525365434221841</v>
      </c>
      <c r="E59" s="10">
        <v>2.412381771281169</v>
      </c>
      <c r="F59" s="10">
        <v>3.1527944969905422</v>
      </c>
      <c r="G59" s="10">
        <v>3.3915735167669818</v>
      </c>
      <c r="H59" s="10">
        <v>5.3024075666380046</v>
      </c>
      <c r="I59" s="10">
        <v>3.0094582975064492</v>
      </c>
      <c r="J59" s="10">
        <v>2.3406706792777299</v>
      </c>
      <c r="K59" s="10">
        <v>2.1496130696474629</v>
      </c>
      <c r="L59" s="10">
        <v>3.654342218400688</v>
      </c>
      <c r="M59" s="10">
        <v>3.3438521066208078</v>
      </c>
      <c r="N59" s="10">
        <v>3.5827171109200342</v>
      </c>
      <c r="O59" s="10">
        <v>3.988736027515047</v>
      </c>
      <c r="P59" s="10">
        <v>5.5173688736027513</v>
      </c>
      <c r="Q59" s="10">
        <v>6.8787618228718834</v>
      </c>
      <c r="R59" s="10">
        <v>11.22579535683577</v>
      </c>
      <c r="S59" s="10">
        <v>2.412381771281169</v>
      </c>
      <c r="T59" s="10">
        <v>6.5677558039552872</v>
      </c>
      <c r="U59" s="10">
        <v>3.7121238177128109</v>
      </c>
      <c r="V59" s="10">
        <v>3.6344797936371451</v>
      </c>
      <c r="W59" s="10">
        <v>2.9572656921754081</v>
      </c>
      <c r="X59" s="10">
        <v>3.0396388650042989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15.28615649183147</v>
      </c>
      <c r="T61" s="10">
        <v>1.1942390369733451</v>
      </c>
      <c r="U61" s="10">
        <v>1.1942390369733451</v>
      </c>
      <c r="V61" s="10">
        <v>1.1942390369733451</v>
      </c>
      <c r="W61" s="10">
        <v>2.698968185726569</v>
      </c>
      <c r="X61" s="10">
        <v>7.2252794496990536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6.3315563198624236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7.1625107480653469E-2</v>
      </c>
      <c r="D75" s="37">
        <v>0.2149613069647463</v>
      </c>
      <c r="E75" s="37">
        <v>0.19105760963026661</v>
      </c>
      <c r="F75" s="37">
        <v>0.40601891659501288</v>
      </c>
      <c r="G75" s="37">
        <v>0.3343938091143594</v>
      </c>
      <c r="H75" s="37">
        <v>0.31049011177987962</v>
      </c>
      <c r="I75" s="37">
        <v>4.7807394668959592E-2</v>
      </c>
      <c r="J75" s="37">
        <v>0.64488392089423896</v>
      </c>
      <c r="K75" s="37">
        <v>0.42992261392949271</v>
      </c>
      <c r="L75" s="37">
        <v>0.23886500429922611</v>
      </c>
      <c r="M75" s="37">
        <v>8.8612209802235586</v>
      </c>
      <c r="N75" s="37">
        <v>9.7926913155631983</v>
      </c>
      <c r="O75" s="37">
        <v>10.628632846087701</v>
      </c>
      <c r="P75" s="37">
        <v>9.8404127257093723</v>
      </c>
      <c r="Q75" s="37">
        <v>9.3866723989681855</v>
      </c>
      <c r="R75" s="37">
        <v>2.7466895958727431</v>
      </c>
      <c r="S75" s="37">
        <v>7.9296646603611336</v>
      </c>
      <c r="T75" s="37">
        <v>9.0472914875322434</v>
      </c>
      <c r="U75" s="37">
        <v>8.7450558899398096</v>
      </c>
      <c r="V75" s="37">
        <v>10.366380051590712</v>
      </c>
      <c r="W75" s="37">
        <v>13.090627687016342</v>
      </c>
      <c r="X75" s="37">
        <v>8.1221840068787614</v>
      </c>
    </row>
    <row r="76" spans="1:24" ht="11.25" customHeight="1" x14ac:dyDescent="0.2">
      <c r="A76" s="38" t="s">
        <v>139</v>
      </c>
      <c r="B76" s="39" t="s">
        <v>140</v>
      </c>
      <c r="C76" s="40">
        <v>15.04729148753224</v>
      </c>
      <c r="D76" s="40">
        <v>14.015477214101461</v>
      </c>
      <c r="E76" s="40">
        <v>14.27343078245916</v>
      </c>
      <c r="F76" s="40">
        <v>15.219260533104039</v>
      </c>
      <c r="G76" s="40">
        <v>13.499570077386068</v>
      </c>
      <c r="H76" s="40">
        <v>16.251074806534817</v>
      </c>
      <c r="I76" s="40">
        <v>16.852966466036111</v>
      </c>
      <c r="J76" s="40">
        <v>18.400687876182285</v>
      </c>
      <c r="K76" s="40">
        <v>24.591573516766985</v>
      </c>
      <c r="L76" s="40">
        <v>21.668099742046426</v>
      </c>
      <c r="M76" s="40">
        <v>19.432502149613065</v>
      </c>
      <c r="N76" s="40">
        <v>24.333619948409286</v>
      </c>
      <c r="O76" s="40">
        <v>23.0438521066208</v>
      </c>
      <c r="P76" s="40">
        <v>21.754084264832329</v>
      </c>
      <c r="Q76" s="40">
        <v>20.722269991401546</v>
      </c>
      <c r="R76" s="40">
        <v>19.002579535683576</v>
      </c>
      <c r="S76" s="40">
        <v>19.174548581255376</v>
      </c>
      <c r="T76" s="40">
        <v>19.126913155631978</v>
      </c>
      <c r="U76" s="40">
        <v>22.752536543422181</v>
      </c>
      <c r="V76" s="40">
        <v>28.439810834049865</v>
      </c>
      <c r="W76" s="40">
        <v>32.846603611349948</v>
      </c>
      <c r="X76" s="40">
        <v>27.309458297506445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61.593293207222317</v>
      </c>
      <c r="D2" s="31">
        <f t="shared" si="0"/>
        <v>-143.10601891659655</v>
      </c>
      <c r="E2" s="31">
        <f t="shared" si="0"/>
        <v>-6.0628546861561219</v>
      </c>
      <c r="F2" s="31">
        <f t="shared" si="0"/>
        <v>35.719518486672513</v>
      </c>
      <c r="G2" s="31">
        <f t="shared" si="0"/>
        <v>73.810146173691024</v>
      </c>
      <c r="H2" s="31">
        <f t="shared" si="0"/>
        <v>62.968013757524005</v>
      </c>
      <c r="I2" s="31">
        <f t="shared" si="0"/>
        <v>158.25546001719704</v>
      </c>
      <c r="J2" s="31">
        <f t="shared" si="0"/>
        <v>99.523043852109979</v>
      </c>
      <c r="K2" s="31">
        <f t="shared" si="0"/>
        <v>127.21530524505727</v>
      </c>
      <c r="L2" s="31">
        <f t="shared" si="0"/>
        <v>177.1278589853836</v>
      </c>
      <c r="M2" s="31">
        <f t="shared" si="0"/>
        <v>117.16612209802349</v>
      </c>
      <c r="N2" s="31">
        <f t="shared" si="0"/>
        <v>37.254514187443704</v>
      </c>
      <c r="O2" s="31">
        <f t="shared" si="0"/>
        <v>31.30894239036985</v>
      </c>
      <c r="P2" s="31">
        <f t="shared" si="0"/>
        <v>28.685124677556995</v>
      </c>
      <c r="Q2" s="31">
        <f t="shared" si="0"/>
        <v>103.86595012897443</v>
      </c>
      <c r="R2" s="31">
        <f t="shared" si="0"/>
        <v>71.697076526225317</v>
      </c>
      <c r="S2" s="31">
        <f t="shared" si="0"/>
        <v>26.756749785040384</v>
      </c>
      <c r="T2" s="31">
        <f t="shared" si="0"/>
        <v>47.324935511607833</v>
      </c>
      <c r="U2" s="31">
        <f t="shared" si="0"/>
        <v>129.56010318142825</v>
      </c>
      <c r="V2" s="31">
        <f t="shared" si="0"/>
        <v>-32.97936371453109</v>
      </c>
      <c r="W2" s="31">
        <f t="shared" si="0"/>
        <v>213.34780739467016</v>
      </c>
      <c r="X2" s="31">
        <f t="shared" ref="X2" si="1">SUM(X3,X17,X22,X25,X26,X51,X52,X71,X74,X75,X76)</f>
        <v>127.99724849527135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80.615305245055467</v>
      </c>
      <c r="D3" s="34">
        <f t="shared" si="2"/>
        <v>100.42940670679155</v>
      </c>
      <c r="E3" s="34">
        <f t="shared" si="2"/>
        <v>-0.9378331900264385</v>
      </c>
      <c r="F3" s="34">
        <f t="shared" si="2"/>
        <v>-37.978847807394231</v>
      </c>
      <c r="G3" s="34">
        <f t="shared" si="2"/>
        <v>113.49131556320013</v>
      </c>
      <c r="H3" s="34">
        <f t="shared" si="2"/>
        <v>-6.7673258813412858</v>
      </c>
      <c r="I3" s="34">
        <f t="shared" si="2"/>
        <v>-48.948925193465207</v>
      </c>
      <c r="J3" s="34">
        <f t="shared" si="2"/>
        <v>-23.914187446259788</v>
      </c>
      <c r="K3" s="34">
        <f t="shared" si="2"/>
        <v>-52.792605331039383</v>
      </c>
      <c r="L3" s="34">
        <f t="shared" si="2"/>
        <v>60.792863284609041</v>
      </c>
      <c r="M3" s="34">
        <f t="shared" si="2"/>
        <v>55.398022355977339</v>
      </c>
      <c r="N3" s="34">
        <f t="shared" si="2"/>
        <v>-1.2805674978499773</v>
      </c>
      <c r="O3" s="34">
        <f t="shared" si="2"/>
        <v>-0.5598452278601096</v>
      </c>
      <c r="P3" s="34">
        <f t="shared" si="2"/>
        <v>2.8939810834041872</v>
      </c>
      <c r="Q3" s="34">
        <f t="shared" si="2"/>
        <v>7.1802235597589616</v>
      </c>
      <c r="R3" s="34">
        <f t="shared" si="2"/>
        <v>52.242820292348</v>
      </c>
      <c r="S3" s="34">
        <f t="shared" si="2"/>
        <v>4.2858985382643091</v>
      </c>
      <c r="T3" s="34">
        <f t="shared" si="2"/>
        <v>17.828374892518557</v>
      </c>
      <c r="U3" s="34">
        <f t="shared" si="2"/>
        <v>37.240670679277926</v>
      </c>
      <c r="V3" s="34">
        <f t="shared" si="2"/>
        <v>-2.3474634565779802</v>
      </c>
      <c r="W3" s="34">
        <f t="shared" si="2"/>
        <v>8.6555460017193546</v>
      </c>
      <c r="X3" s="34">
        <f t="shared" ref="X3" si="3">SUM(X4,X8,X11)</f>
        <v>27.557781599312491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-19.268443680137977</v>
      </c>
      <c r="D4" s="29">
        <f t="shared" si="4"/>
        <v>-11.818744625967888</v>
      </c>
      <c r="E4" s="29">
        <f t="shared" si="4"/>
        <v>-118.93198624247668</v>
      </c>
      <c r="F4" s="29">
        <f t="shared" si="4"/>
        <v>-102.81788478073935</v>
      </c>
      <c r="G4" s="29">
        <f t="shared" si="4"/>
        <v>-12.070851246775021</v>
      </c>
      <c r="H4" s="29">
        <f t="shared" si="4"/>
        <v>-10.223129836629454</v>
      </c>
      <c r="I4" s="29">
        <f t="shared" si="4"/>
        <v>-69.766036113499439</v>
      </c>
      <c r="J4" s="29">
        <f t="shared" si="4"/>
        <v>-7.4567497850381983</v>
      </c>
      <c r="K4" s="29">
        <f t="shared" si="4"/>
        <v>-34.922269991401606</v>
      </c>
      <c r="L4" s="29">
        <f t="shared" si="4"/>
        <v>65.831126397248568</v>
      </c>
      <c r="M4" s="29">
        <f t="shared" si="4"/>
        <v>37.907480653482708</v>
      </c>
      <c r="N4" s="29">
        <f t="shared" si="4"/>
        <v>-2.0932932072224446</v>
      </c>
      <c r="O4" s="29">
        <f t="shared" si="4"/>
        <v>-5.730008598452244</v>
      </c>
      <c r="P4" s="29">
        <f t="shared" si="4"/>
        <v>6.2553740326740126</v>
      </c>
      <c r="Q4" s="29">
        <f t="shared" si="4"/>
        <v>0.49965606190906442</v>
      </c>
      <c r="R4" s="29">
        <f t="shared" si="4"/>
        <v>50.323301805674816</v>
      </c>
      <c r="S4" s="29">
        <f t="shared" si="4"/>
        <v>20.777472055030145</v>
      </c>
      <c r="T4" s="29">
        <f t="shared" si="4"/>
        <v>17.453740326741155</v>
      </c>
      <c r="U4" s="29">
        <f t="shared" si="4"/>
        <v>28.30739466895956</v>
      </c>
      <c r="V4" s="29">
        <f t="shared" si="4"/>
        <v>16.175580395528769</v>
      </c>
      <c r="W4" s="29">
        <f t="shared" si="4"/>
        <v>7.9243336199484702</v>
      </c>
      <c r="X4" s="29">
        <f t="shared" ref="X4" si="5">SUM(X5:X7)</f>
        <v>14.926225279449739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0.32226999140164025</v>
      </c>
      <c r="H5" s="10">
        <f>AFC!H5-FC_NE!H5-FC_E!H5</f>
        <v>-9.5690455717970906</v>
      </c>
      <c r="I5" s="10">
        <f>AFC!I5-FC_NE!I5-FC_E!I5</f>
        <v>-1.1650042992259841</v>
      </c>
      <c r="J5" s="10">
        <f>AFC!J5-FC_NE!J5-FC_E!J5</f>
        <v>-7.0426483233012505</v>
      </c>
      <c r="K5" s="10">
        <f>AFC!K5-FC_NE!K5-FC_E!K5</f>
        <v>-24.62235597592462</v>
      </c>
      <c r="L5" s="10">
        <f>AFC!L5-FC_NE!L5-FC_E!L5</f>
        <v>44.408426483233086</v>
      </c>
      <c r="M5" s="10">
        <f>AFC!M5-FC_NE!M5-FC_E!M5</f>
        <v>33.727343078246093</v>
      </c>
      <c r="N5" s="10">
        <f>AFC!N5-FC_NE!N5-FC_E!N5</f>
        <v>-11.285898538262757</v>
      </c>
      <c r="O5" s="10">
        <f>AFC!O5-FC_NE!O5-FC_E!O5</f>
        <v>2.4715391229578501</v>
      </c>
      <c r="P5" s="10">
        <f>AFC!P5-FC_NE!P5-FC_E!P5</f>
        <v>10.65631986242488</v>
      </c>
      <c r="Q5" s="10">
        <f>AFC!Q5-FC_NE!Q5-FC_E!Q5</f>
        <v>-15.080395528804758</v>
      </c>
      <c r="R5" s="10">
        <f>AFC!R5-FC_NE!R5-FC_E!R5</f>
        <v>-7.870077386070534</v>
      </c>
      <c r="S5" s="10">
        <f>AFC!S5-FC_NE!S5-FC_E!S5</f>
        <v>-3.6371453138414722E-2</v>
      </c>
      <c r="T5" s="10">
        <f>AFC!T5-FC_NE!T5-FC_E!T5</f>
        <v>-2.2826311263973196</v>
      </c>
      <c r="U5" s="10">
        <f>AFC!U5-FC_NE!U5-FC_E!U5</f>
        <v>-2.4718830610490983</v>
      </c>
      <c r="V5" s="10">
        <f>AFC!V5-FC_NE!V5-FC_E!V5</f>
        <v>-3.3398968185727114</v>
      </c>
      <c r="W5" s="10">
        <f>AFC!W5-FC_NE!W5-FC_E!W5</f>
        <v>-3.57893379191745</v>
      </c>
      <c r="X5" s="10">
        <f>AFC!X5-FC_NE!X5-FC_E!X5</f>
        <v>6.1978503869303552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23.704213241616571</v>
      </c>
      <c r="D6" s="10">
        <f>AFC!D6-FC_NE!D6-FC_E!D6</f>
        <v>-58.60077386070494</v>
      </c>
      <c r="E6" s="10">
        <f>AFC!E6-FC_NE!E6-FC_E!E6</f>
        <v>-134.13585554600184</v>
      </c>
      <c r="F6" s="10">
        <f>AFC!F6-FC_NE!F6-FC_E!F6</f>
        <v>-94.11891659501282</v>
      </c>
      <c r="G6" s="10">
        <f>AFC!G6-FC_NE!G6-FC_E!G6</f>
        <v>0.565778159931142</v>
      </c>
      <c r="H6" s="10">
        <f>AFC!H6-FC_NE!H6-FC_E!H6</f>
        <v>2.5107480653446146E-2</v>
      </c>
      <c r="I6" s="10">
        <f>AFC!I6-FC_NE!I6-FC_E!I6</f>
        <v>-69.009630266551994</v>
      </c>
      <c r="J6" s="10">
        <f>AFC!J6-FC_NE!J6-FC_E!J6</f>
        <v>1.0045571797077173</v>
      </c>
      <c r="K6" s="10">
        <f>AFC!K6-FC_NE!K6-FC_E!K6</f>
        <v>8.2373172828908992E-2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-42.972656921754549</v>
      </c>
      <c r="D7" s="10">
        <f>AFC!D7-FC_NE!D7-FC_E!D7</f>
        <v>46.782029234737053</v>
      </c>
      <c r="E7" s="10">
        <f>AFC!E7-FC_NE!E7-FC_E!E7</f>
        <v>15.203869303525153</v>
      </c>
      <c r="F7" s="10">
        <f>AFC!F7-FC_NE!F7-FC_E!F7</f>
        <v>-8.6989681857265282</v>
      </c>
      <c r="G7" s="10">
        <f>AFC!G7-FC_NE!G7-FC_E!G7</f>
        <v>-12.958899398107803</v>
      </c>
      <c r="H7" s="10">
        <f>AFC!H7-FC_NE!H7-FC_E!H7</f>
        <v>-0.67919174548580941</v>
      </c>
      <c r="I7" s="10">
        <f>AFC!I7-FC_NE!I7-FC_E!I7</f>
        <v>0.40859845227853953</v>
      </c>
      <c r="J7" s="10">
        <f>AFC!J7-FC_NE!J7-FC_E!J7</f>
        <v>-1.4186586414446651</v>
      </c>
      <c r="K7" s="10">
        <f>AFC!K7-FC_NE!K7-FC_E!K7</f>
        <v>-10.382287188305895</v>
      </c>
      <c r="L7" s="10">
        <f>AFC!L7-FC_NE!L7-FC_E!L7</f>
        <v>21.422699914015482</v>
      </c>
      <c r="M7" s="10">
        <f>AFC!M7-FC_NE!M7-FC_E!M7</f>
        <v>4.1801375752366141</v>
      </c>
      <c r="N7" s="10">
        <f>AFC!N7-FC_NE!N7-FC_E!N7</f>
        <v>9.192605331040312</v>
      </c>
      <c r="O7" s="10">
        <f>AFC!O7-FC_NE!O7-FC_E!O7</f>
        <v>-8.201547721410094</v>
      </c>
      <c r="P7" s="10">
        <f>AFC!P7-FC_NE!P7-FC_E!P7</f>
        <v>-4.4009458297508672</v>
      </c>
      <c r="Q7" s="10">
        <f>AFC!Q7-FC_NE!Q7-FC_E!Q7</f>
        <v>15.580051590713822</v>
      </c>
      <c r="R7" s="10">
        <f>AFC!R7-FC_NE!R7-FC_E!R7</f>
        <v>58.19337919174535</v>
      </c>
      <c r="S7" s="10">
        <f>AFC!S7-FC_NE!S7-FC_E!S7</f>
        <v>20.81384350816856</v>
      </c>
      <c r="T7" s="10">
        <f>AFC!T7-FC_NE!T7-FC_E!T7</f>
        <v>19.736371453138474</v>
      </c>
      <c r="U7" s="10">
        <f>AFC!U7-FC_NE!U7-FC_E!U7</f>
        <v>30.779277730008658</v>
      </c>
      <c r="V7" s="10">
        <f>AFC!V7-FC_NE!V7-FC_E!V7</f>
        <v>19.51547721410148</v>
      </c>
      <c r="W7" s="10">
        <f>AFC!W7-FC_NE!W7-FC_E!W7</f>
        <v>11.50326741186592</v>
      </c>
      <c r="X7" s="10">
        <f>AFC!X7-FC_NE!X7-FC_E!X7</f>
        <v>8.7283748925193834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53.506018916595096</v>
      </c>
      <c r="D8" s="29">
        <f t="shared" si="6"/>
        <v>59.872914875321804</v>
      </c>
      <c r="E8" s="29">
        <f t="shared" si="6"/>
        <v>58.349269131556113</v>
      </c>
      <c r="F8" s="29">
        <f t="shared" si="6"/>
        <v>33.953482373173216</v>
      </c>
      <c r="G8" s="29">
        <f t="shared" si="6"/>
        <v>75.982373172829753</v>
      </c>
      <c r="H8" s="29">
        <f t="shared" si="6"/>
        <v>-19.343594153052262</v>
      </c>
      <c r="I8" s="29">
        <f t="shared" si="6"/>
        <v>15.353482373172575</v>
      </c>
      <c r="J8" s="29">
        <f t="shared" si="6"/>
        <v>-22.788134135856254</v>
      </c>
      <c r="K8" s="29">
        <f t="shared" si="6"/>
        <v>-10.564746345656616</v>
      </c>
      <c r="L8" s="29">
        <f t="shared" si="6"/>
        <v>0.69914015477229441</v>
      </c>
      <c r="M8" s="29">
        <f t="shared" si="6"/>
        <v>0.87497850387039477</v>
      </c>
      <c r="N8" s="29">
        <f t="shared" si="6"/>
        <v>1.3818572656923642</v>
      </c>
      <c r="O8" s="29">
        <f t="shared" si="6"/>
        <v>3.016595012896488</v>
      </c>
      <c r="P8" s="29">
        <f t="shared" si="6"/>
        <v>-5.4085124677564842</v>
      </c>
      <c r="Q8" s="29">
        <f t="shared" si="6"/>
        <v>2.6730008598448123</v>
      </c>
      <c r="R8" s="29">
        <f t="shared" si="6"/>
        <v>1.4040412725717317</v>
      </c>
      <c r="S8" s="29">
        <f t="shared" si="6"/>
        <v>-11.472312983661876</v>
      </c>
      <c r="T8" s="29">
        <f t="shared" si="6"/>
        <v>7.4312983662933529</v>
      </c>
      <c r="U8" s="29">
        <f t="shared" si="6"/>
        <v>13.732502149613282</v>
      </c>
      <c r="V8" s="29">
        <f t="shared" si="6"/>
        <v>-10.632502149613117</v>
      </c>
      <c r="W8" s="29">
        <f t="shared" si="6"/>
        <v>-7.1301805674982983</v>
      </c>
      <c r="X8" s="29">
        <f t="shared" ref="X8" si="7">SUM(X9:X10)</f>
        <v>2.749871023216127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53.506018916595096</v>
      </c>
      <c r="D10" s="10">
        <f>AFC!D10-FC_NE!D10-FC_E!D10</f>
        <v>59.872914875321804</v>
      </c>
      <c r="E10" s="10">
        <f>AFC!E10-FC_NE!E10-FC_E!E10</f>
        <v>58.349269131556113</v>
      </c>
      <c r="F10" s="10">
        <f>AFC!F10-FC_NE!F10-FC_E!F10</f>
        <v>33.953482373173216</v>
      </c>
      <c r="G10" s="10">
        <f>AFC!G10-FC_NE!G10-FC_E!G10</f>
        <v>75.982373172829753</v>
      </c>
      <c r="H10" s="10">
        <f>AFC!H10-FC_NE!H10-FC_E!H10</f>
        <v>-19.343594153052262</v>
      </c>
      <c r="I10" s="10">
        <f>AFC!I10-FC_NE!I10-FC_E!I10</f>
        <v>15.353482373172575</v>
      </c>
      <c r="J10" s="10">
        <f>AFC!J10-FC_NE!J10-FC_E!J10</f>
        <v>-22.788134135856254</v>
      </c>
      <c r="K10" s="10">
        <f>AFC!K10-FC_NE!K10-FC_E!K10</f>
        <v>-10.564746345656616</v>
      </c>
      <c r="L10" s="10">
        <f>AFC!L10-FC_NE!L10-FC_E!L10</f>
        <v>0.69914015477229441</v>
      </c>
      <c r="M10" s="10">
        <f>AFC!M10-FC_NE!M10-FC_E!M10</f>
        <v>0.87497850387039477</v>
      </c>
      <c r="N10" s="10">
        <f>AFC!N10-FC_NE!N10-FC_E!N10</f>
        <v>1.3818572656923642</v>
      </c>
      <c r="O10" s="10">
        <f>AFC!O10-FC_NE!O10-FC_E!O10</f>
        <v>3.016595012896488</v>
      </c>
      <c r="P10" s="10">
        <f>AFC!P10-FC_NE!P10-FC_E!P10</f>
        <v>-5.4085124677564842</v>
      </c>
      <c r="Q10" s="10">
        <f>AFC!Q10-FC_NE!Q10-FC_E!Q10</f>
        <v>2.6730008598448123</v>
      </c>
      <c r="R10" s="10">
        <f>AFC!R10-FC_NE!R10-FC_E!R10</f>
        <v>1.4040412725717317</v>
      </c>
      <c r="S10" s="10">
        <f>AFC!S10-FC_NE!S10-FC_E!S10</f>
        <v>-11.472312983661876</v>
      </c>
      <c r="T10" s="10">
        <f>AFC!T10-FC_NE!T10-FC_E!T10</f>
        <v>7.4312983662933529</v>
      </c>
      <c r="U10" s="10">
        <f>AFC!U10-FC_NE!U10-FC_E!U10</f>
        <v>13.732502149613282</v>
      </c>
      <c r="V10" s="10">
        <f>AFC!V10-FC_NE!V10-FC_E!V10</f>
        <v>-10.632502149613117</v>
      </c>
      <c r="W10" s="10">
        <f>AFC!W10-FC_NE!W10-FC_E!W10</f>
        <v>-7.1301805674982983</v>
      </c>
      <c r="X10" s="10">
        <f>AFC!X10-FC_NE!X10-FC_E!X10</f>
        <v>2.749871023216127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46.377730008598348</v>
      </c>
      <c r="D11" s="29">
        <f t="shared" si="8"/>
        <v>52.375236457437637</v>
      </c>
      <c r="E11" s="29">
        <f t="shared" si="8"/>
        <v>59.644883920894131</v>
      </c>
      <c r="F11" s="29">
        <f t="shared" si="8"/>
        <v>30.885554600171901</v>
      </c>
      <c r="G11" s="29">
        <f t="shared" si="8"/>
        <v>49.5797936371454</v>
      </c>
      <c r="H11" s="29">
        <f t="shared" si="8"/>
        <v>22.79939810834043</v>
      </c>
      <c r="I11" s="29">
        <f t="shared" si="8"/>
        <v>5.4636285468616563</v>
      </c>
      <c r="J11" s="29">
        <f t="shared" si="8"/>
        <v>6.3306964746346637</v>
      </c>
      <c r="K11" s="29">
        <f t="shared" si="8"/>
        <v>-7.3055889939811607</v>
      </c>
      <c r="L11" s="29">
        <f t="shared" si="8"/>
        <v>-5.7374032674118212</v>
      </c>
      <c r="M11" s="29">
        <f t="shared" si="8"/>
        <v>16.615563198624237</v>
      </c>
      <c r="N11" s="29">
        <f t="shared" si="8"/>
        <v>-0.56913155631989676</v>
      </c>
      <c r="O11" s="29">
        <f t="shared" si="8"/>
        <v>2.1535683576956464</v>
      </c>
      <c r="P11" s="29">
        <f t="shared" si="8"/>
        <v>2.0471195184866589</v>
      </c>
      <c r="Q11" s="29">
        <f t="shared" si="8"/>
        <v>4.0075666380050849</v>
      </c>
      <c r="R11" s="29">
        <f t="shared" si="8"/>
        <v>0.51547721410145186</v>
      </c>
      <c r="S11" s="29">
        <f t="shared" si="8"/>
        <v>-5.0192605331039601</v>
      </c>
      <c r="T11" s="29">
        <f t="shared" si="8"/>
        <v>-7.0566638005159525</v>
      </c>
      <c r="U11" s="29">
        <f t="shared" si="8"/>
        <v>-4.7992261392949178</v>
      </c>
      <c r="V11" s="29">
        <f t="shared" si="8"/>
        <v>-7.890541702493632</v>
      </c>
      <c r="W11" s="29">
        <f t="shared" si="8"/>
        <v>7.8613929492691828</v>
      </c>
      <c r="X11" s="29">
        <f t="shared" ref="X11" si="9">SUM(X12:X16)</f>
        <v>9.8816852966466264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25.255460017196924</v>
      </c>
      <c r="D13" s="10">
        <f>AFC!D13-FC_NE!D13-FC_E!D13</f>
        <v>36.3720550300946</v>
      </c>
      <c r="E13" s="10">
        <f>AFC!E13-FC_NE!E13-FC_E!E13</f>
        <v>27.257695614789327</v>
      </c>
      <c r="F13" s="10">
        <f>AFC!F13-FC_NE!F13-FC_E!F13</f>
        <v>2.6797076526224828</v>
      </c>
      <c r="G13" s="10">
        <f>AFC!G13-FC_NE!G13-FC_E!G13</f>
        <v>29.474204643164342</v>
      </c>
      <c r="H13" s="10">
        <f>AFC!H13-FC_NE!H13-FC_E!H13</f>
        <v>11.072656921754088</v>
      </c>
      <c r="I13" s="10">
        <f>AFC!I13-FC_NE!I13-FC_E!I13</f>
        <v>9.931212381771374</v>
      </c>
      <c r="J13" s="10">
        <f>AFC!J13-FC_NE!J13-FC_E!J13</f>
        <v>-8.5984522797843965E-5</v>
      </c>
      <c r="K13" s="10">
        <f>AFC!K13-FC_NE!K13-FC_E!K13</f>
        <v>-0.68073946689595743</v>
      </c>
      <c r="L13" s="10">
        <f>AFC!L13-FC_NE!L13-FC_E!L13</f>
        <v>-1.361392949269131</v>
      </c>
      <c r="M13" s="10">
        <f>AFC!M13-FC_NE!M13-FC_E!M13</f>
        <v>2.0420464316423037</v>
      </c>
      <c r="N13" s="10">
        <f>AFC!N13-FC_NE!N13-FC_E!N13</f>
        <v>-8.5984522777748928E-5</v>
      </c>
      <c r="O13" s="10">
        <f>AFC!O13-FC_NE!O13-FC_E!O13</f>
        <v>-8.5984522770532479E-5</v>
      </c>
      <c r="P13" s="10">
        <f>AFC!P13-FC_NE!P13-FC_E!P13</f>
        <v>1.3613929492691299</v>
      </c>
      <c r="Q13" s="10">
        <f>AFC!Q13-FC_NE!Q13-FC_E!Q13</f>
        <v>-0.68073946689594944</v>
      </c>
      <c r="R13" s="10">
        <f>AFC!R13-FC_NE!R13-FC_E!R13</f>
        <v>2.7228718830610568</v>
      </c>
      <c r="S13" s="10">
        <f>AFC!S13-FC_NE!S13-FC_E!S13</f>
        <v>0</v>
      </c>
      <c r="T13" s="10">
        <f>AFC!T13-FC_NE!T13-FC_E!T13</f>
        <v>1.0314703353396284</v>
      </c>
      <c r="U13" s="10">
        <f>AFC!U13-FC_NE!U13-FC_E!U13</f>
        <v>-2.6655202063547989E-3</v>
      </c>
      <c r="V13" s="10">
        <f>AFC!V13-FC_NE!V13-FC_E!V13</f>
        <v>-0.25803955288047242</v>
      </c>
      <c r="W13" s="10">
        <f>AFC!W13-FC_NE!W13-FC_E!W13</f>
        <v>0.59630266552021083</v>
      </c>
      <c r="X13" s="10">
        <f>AFC!X13-FC_NE!X13-FC_E!X13</f>
        <v>0.74737747205503502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-0.76603611349956324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0.85649183147033625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21.122269991401424</v>
      </c>
      <c r="D16" s="10">
        <f>AFC!D16-FC_NE!D16-FC_E!D16</f>
        <v>16.003181427343037</v>
      </c>
      <c r="E16" s="10">
        <f>AFC!E16-FC_NE!E16-FC_E!E16</f>
        <v>32.387188306104804</v>
      </c>
      <c r="F16" s="10">
        <f>AFC!F16-FC_NE!F16-FC_E!F16</f>
        <v>28.205846947549418</v>
      </c>
      <c r="G16" s="10">
        <f>AFC!G16-FC_NE!G16-FC_E!G16</f>
        <v>20.105588993981058</v>
      </c>
      <c r="H16" s="10">
        <f>AFC!H16-FC_NE!H16-FC_E!H16</f>
        <v>12.492777300085905</v>
      </c>
      <c r="I16" s="10">
        <f>AFC!I16-FC_NE!I16-FC_E!I16</f>
        <v>-4.4675838349097177</v>
      </c>
      <c r="J16" s="10">
        <f>AFC!J16-FC_NE!J16-FC_E!J16</f>
        <v>6.3307824591574615</v>
      </c>
      <c r="K16" s="10">
        <f>AFC!K16-FC_NE!K16-FC_E!K16</f>
        <v>-7.4813413585555395</v>
      </c>
      <c r="L16" s="10">
        <f>AFC!L16-FC_NE!L16-FC_E!L16</f>
        <v>-4.3760103181426899</v>
      </c>
      <c r="M16" s="10">
        <f>AFC!M16-FC_NE!M16-FC_E!M16</f>
        <v>14.573516766981932</v>
      </c>
      <c r="N16" s="10">
        <f>AFC!N16-FC_NE!N16-FC_E!N16</f>
        <v>-0.56904557179711901</v>
      </c>
      <c r="O16" s="10">
        <f>AFC!O16-FC_NE!O16-FC_E!O16</f>
        <v>2.1536543422184167</v>
      </c>
      <c r="P16" s="10">
        <f>AFC!P16-FC_NE!P16-FC_E!P16</f>
        <v>0.68572656921752895</v>
      </c>
      <c r="Q16" s="10">
        <f>AFC!Q16-FC_NE!Q16-FC_E!Q16</f>
        <v>4.6883061049010344</v>
      </c>
      <c r="R16" s="10">
        <f>AFC!R16-FC_NE!R16-FC_E!R16</f>
        <v>-2.2073946689596049</v>
      </c>
      <c r="S16" s="10">
        <f>AFC!S16-FC_NE!S16-FC_E!S16</f>
        <v>-5.0192605331039601</v>
      </c>
      <c r="T16" s="10">
        <f>AFC!T16-FC_NE!T16-FC_E!T16</f>
        <v>-8.0881341358555812</v>
      </c>
      <c r="U16" s="10">
        <f>AFC!U16-FC_NE!U16-FC_E!U16</f>
        <v>-4.796560619088563</v>
      </c>
      <c r="V16" s="10">
        <f>AFC!V16-FC_NE!V16-FC_E!V16</f>
        <v>-7.6325021496131598</v>
      </c>
      <c r="W16" s="10">
        <f>AFC!W16-FC_NE!W16-FC_E!W16</f>
        <v>7.2650902837489717</v>
      </c>
      <c r="X16" s="10">
        <f>AFC!X16-FC_NE!X16-FC_E!X16</f>
        <v>9.1343078245915912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-8.5984522712578837E-5</v>
      </c>
      <c r="E17" s="37">
        <f t="shared" si="10"/>
        <v>-2.1496130696384341E-2</v>
      </c>
      <c r="F17" s="37">
        <f t="shared" si="10"/>
        <v>8.5984522783633111E-5</v>
      </c>
      <c r="G17" s="37">
        <f t="shared" si="10"/>
        <v>8.5984522769422256E-5</v>
      </c>
      <c r="H17" s="37">
        <f t="shared" si="10"/>
        <v>0</v>
      </c>
      <c r="I17" s="37">
        <f t="shared" si="10"/>
        <v>2.3903697334567653E-2</v>
      </c>
      <c r="J17" s="37">
        <f t="shared" si="10"/>
        <v>5.6843418860808015E-14</v>
      </c>
      <c r="K17" s="37">
        <f t="shared" si="10"/>
        <v>2.1410146173677091E-2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-2.149613069644829E-2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4.9737991503207013E-14</v>
      </c>
      <c r="J19" s="10">
        <f>AFC!J19-FC_NE!J19-FC_E!J19</f>
        <v>0</v>
      </c>
      <c r="K19" s="10">
        <f>AFC!K19-FC_NE!K19-FC_E!K19</f>
        <v>2.1496130696474935E-2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-8.5984522712578837E-5</v>
      </c>
      <c r="E20" s="10">
        <f>AFC!E20-FC_NE!E20-FC_E!E20</f>
        <v>6.3948846218409017E-14</v>
      </c>
      <c r="F20" s="10">
        <f>AFC!F20-FC_NE!F20-FC_E!F20</f>
        <v>8.5984522783633111E-5</v>
      </c>
      <c r="G20" s="10">
        <f>AFC!G20-FC_NE!G20-FC_E!G20</f>
        <v>8.5984522769422256E-5</v>
      </c>
      <c r="H20" s="10">
        <f>AFC!H20-FC_NE!H20-FC_E!H20</f>
        <v>0</v>
      </c>
      <c r="I20" s="10">
        <f>AFC!I20-FC_NE!I20-FC_E!I20</f>
        <v>2.3903697334517915E-2</v>
      </c>
      <c r="J20" s="10">
        <f>AFC!J20-FC_NE!J20-FC_E!J20</f>
        <v>5.6843418860808015E-14</v>
      </c>
      <c r="K20" s="10">
        <f>AFC!K20-FC_NE!K20-FC_E!K20</f>
        <v>-8.5984522797843965E-5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-1.6200343938091146</v>
      </c>
      <c r="W25" s="37">
        <f>AFC!W25-FC_NE!W25-FC_E!W25</f>
        <v>-0.10128976784178789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-1.9343938091132866</v>
      </c>
      <c r="D26" s="37">
        <f t="shared" si="14"/>
        <v>-234.06233877902051</v>
      </c>
      <c r="E26" s="37">
        <f t="shared" si="14"/>
        <v>-9.0094582975057591</v>
      </c>
      <c r="F26" s="37">
        <f t="shared" si="14"/>
        <v>66.895958727428805</v>
      </c>
      <c r="G26" s="37">
        <f t="shared" si="14"/>
        <v>-33.577730008597371</v>
      </c>
      <c r="H26" s="37">
        <f t="shared" si="14"/>
        <v>58.738521066209152</v>
      </c>
      <c r="I26" s="37">
        <f t="shared" si="14"/>
        <v>153.81461736887232</v>
      </c>
      <c r="J26" s="37">
        <f t="shared" si="14"/>
        <v>21.717110920035083</v>
      </c>
      <c r="K26" s="37">
        <f t="shared" si="14"/>
        <v>118.52820292347425</v>
      </c>
      <c r="L26" s="37">
        <f t="shared" si="14"/>
        <v>93.310576096302199</v>
      </c>
      <c r="M26" s="37">
        <f t="shared" si="14"/>
        <v>34.869733447978881</v>
      </c>
      <c r="N26" s="37">
        <f t="shared" si="14"/>
        <v>11.798882201202096</v>
      </c>
      <c r="O26" s="37">
        <f t="shared" si="14"/>
        <v>20.534049871024479</v>
      </c>
      <c r="P26" s="37">
        <f t="shared" si="14"/>
        <v>-4.7466895958725228</v>
      </c>
      <c r="Q26" s="37">
        <f t="shared" si="14"/>
        <v>78.76113499570009</v>
      </c>
      <c r="R26" s="37">
        <f t="shared" si="14"/>
        <v>-0.74617368873637702</v>
      </c>
      <c r="S26" s="37">
        <f t="shared" si="14"/>
        <v>-5.2881341358536016</v>
      </c>
      <c r="T26" s="37">
        <f t="shared" si="14"/>
        <v>-13.222785898536907</v>
      </c>
      <c r="U26" s="37">
        <f t="shared" si="14"/>
        <v>31.750902837489331</v>
      </c>
      <c r="V26" s="37">
        <f t="shared" si="14"/>
        <v>-27.200515907135625</v>
      </c>
      <c r="W26" s="37">
        <f t="shared" si="14"/>
        <v>45.174634565778547</v>
      </c>
      <c r="X26" s="37">
        <f t="shared" ref="X26" si="15">SUM(X27,X33)</f>
        <v>47.721410146173397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15.154772141015203</v>
      </c>
      <c r="D27" s="29">
        <f t="shared" si="16"/>
        <v>-227.62089423903763</v>
      </c>
      <c r="E27" s="29">
        <f t="shared" si="16"/>
        <v>-84.205417024935898</v>
      </c>
      <c r="F27" s="29">
        <f t="shared" si="16"/>
        <v>7.0722269991402689</v>
      </c>
      <c r="G27" s="29">
        <f t="shared" si="16"/>
        <v>-1.0159931212374707</v>
      </c>
      <c r="H27" s="29">
        <f t="shared" si="16"/>
        <v>2.0320722269994458</v>
      </c>
      <c r="I27" s="29">
        <f t="shared" si="16"/>
        <v>-2.0319862424770747</v>
      </c>
      <c r="J27" s="29">
        <f t="shared" si="16"/>
        <v>3.0480653482382252</v>
      </c>
      <c r="K27" s="29">
        <f t="shared" si="16"/>
        <v>1.0159931212383242</v>
      </c>
      <c r="L27" s="29">
        <f t="shared" si="16"/>
        <v>1.0159931212374715</v>
      </c>
      <c r="M27" s="29">
        <f t="shared" si="16"/>
        <v>6.0960447119516914</v>
      </c>
      <c r="N27" s="29">
        <f t="shared" si="16"/>
        <v>-8.5984523309434735E-5</v>
      </c>
      <c r="O27" s="29">
        <f t="shared" si="16"/>
        <v>-6.1352536543421081</v>
      </c>
      <c r="P27" s="29">
        <f t="shared" si="16"/>
        <v>-4.4124677558037781</v>
      </c>
      <c r="Q27" s="29">
        <f t="shared" si="16"/>
        <v>-8.7093723129834331</v>
      </c>
      <c r="R27" s="29">
        <f t="shared" si="16"/>
        <v>-5.2124677558038588</v>
      </c>
      <c r="S27" s="29">
        <f t="shared" si="16"/>
        <v>-11.906706792776186</v>
      </c>
      <c r="T27" s="29">
        <f t="shared" si="16"/>
        <v>-16.018056749784975</v>
      </c>
      <c r="U27" s="29">
        <f t="shared" si="16"/>
        <v>-2.4238177128127036</v>
      </c>
      <c r="V27" s="29">
        <f t="shared" si="16"/>
        <v>-42.419518486670754</v>
      </c>
      <c r="W27" s="29">
        <f t="shared" si="16"/>
        <v>20.582889079965618</v>
      </c>
      <c r="X27" s="29">
        <f t="shared" ref="X27" si="17">SUM(X28:X32)</f>
        <v>42.264660361135363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15.154772141015203</v>
      </c>
      <c r="D28" s="10">
        <f>AFC!D28-FC_NE!D28-FC_E!D28</f>
        <v>-227.62089423903763</v>
      </c>
      <c r="E28" s="10">
        <f>AFC!E28-FC_NE!E28-FC_E!E28</f>
        <v>-84.205331040413157</v>
      </c>
      <c r="F28" s="10">
        <f>AFC!F28-FC_NE!F28-FC_E!F28</f>
        <v>7.0722269991401836</v>
      </c>
      <c r="G28" s="10">
        <f>AFC!G28-FC_NE!G28-FC_E!G28</f>
        <v>-1.0159931212374422</v>
      </c>
      <c r="H28" s="10">
        <f>AFC!H28-FC_NE!H28-FC_E!H28</f>
        <v>2.0319862424767048</v>
      </c>
      <c r="I28" s="10">
        <f>AFC!I28-FC_NE!I28-FC_E!I28</f>
        <v>-2.0320722269998441</v>
      </c>
      <c r="J28" s="10">
        <f>AFC!J28-FC_NE!J28-FC_E!J28</f>
        <v>3.0480653482381967</v>
      </c>
      <c r="K28" s="10">
        <f>AFC!K28-FC_NE!K28-FC_E!K28</f>
        <v>1.0159931212383526</v>
      </c>
      <c r="L28" s="10">
        <f>AFC!L28-FC_NE!L28-FC_E!L28</f>
        <v>1.0159931212374431</v>
      </c>
      <c r="M28" s="10">
        <f>AFC!M28-FC_NE!M28-FC_E!M28</f>
        <v>6.0961306964745745</v>
      </c>
      <c r="N28" s="10">
        <f>AFC!N28-FC_NE!N28-FC_E!N28</f>
        <v>-8.5984523138904478E-5</v>
      </c>
      <c r="O28" s="10">
        <f>AFC!O28-FC_NE!O28-FC_E!O28</f>
        <v>0</v>
      </c>
      <c r="P28" s="10">
        <f>AFC!P28-FC_NE!P28-FC_E!P28</f>
        <v>1.0159931212383526</v>
      </c>
      <c r="Q28" s="10">
        <f>AFC!Q28-FC_NE!Q28-FC_E!Q28</f>
        <v>0</v>
      </c>
      <c r="R28" s="10">
        <f>AFC!R28-FC_NE!R28-FC_E!R28</f>
        <v>0</v>
      </c>
      <c r="S28" s="10">
        <f>AFC!S28-FC_NE!S28-FC_E!S28</f>
        <v>1.0159931212392621</v>
      </c>
      <c r="T28" s="10">
        <f>AFC!T28-FC_NE!T28-FC_E!T28</f>
        <v>0</v>
      </c>
      <c r="U28" s="10">
        <f>AFC!U28-FC_NE!U28-FC_E!U28</f>
        <v>6.5358555460006755</v>
      </c>
      <c r="V28" s="10">
        <f>AFC!V28-FC_NE!V28-FC_E!V28</f>
        <v>-35.294926913154086</v>
      </c>
      <c r="W28" s="10">
        <f>AFC!W28-FC_NE!W28-FC_E!W28</f>
        <v>24.901203783319033</v>
      </c>
      <c r="X28" s="10">
        <f>AFC!X28-FC_NE!X28-FC_E!X28</f>
        <v>45.572742906277199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-8.5984522741000546E-5</v>
      </c>
      <c r="F30" s="10">
        <f>AFC!F30-FC_NE!F30-FC_E!F30</f>
        <v>8.5265128291212022E-14</v>
      </c>
      <c r="G30" s="10">
        <f>AFC!G30-FC_NE!G30-FC_E!G30</f>
        <v>-2.8421709430404007E-14</v>
      </c>
      <c r="H30" s="10">
        <f>AFC!H30-FC_NE!H30-FC_E!H30</f>
        <v>8.5984522741000546E-5</v>
      </c>
      <c r="I30" s="10">
        <f>AFC!I30-FC_NE!I30-FC_E!I30</f>
        <v>8.5984522769422256E-5</v>
      </c>
      <c r="J30" s="10">
        <f>AFC!J30-FC_NE!J30-FC_E!J30</f>
        <v>2.8421709430404007E-14</v>
      </c>
      <c r="K30" s="10">
        <f>AFC!K30-FC_NE!K30-FC_E!K30</f>
        <v>-2.8421709430404007E-14</v>
      </c>
      <c r="L30" s="10">
        <f>AFC!L30-FC_NE!L30-FC_E!L30</f>
        <v>2.8421709430404007E-14</v>
      </c>
      <c r="M30" s="10">
        <f>AFC!M30-FC_NE!M30-FC_E!M30</f>
        <v>-8.5984522883109094E-5</v>
      </c>
      <c r="N30" s="10">
        <f>AFC!N30-FC_NE!N30-FC_E!N30</f>
        <v>-1.7053025658242404E-13</v>
      </c>
      <c r="O30" s="10">
        <f>AFC!O30-FC_NE!O30-FC_E!O30</f>
        <v>1.1368683772161603E-13</v>
      </c>
      <c r="P30" s="10">
        <f>AFC!P30-FC_NE!P30-FC_E!P30</f>
        <v>0</v>
      </c>
      <c r="Q30" s="10">
        <f>AFC!Q30-FC_NE!Q30-FC_E!Q30</f>
        <v>2.2737367544323206E-13</v>
      </c>
      <c r="R30" s="10">
        <f>AFC!R30-FC_NE!R30-FC_E!R30</f>
        <v>8.5984522883109094E-5</v>
      </c>
      <c r="S30" s="10">
        <f>AFC!S30-FC_NE!S30-FC_E!S30</f>
        <v>-7.5572656921753776</v>
      </c>
      <c r="T30" s="10">
        <f>AFC!T30-FC_NE!T30-FC_E!T30</f>
        <v>-9.3006878761822236</v>
      </c>
      <c r="U30" s="10">
        <f>AFC!U30-FC_NE!U30-FC_E!U30</f>
        <v>-4.1220980223559422</v>
      </c>
      <c r="V30" s="10">
        <f>AFC!V30-FC_NE!V30-FC_E!V30</f>
        <v>-1.5242476354255245</v>
      </c>
      <c r="W30" s="10">
        <f>AFC!W30-FC_NE!W30-FC_E!W30</f>
        <v>7.2055030094560379E-2</v>
      </c>
      <c r="X30" s="10">
        <f>AFC!X30-FC_NE!X30-FC_E!X30</f>
        <v>0.26973344797940513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-6.1352536543422218</v>
      </c>
      <c r="P31" s="10">
        <f>AFC!P31-FC_NE!P31-FC_E!P31</f>
        <v>-5.4284608770421308</v>
      </c>
      <c r="Q31" s="10">
        <f>AFC!Q31-FC_NE!Q31-FC_E!Q31</f>
        <v>-8.7093723129836604</v>
      </c>
      <c r="R31" s="10">
        <f>AFC!R31-FC_NE!R31-FC_E!R31</f>
        <v>-5.2125537403267419</v>
      </c>
      <c r="S31" s="10">
        <f>AFC!S31-FC_NE!S31-FC_E!S31</f>
        <v>-5.3654342218400704</v>
      </c>
      <c r="T31" s="10">
        <f>AFC!T31-FC_NE!T31-FC_E!T31</f>
        <v>-6.7173688736027515</v>
      </c>
      <c r="U31" s="10">
        <f>AFC!U31-FC_NE!U31-FC_E!U31</f>
        <v>-4.8375752364574369</v>
      </c>
      <c r="V31" s="10">
        <f>AFC!V31-FC_NE!V31-FC_E!V31</f>
        <v>-5.6003439380911404</v>
      </c>
      <c r="W31" s="10">
        <f>AFC!W31-FC_NE!W31-FC_E!W31</f>
        <v>-4.3903697334479777</v>
      </c>
      <c r="X31" s="10">
        <f>AFC!X31-FC_NE!X31-FC_E!X31</f>
        <v>-3.5778159931212405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-17.089165950128489</v>
      </c>
      <c r="D33" s="29">
        <f t="shared" si="18"/>
        <v>-6.4414445399828821</v>
      </c>
      <c r="E33" s="29">
        <f t="shared" si="18"/>
        <v>75.195958727430138</v>
      </c>
      <c r="F33" s="29">
        <f t="shared" si="18"/>
        <v>59.823731728288543</v>
      </c>
      <c r="G33" s="29">
        <f t="shared" si="18"/>
        <v>-32.561736887359899</v>
      </c>
      <c r="H33" s="29">
        <f t="shared" si="18"/>
        <v>56.706448839209706</v>
      </c>
      <c r="I33" s="29">
        <f t="shared" si="18"/>
        <v>155.84660361134939</v>
      </c>
      <c r="J33" s="29">
        <f t="shared" si="18"/>
        <v>18.669045571796858</v>
      </c>
      <c r="K33" s="29">
        <f t="shared" si="18"/>
        <v>117.51220980223593</v>
      </c>
      <c r="L33" s="29">
        <f t="shared" si="18"/>
        <v>92.294582975064728</v>
      </c>
      <c r="M33" s="29">
        <f t="shared" si="18"/>
        <v>28.773688736027189</v>
      </c>
      <c r="N33" s="29">
        <f t="shared" si="18"/>
        <v>11.798968185725405</v>
      </c>
      <c r="O33" s="29">
        <f t="shared" si="18"/>
        <v>26.669303525366587</v>
      </c>
      <c r="P33" s="29">
        <f t="shared" si="18"/>
        <v>-0.33422184006874422</v>
      </c>
      <c r="Q33" s="29">
        <f t="shared" si="18"/>
        <v>87.470507308683523</v>
      </c>
      <c r="R33" s="29">
        <f t="shared" si="18"/>
        <v>4.4662940670674818</v>
      </c>
      <c r="S33" s="29">
        <f t="shared" si="18"/>
        <v>6.6185726569225842</v>
      </c>
      <c r="T33" s="29">
        <f t="shared" si="18"/>
        <v>2.795270851248068</v>
      </c>
      <c r="U33" s="29">
        <f t="shared" si="18"/>
        <v>34.174720550302034</v>
      </c>
      <c r="V33" s="29">
        <f t="shared" si="18"/>
        <v>15.219002579535127</v>
      </c>
      <c r="W33" s="29">
        <f t="shared" si="18"/>
        <v>24.591745485812933</v>
      </c>
      <c r="X33" s="29">
        <f t="shared" ref="X33" si="19">SUM(X34:X50)</f>
        <v>5.4567497850380384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8.5984522840476529E-5</v>
      </c>
      <c r="H34" s="10">
        <f>AFC!H34-FC_NE!H34-FC_E!H34</f>
        <v>1.1368683772161603E-13</v>
      </c>
      <c r="I34" s="10">
        <f>AFC!I34-FC_NE!I34-FC_E!I34</f>
        <v>-8.5984522783633111E-5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-8.5984522904425376E-5</v>
      </c>
      <c r="M34" s="10">
        <f>AFC!M34-FC_NE!M34-FC_E!M34</f>
        <v>-8.5984522816939801E-5</v>
      </c>
      <c r="N34" s="10">
        <f>AFC!N34-FC_NE!N34-FC_E!N34</f>
        <v>-4.7961634663806763E-14</v>
      </c>
      <c r="O34" s="10">
        <f>AFC!O34-FC_NE!O34-FC_E!O34</f>
        <v>0</v>
      </c>
      <c r="P34" s="10">
        <f>AFC!P34-FC_NE!P34-FC_E!P34</f>
        <v>3.730349362740526E-14</v>
      </c>
      <c r="Q34" s="10">
        <f>AFC!Q34-FC_NE!Q34-FC_E!Q34</f>
        <v>0</v>
      </c>
      <c r="R34" s="10">
        <f>AFC!R34-FC_NE!R34-FC_E!R34</f>
        <v>3.0198066269804258E-14</v>
      </c>
      <c r="S34" s="10">
        <f>AFC!S34-FC_NE!S34-FC_E!S34</f>
        <v>-8.5984522783633111E-5</v>
      </c>
      <c r="T34" s="10">
        <f>AFC!T34-FC_NE!T34-FC_E!T34</f>
        <v>-6.3948846218409017E-14</v>
      </c>
      <c r="U34" s="10">
        <f>AFC!U34-FC_NE!U34-FC_E!U34</f>
        <v>0</v>
      </c>
      <c r="V34" s="10">
        <f>AFC!V34-FC_NE!V34-FC_E!V34</f>
        <v>-9.9475983006414026E-14</v>
      </c>
      <c r="W34" s="10">
        <f>AFC!W34-FC_NE!W34-FC_E!W34</f>
        <v>-8.5265128291212022E-14</v>
      </c>
      <c r="X34" s="10">
        <f>AFC!X34-FC_NE!X34-FC_E!X34</f>
        <v>-7.815970093361102E-14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-8.5984522785853557E-5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-1.7196904559568793E-4</v>
      </c>
      <c r="D36" s="10">
        <f>AFC!D36-FC_NE!D36-FC_E!D36</f>
        <v>4.5188306104902267</v>
      </c>
      <c r="E36" s="10">
        <f>AFC!E36-FC_NE!E36-FC_E!E36</f>
        <v>-1.7196904553884451E-4</v>
      </c>
      <c r="F36" s="10">
        <f>AFC!F36-FC_NE!F36-FC_E!F36</f>
        <v>-8.5984522797843965E-5</v>
      </c>
      <c r="G36" s="10">
        <f>AFC!G36-FC_NE!G36-FC_E!G36</f>
        <v>-1.7196904553884451E-4</v>
      </c>
      <c r="H36" s="10">
        <f>AFC!H36-FC_NE!H36-FC_E!H36</f>
        <v>4.9916595012898597</v>
      </c>
      <c r="I36" s="10">
        <f>AFC!I36-FC_NE!I36-FC_E!I36</f>
        <v>-1.7196904548200109E-4</v>
      </c>
      <c r="J36" s="10">
        <f>AFC!J36-FC_NE!J36-FC_E!J36</f>
        <v>-8.5984522797843965E-5</v>
      </c>
      <c r="K36" s="10">
        <f>AFC!K36-FC_NE!K36-FC_E!K36</f>
        <v>2.1972484952709692</v>
      </c>
      <c r="L36" s="10">
        <f>AFC!L36-FC_NE!L36-FC_E!L36</f>
        <v>2.1971625107481714</v>
      </c>
      <c r="M36" s="10">
        <f>AFC!M36-FC_NE!M36-FC_E!M36</f>
        <v>1.0986242476354846</v>
      </c>
      <c r="N36" s="10">
        <f>AFC!N36-FC_NE!N36-FC_E!N36</f>
        <v>2.1973344797935965</v>
      </c>
      <c r="O36" s="10">
        <f>AFC!O36-FC_NE!O36-FC_E!O36</f>
        <v>10.986844368013749</v>
      </c>
      <c r="P36" s="10">
        <f>AFC!P36-FC_NE!P36-FC_E!P36</f>
        <v>4.3945829750647363</v>
      </c>
      <c r="Q36" s="10">
        <f>AFC!Q36-FC_NE!Q36-FC_E!Q36</f>
        <v>4.3948409286328456</v>
      </c>
      <c r="R36" s="10">
        <f>AFC!R36-FC_NE!R36-FC_E!R36</f>
        <v>3.2958727429062264</v>
      </c>
      <c r="S36" s="10">
        <f>AFC!S36-FC_NE!S36-FC_E!S36</f>
        <v>4.3947549441099909</v>
      </c>
      <c r="T36" s="10">
        <f>AFC!T36-FC_NE!T36-FC_E!T36</f>
        <v>0.9118658641446018</v>
      </c>
      <c r="U36" s="10">
        <f>AFC!U36-FC_NE!U36-FC_E!U36</f>
        <v>9.4582975049206652E-4</v>
      </c>
      <c r="V36" s="10">
        <f>AFC!V36-FC_NE!V36-FC_E!V36</f>
        <v>-5.5889939810640499E-3</v>
      </c>
      <c r="W36" s="10">
        <f>AFC!W36-FC_NE!W36-FC_E!W36</f>
        <v>9.7835769561481243</v>
      </c>
      <c r="X36" s="10">
        <f>AFC!X36-FC_NE!X36-FC_E!X36</f>
        <v>-11.448409286328399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3.174204643164444</v>
      </c>
      <c r="D37" s="10">
        <f>AFC!D37-FC_NE!D37-FC_E!D37</f>
        <v>17.987532244195904</v>
      </c>
      <c r="E37" s="10">
        <f>AFC!E37-FC_NE!E37-FC_E!E37</f>
        <v>5.2904557179713265</v>
      </c>
      <c r="F37" s="10">
        <f>AFC!F37-FC_NE!F37-FC_E!F37</f>
        <v>3.1742046431646713</v>
      </c>
      <c r="G37" s="10">
        <f>AFC!G37-FC_NE!G37-FC_E!G37</f>
        <v>8.4000000000005457</v>
      </c>
      <c r="H37" s="10">
        <f>AFC!H37-FC_NE!H37-FC_E!H37</f>
        <v>-8.5984523025217641E-5</v>
      </c>
      <c r="I37" s="10">
        <f>AFC!I37-FC_NE!I37-FC_E!I37</f>
        <v>2.099999999999568</v>
      </c>
      <c r="J37" s="10">
        <f>AFC!J37-FC_NE!J37-FC_E!J37</f>
        <v>-8.5984523138904478E-5</v>
      </c>
      <c r="K37" s="10">
        <f>AFC!K37-FC_NE!K37-FC_E!K37</f>
        <v>11.560103181426825</v>
      </c>
      <c r="L37" s="10">
        <f>AFC!L37-FC_NE!L37-FC_E!L37</f>
        <v>9.458297506448389</v>
      </c>
      <c r="M37" s="10">
        <f>AFC!M37-FC_NE!M37-FC_E!M37</f>
        <v>13.661994840928287</v>
      </c>
      <c r="N37" s="10">
        <f>AFC!N37-FC_NE!N37-FC_E!N37</f>
        <v>0</v>
      </c>
      <c r="O37" s="10">
        <f>AFC!O37-FC_NE!O37-FC_E!O37</f>
        <v>-1.0509888220116181</v>
      </c>
      <c r="P37" s="10">
        <f>AFC!P37-FC_NE!P37-FC_E!P37</f>
        <v>1.0509028374888203</v>
      </c>
      <c r="Q37" s="10">
        <f>AFC!Q37-FC_NE!Q37-FC_E!Q37</f>
        <v>0</v>
      </c>
      <c r="R37" s="10">
        <f>AFC!R37-FC_NE!R37-FC_E!R37</f>
        <v>1.0509028374883655</v>
      </c>
      <c r="S37" s="10">
        <f>AFC!S37-FC_NE!S37-FC_E!S37</f>
        <v>9.6633812063373625E-13</v>
      </c>
      <c r="T37" s="10">
        <f>AFC!T37-FC_NE!T37-FC_E!T37</f>
        <v>5.1159076974727213E-13</v>
      </c>
      <c r="U37" s="10">
        <f>AFC!U37-FC_NE!U37-FC_E!U37</f>
        <v>19.948495270851424</v>
      </c>
      <c r="V37" s="10">
        <f>AFC!V37-FC_NE!V37-FC_E!V37</f>
        <v>19.022785898538757</v>
      </c>
      <c r="W37" s="10">
        <f>AFC!W37-FC_NE!W37-FC_E!W37</f>
        <v>16.295528804815092</v>
      </c>
      <c r="X37" s="10">
        <f>AFC!X37-FC_NE!X37-FC_E!X37</f>
        <v>22.406792777299756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8.5984522785853557E-5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0</v>
      </c>
      <c r="D40" s="10">
        <f>AFC!D40-FC_NE!D40-FC_E!D40</f>
        <v>0</v>
      </c>
      <c r="E40" s="10">
        <f>AFC!E40-FC_NE!E40-FC_E!E40</f>
        <v>-3.5527136788005009E-14</v>
      </c>
      <c r="F40" s="10">
        <f>AFC!F40-FC_NE!F40-FC_E!F40</f>
        <v>-2.8421709430404007E-14</v>
      </c>
      <c r="G40" s="10">
        <f>AFC!G40-FC_NE!G40-FC_E!G40</f>
        <v>-6.3948846218409017E-14</v>
      </c>
      <c r="H40" s="10">
        <f>AFC!H40-FC_NE!H40-FC_E!H40</f>
        <v>1.1546319456101628E-13</v>
      </c>
      <c r="I40" s="10">
        <f>AFC!I40-FC_NE!I40-FC_E!I40</f>
        <v>-8.5984522815607534E-5</v>
      </c>
      <c r="J40" s="10">
        <f>AFC!J40-FC_NE!J40-FC_E!J40</f>
        <v>-8.5984522698367982E-5</v>
      </c>
      <c r="K40" s="10">
        <f>AFC!K40-FC_NE!K40-FC_E!K40</f>
        <v>4.1081685296646793</v>
      </c>
      <c r="L40" s="10">
        <f>AFC!L40-FC_NE!L40-FC_E!L40</f>
        <v>-8.5984522776527683E-5</v>
      </c>
      <c r="M40" s="10">
        <f>AFC!M40-FC_NE!M40-FC_E!M40</f>
        <v>-5.8619775700208265E-14</v>
      </c>
      <c r="N40" s="10">
        <f>AFC!N40-FC_NE!N40-FC_E!N40</f>
        <v>8.5984522687709841E-5</v>
      </c>
      <c r="O40" s="10">
        <f>AFC!O40-FC_NE!O40-FC_E!O40</f>
        <v>1.0270851246774431</v>
      </c>
      <c r="P40" s="10">
        <f>AFC!P40-FC_NE!P40-FC_E!P40</f>
        <v>-3.1974423109204508E-14</v>
      </c>
      <c r="Q40" s="10">
        <f>AFC!Q40-FC_NE!Q40-FC_E!Q40</f>
        <v>1.4210854715202004E-14</v>
      </c>
      <c r="R40" s="10">
        <f>AFC!R40-FC_NE!R40-FC_E!R40</f>
        <v>-1.0269131556319184</v>
      </c>
      <c r="S40" s="10">
        <f>AFC!S40-FC_NE!S40-FC_E!S40</f>
        <v>-4.1080825451418619</v>
      </c>
      <c r="T40" s="10">
        <f>AFC!T40-FC_NE!T40-FC_E!T40</f>
        <v>-1.0250214961307584</v>
      </c>
      <c r="U40" s="10">
        <f>AFC!U40-FC_NE!U40-FC_E!U40</f>
        <v>0.37798796216676323</v>
      </c>
      <c r="V40" s="10">
        <f>AFC!V40-FC_NE!V40-FC_E!V40</f>
        <v>2.8806534823731482</v>
      </c>
      <c r="W40" s="10">
        <f>AFC!W40-FC_NE!W40-FC_E!W40</f>
        <v>5.3533963886499709</v>
      </c>
      <c r="X40" s="10">
        <f>AFC!X40-FC_NE!X40-FC_E!X40</f>
        <v>1.4521926053309855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-1.1368683772161603E-13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-5.6843418860808015E-14</v>
      </c>
      <c r="G42" s="10">
        <f>AFC!G42-FC_NE!G42-FC_E!G42</f>
        <v>8.5984522741000546E-5</v>
      </c>
      <c r="H42" s="10">
        <f>AFC!H42-FC_NE!H42-FC_E!H42</f>
        <v>5.6843418860808015E-14</v>
      </c>
      <c r="I42" s="10">
        <f>AFC!I42-FC_NE!I42-FC_E!I42</f>
        <v>-8.5984522741000546E-5</v>
      </c>
      <c r="J42" s="10">
        <f>AFC!J42-FC_NE!J42-FC_E!J42</f>
        <v>8.5984522741000546E-5</v>
      </c>
      <c r="K42" s="10">
        <f>AFC!K42-FC_NE!K42-FC_E!K42</f>
        <v>-1.1368683772161603E-13</v>
      </c>
      <c r="L42" s="10">
        <f>AFC!L42-FC_NE!L42-FC_E!L42</f>
        <v>-6.3055889939811038</v>
      </c>
      <c r="M42" s="10">
        <f>AFC!M42-FC_NE!M42-FC_E!M42</f>
        <v>8.5984522741000546E-5</v>
      </c>
      <c r="N42" s="10">
        <f>AFC!N42-FC_NE!N42-FC_E!N42</f>
        <v>-8.5984522797843965E-5</v>
      </c>
      <c r="O42" s="10">
        <f>AFC!O42-FC_NE!O42-FC_E!O42</f>
        <v>-5.6843418860808015E-14</v>
      </c>
      <c r="P42" s="10">
        <f>AFC!P42-FC_NE!P42-FC_E!P42</f>
        <v>5.6843418860808015E-14</v>
      </c>
      <c r="Q42" s="10">
        <f>AFC!Q42-FC_NE!Q42-FC_E!Q42</f>
        <v>0</v>
      </c>
      <c r="R42" s="10">
        <f>AFC!R42-FC_NE!R42-FC_E!R42</f>
        <v>1.0509028374892182</v>
      </c>
      <c r="S42" s="10">
        <f>AFC!S42-FC_NE!S42-FC_E!S42</f>
        <v>-8.5984522797843965E-5</v>
      </c>
      <c r="T42" s="10">
        <f>AFC!T42-FC_NE!T42-FC_E!T42</f>
        <v>-5.6843418860808015E-14</v>
      </c>
      <c r="U42" s="10">
        <f>AFC!U42-FC_NE!U42-FC_E!U42</f>
        <v>0</v>
      </c>
      <c r="V42" s="10">
        <f>AFC!V42-FC_NE!V42-FC_E!V42</f>
        <v>-8.5984522741000546E-5</v>
      </c>
      <c r="W42" s="10">
        <f>AFC!W42-FC_NE!W42-FC_E!W42</f>
        <v>1.1368683772161603E-13</v>
      </c>
      <c r="X42" s="10">
        <f>AFC!X42-FC_NE!X42-FC_E!X42</f>
        <v>5.6843418860808015E-14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4.2992261387553299E-4</v>
      </c>
      <c r="D43" s="10">
        <f>AFC!D43-FC_NE!D43-FC_E!D43</f>
        <v>8.5984522684157128E-5</v>
      </c>
      <c r="E43" s="10">
        <f>AFC!E43-FC_NE!E43-FC_E!E43</f>
        <v>39.027773000860179</v>
      </c>
      <c r="F43" s="10">
        <f>AFC!F43-FC_NE!F43-FC_E!F43</f>
        <v>11.297592433361388</v>
      </c>
      <c r="G43" s="10">
        <f>AFC!G43-FC_NE!G43-FC_E!G43</f>
        <v>-7.1889939810835131</v>
      </c>
      <c r="H43" s="10">
        <f>AFC!H43-FC_NE!H43-FC_E!H43</f>
        <v>30.811263972485676</v>
      </c>
      <c r="I43" s="10">
        <f>AFC!I43-FC_NE!I43-FC_E!I43</f>
        <v>129</v>
      </c>
      <c r="J43" s="10">
        <f>AFC!J43-FC_NE!J43-FC_E!J43</f>
        <v>16.165090283748441</v>
      </c>
      <c r="K43" s="10">
        <f>AFC!K43-FC_NE!K43-FC_E!K43</f>
        <v>40.412725709374172</v>
      </c>
      <c r="L43" s="10">
        <f>AFC!L43-FC_NE!L43-FC_E!L43</f>
        <v>56.577815993121021</v>
      </c>
      <c r="M43" s="10">
        <f>AFC!M43-FC_NE!M43-FC_E!M43</f>
        <v>29.299226139295115</v>
      </c>
      <c r="N43" s="10">
        <f>AFC!N43-FC_NE!N43-FC_E!N43</f>
        <v>32.330180567497337</v>
      </c>
      <c r="O43" s="10">
        <f>AFC!O43-FC_NE!O43-FC_E!O43</f>
        <v>20.206362854687086</v>
      </c>
      <c r="P43" s="10">
        <f>AFC!P43-FC_NE!P43-FC_E!P43</f>
        <v>2.0206362854682993</v>
      </c>
      <c r="Q43" s="10">
        <f>AFC!Q43-FC_NE!Q43-FC_E!Q43</f>
        <v>80.825451418744251</v>
      </c>
      <c r="R43" s="10">
        <f>AFC!R43-FC_NE!R43-FC_E!R43</f>
        <v>-1.010318142734377</v>
      </c>
      <c r="S43" s="10">
        <f>AFC!S43-FC_NE!S43-FC_E!S43</f>
        <v>0</v>
      </c>
      <c r="T43" s="10">
        <f>AFC!T43-FC_NE!T43-FC_E!T43</f>
        <v>-9.1748925193458035</v>
      </c>
      <c r="U43" s="10">
        <f>AFC!U43-FC_NE!U43-FC_E!U43</f>
        <v>14.664746345658841</v>
      </c>
      <c r="V43" s="10">
        <f>AFC!V43-FC_NE!V43-FC_E!V43</f>
        <v>-8.9972484952718332</v>
      </c>
      <c r="W43" s="10">
        <f>AFC!W43-FC_NE!W43-FC_E!W43</f>
        <v>-14.204557179707535</v>
      </c>
      <c r="X43" s="10">
        <f>AFC!X43-FC_NE!X43-FC_E!X43</f>
        <v>-14.95743766122132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-20.263542562338444</v>
      </c>
      <c r="D44" s="10">
        <f>AFC!D44-FC_NE!D44-FC_E!D44</f>
        <v>-28.947979363714467</v>
      </c>
      <c r="E44" s="10">
        <f>AFC!E44-FC_NE!E44-FC_E!E44</f>
        <v>30.878159931212451</v>
      </c>
      <c r="F44" s="10">
        <f>AFC!F44-FC_NE!F44-FC_E!F44</f>
        <v>45.35219260533097</v>
      </c>
      <c r="G44" s="10">
        <f>AFC!G44-FC_NE!G44-FC_E!G44</f>
        <v>-33.772742906276846</v>
      </c>
      <c r="H44" s="10">
        <f>AFC!H44-FC_NE!H44-FC_E!H44</f>
        <v>16.40395528804811</v>
      </c>
      <c r="I44" s="10">
        <f>AFC!I44-FC_NE!I44-FC_E!I44</f>
        <v>14.247291487531839</v>
      </c>
      <c r="J44" s="10">
        <f>AFC!J44-FC_NE!J44-FC_E!J44</f>
        <v>-5.7323301805671463</v>
      </c>
      <c r="K44" s="10">
        <f>AFC!K44-FC_NE!K44-FC_E!K44</f>
        <v>59.233877901976655</v>
      </c>
      <c r="L44" s="10">
        <f>AFC!L44-FC_NE!L44-FC_E!L44</f>
        <v>29.617110920035302</v>
      </c>
      <c r="M44" s="10">
        <f>AFC!M44-FC_NE!M44-FC_E!M44</f>
        <v>-15.286156491831548</v>
      </c>
      <c r="N44" s="10">
        <f>AFC!N44-FC_NE!N44-FC_E!N44</f>
        <v>-21.228546861565277</v>
      </c>
      <c r="O44" s="10">
        <f>AFC!O44-FC_NE!O44-FC_E!O44</f>
        <v>-8.5984522854687384E-5</v>
      </c>
      <c r="P44" s="10">
        <f>AFC!P44-FC_NE!P44-FC_E!P44</f>
        <v>2.5795356883406839E-4</v>
      </c>
      <c r="Q44" s="10">
        <f>AFC!Q44-FC_NE!Q44-FC_E!Q44</f>
        <v>1.7196904494909404E-4</v>
      </c>
      <c r="R44" s="10">
        <f>AFC!R44-FC_NE!R44-FC_E!R44</f>
        <v>0.95537403267466203</v>
      </c>
      <c r="S44" s="10">
        <f>AFC!S44-FC_NE!S44-FC_E!S44</f>
        <v>5.7325021496129906</v>
      </c>
      <c r="T44" s="10">
        <f>AFC!T44-FC_NE!T44-FC_E!T44</f>
        <v>2.0320722269993112</v>
      </c>
      <c r="U44" s="10">
        <f>AFC!U44-FC_NE!U44-FC_E!U44</f>
        <v>5.5257953568359568</v>
      </c>
      <c r="V44" s="10">
        <f>AFC!V44-FC_NE!V44-FC_E!V44</f>
        <v>2.7122957867584319</v>
      </c>
      <c r="W44" s="10">
        <f>AFC!W44-FC_NE!W44-FC_E!W44</f>
        <v>6.2634565778159565</v>
      </c>
      <c r="X44" s="10">
        <f>AFC!X44-FC_NE!X44-FC_E!X44</f>
        <v>7.0505588993981085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3.5527136788005009E-15</v>
      </c>
      <c r="E45" s="10">
        <f>AFC!E45-FC_NE!E45-FC_E!E45</f>
        <v>1.7763568394002505E-15</v>
      </c>
      <c r="F45" s="10">
        <f>AFC!F45-FC_NE!F45-FC_E!F45</f>
        <v>3.5527136788005009E-15</v>
      </c>
      <c r="G45" s="10">
        <f>AFC!G45-FC_NE!G45-FC_E!G45</f>
        <v>-8.5984522794291252E-5</v>
      </c>
      <c r="H45" s="10">
        <f>AFC!H45-FC_NE!H45-FC_E!H45</f>
        <v>-5.3290705182007514E-15</v>
      </c>
      <c r="I45" s="10">
        <f>AFC!I45-FC_NE!I45-FC_E!I45</f>
        <v>0</v>
      </c>
      <c r="J45" s="10">
        <f>AFC!J45-FC_NE!J45-FC_E!J45</f>
        <v>1.7763568394002505E-15</v>
      </c>
      <c r="K45" s="10">
        <f>AFC!K45-FC_NE!K45-FC_E!K45</f>
        <v>1.7763568394002505E-15</v>
      </c>
      <c r="L45" s="10">
        <f>AFC!L45-FC_NE!L45-FC_E!L45</f>
        <v>-8.5984522780080397E-5</v>
      </c>
      <c r="M45" s="10">
        <f>AFC!M45-FC_NE!M45-FC_E!M45</f>
        <v>8.5984522790738538E-5</v>
      </c>
      <c r="N45" s="10">
        <f>AFC!N45-FC_NE!N45-FC_E!N45</f>
        <v>-1.7763568394002505E-15</v>
      </c>
      <c r="O45" s="10">
        <f>AFC!O45-FC_NE!O45-FC_E!O45</f>
        <v>1.7763568394002505E-15</v>
      </c>
      <c r="P45" s="10">
        <f>AFC!P45-FC_NE!P45-FC_E!P45</f>
        <v>-1.0509028374892502</v>
      </c>
      <c r="Q45" s="10">
        <f>AFC!Q45-FC_NE!Q45-FC_E!Q45</f>
        <v>8.5984522781856754E-5</v>
      </c>
      <c r="R45" s="10">
        <f>AFC!R45-FC_NE!R45-FC_E!R45</f>
        <v>-5.3290705182007514E-15</v>
      </c>
      <c r="S45" s="10">
        <f>AFC!S45-FC_NE!S45-FC_E!S45</f>
        <v>-5.3290705182007514E-15</v>
      </c>
      <c r="T45" s="10">
        <f>AFC!T45-FC_NE!T45-FC_E!T45</f>
        <v>8.5984522787185824E-5</v>
      </c>
      <c r="U45" s="10">
        <f>AFC!U45-FC_NE!U45-FC_E!U45</f>
        <v>-8.5984522787185824E-5</v>
      </c>
      <c r="V45" s="10">
        <f>AFC!V45-FC_NE!V45-FC_E!V45</f>
        <v>-3.5527136788005009E-15</v>
      </c>
      <c r="W45" s="10">
        <f>AFC!W45-FC_NE!W45-FC_E!W45</f>
        <v>-8.5984522780080397E-5</v>
      </c>
      <c r="X45" s="10">
        <f>AFC!X45-FC_NE!X45-FC_E!X45</f>
        <v>0.18237317282888377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0</v>
      </c>
      <c r="D46" s="10">
        <f>AFC!D46-FC_NE!D46-FC_E!D46</f>
        <v>-3.5527136788005009E-15</v>
      </c>
      <c r="E46" s="10">
        <f>AFC!E46-FC_NE!E46-FC_E!E46</f>
        <v>-8.5984522776527683E-5</v>
      </c>
      <c r="F46" s="10">
        <f>AFC!F46-FC_NE!F46-FC_E!F46</f>
        <v>-8.5984522776527683E-5</v>
      </c>
      <c r="G46" s="10">
        <f>AFC!G46-FC_NE!G46-FC_E!G46</f>
        <v>0</v>
      </c>
      <c r="H46" s="10">
        <f>AFC!H46-FC_NE!H46-FC_E!H46</f>
        <v>0</v>
      </c>
      <c r="I46" s="10">
        <f>AFC!I46-FC_NE!I46-FC_E!I46</f>
        <v>-7.1054273576010019E-15</v>
      </c>
      <c r="J46" s="10">
        <f>AFC!J46-FC_NE!J46-FC_E!J46</f>
        <v>2.020636285468612</v>
      </c>
      <c r="K46" s="10">
        <f>AFC!K46-FC_NE!K46-FC_E!K46</f>
        <v>0</v>
      </c>
      <c r="L46" s="10">
        <f>AFC!L46-FC_NE!L46-FC_E!L46</f>
        <v>0</v>
      </c>
      <c r="M46" s="10">
        <f>AFC!M46-FC_NE!M46-FC_E!M46</f>
        <v>0</v>
      </c>
      <c r="N46" s="10">
        <f>AFC!N46-FC_NE!N46-FC_E!N46</f>
        <v>0</v>
      </c>
      <c r="O46" s="10">
        <f>AFC!O46-FC_NE!O46-FC_E!O46</f>
        <v>0</v>
      </c>
      <c r="P46" s="10">
        <f>AFC!P46-FC_NE!P46-FC_E!P46</f>
        <v>3.5527136788005009E-15</v>
      </c>
      <c r="Q46" s="10">
        <f>AFC!Q46-FC_NE!Q46-FC_E!Q46</f>
        <v>0</v>
      </c>
      <c r="R46" s="10">
        <f>AFC!R46-FC_NE!R46-FC_E!R46</f>
        <v>0</v>
      </c>
      <c r="S46" s="10">
        <f>AFC!S46-FC_NE!S46-FC_E!S46</f>
        <v>3.5527136788005009E-15</v>
      </c>
      <c r="T46" s="10">
        <f>AFC!T46-FC_NE!T46-FC_E!T46</f>
        <v>0</v>
      </c>
      <c r="U46" s="10">
        <f>AFC!U46-FC_NE!U46-FC_E!U46</f>
        <v>8.5984522776527683E-5</v>
      </c>
      <c r="V46" s="10">
        <f>AFC!V46-FC_NE!V46-FC_E!V46</f>
        <v>0.20154772141015798</v>
      </c>
      <c r="W46" s="10">
        <f>AFC!W46-FC_NE!W46-FC_E!W46</f>
        <v>1.544110060189162</v>
      </c>
      <c r="X46" s="10">
        <f>AFC!X46-FC_NE!X46-FC_E!X46</f>
        <v>-8.9337919174546698E-2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1.1368683772161603E-13</v>
      </c>
      <c r="D47" s="10">
        <f>AFC!D47-FC_NE!D47-FC_E!D47</f>
        <v>8.5984522769422256E-5</v>
      </c>
      <c r="E47" s="10">
        <f>AFC!E47-FC_NE!E47-FC_E!E47</f>
        <v>0</v>
      </c>
      <c r="F47" s="10">
        <f>AFC!F47-FC_NE!F47-FC_E!F47</f>
        <v>-8.5984522826265675E-5</v>
      </c>
      <c r="G47" s="10">
        <f>AFC!G47-FC_NE!G47-FC_E!G47</f>
        <v>-1.4210854715202004E-14</v>
      </c>
      <c r="H47" s="10">
        <f>AFC!H47-FC_NE!H47-FC_E!H47</f>
        <v>-1.1368683772161603E-13</v>
      </c>
      <c r="I47" s="10">
        <f>AFC!I47-FC_NE!I47-FC_E!I47</f>
        <v>8.5265128291212022E-14</v>
      </c>
      <c r="J47" s="10">
        <f>AFC!J47-FC_NE!J47-FC_E!J47</f>
        <v>8.5265128291212022E-14</v>
      </c>
      <c r="K47" s="10">
        <f>AFC!K47-FC_NE!K47-FC_E!K47</f>
        <v>-5.6843418860808015E-14</v>
      </c>
      <c r="L47" s="10">
        <f>AFC!L47-FC_NE!L47-FC_E!L47</f>
        <v>2.8421709430404007E-14</v>
      </c>
      <c r="M47" s="10">
        <f>AFC!M47-FC_NE!M47-FC_E!M47</f>
        <v>-8.598452281205482E-5</v>
      </c>
      <c r="N47" s="10">
        <f>AFC!N47-FC_NE!N47-FC_E!N47</f>
        <v>-8.5265128291212022E-14</v>
      </c>
      <c r="O47" s="10">
        <f>AFC!O47-FC_NE!O47-FC_E!O47</f>
        <v>0</v>
      </c>
      <c r="P47" s="10">
        <f>AFC!P47-FC_NE!P47-FC_E!P47</f>
        <v>8.5984522797843965E-5</v>
      </c>
      <c r="Q47" s="10">
        <f>AFC!Q47-FC_NE!Q47-FC_E!Q47</f>
        <v>0</v>
      </c>
      <c r="R47" s="10">
        <f>AFC!R47-FC_NE!R47-FC_E!R47</f>
        <v>0.90042992261396648</v>
      </c>
      <c r="S47" s="10">
        <f>AFC!S47-FC_NE!S47-FC_E!S47</f>
        <v>-0.90042992261389543</v>
      </c>
      <c r="T47" s="10">
        <f>AFC!T47-FC_NE!T47-FC_E!T47</f>
        <v>1.4210854715202004E-14</v>
      </c>
      <c r="U47" s="10">
        <f>AFC!U47-FC_NE!U47-FC_E!U47</f>
        <v>8.5984522769422256E-5</v>
      </c>
      <c r="V47" s="10">
        <f>AFC!V47-FC_NE!V47-FC_E!V47</f>
        <v>0</v>
      </c>
      <c r="W47" s="10">
        <f>AFC!W47-FC_NE!W47-FC_E!W47</f>
        <v>8.5265128291212022E-14</v>
      </c>
      <c r="X47" s="10">
        <f>AFC!X47-FC_NE!X47-FC_E!X47</f>
        <v>1.1718830610491295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-8.5984522769422256E-5</v>
      </c>
      <c r="D48" s="10">
        <f>AFC!D48-FC_NE!D48-FC_E!D48</f>
        <v>0</v>
      </c>
      <c r="E48" s="10">
        <f>AFC!E48-FC_NE!E48-FC_E!E48</f>
        <v>-8.5984522741000546E-5</v>
      </c>
      <c r="F48" s="10">
        <f>AFC!F48-FC_NE!F48-FC_E!F48</f>
        <v>0</v>
      </c>
      <c r="G48" s="10">
        <f>AFC!G48-FC_NE!G48-FC_E!G48</f>
        <v>8.5984522741000546E-5</v>
      </c>
      <c r="H48" s="10">
        <f>AFC!H48-FC_NE!H48-FC_E!H48</f>
        <v>4.499828030954518</v>
      </c>
      <c r="I48" s="10">
        <f>AFC!I48-FC_NE!I48-FC_E!I48</f>
        <v>10.49974204643172</v>
      </c>
      <c r="J48" s="10">
        <f>AFC!J48-FC_NE!J48-FC_E!J48</f>
        <v>5.2497850386930622</v>
      </c>
      <c r="K48" s="10">
        <f>AFC!K48-FC_NE!K48-FC_E!K48</f>
        <v>8.5984522769422256E-5</v>
      </c>
      <c r="L48" s="10">
        <f>AFC!L48-FC_NE!L48-FC_E!L48</f>
        <v>0.75004299226139892</v>
      </c>
      <c r="M48" s="10">
        <f>AFC!M48-FC_NE!M48-FC_E!M48</f>
        <v>0</v>
      </c>
      <c r="N48" s="10">
        <f>AFC!N48-FC_NE!N48-FC_E!N48</f>
        <v>-1.5</v>
      </c>
      <c r="O48" s="10">
        <f>AFC!O48-FC_NE!O48-FC_E!O48</f>
        <v>-4.4998280309543759</v>
      </c>
      <c r="P48" s="10">
        <f>AFC!P48-FC_NE!P48-FC_E!P48</f>
        <v>-6.749785038693048</v>
      </c>
      <c r="Q48" s="10">
        <f>AFC!Q48-FC_NE!Q48-FC_E!Q48</f>
        <v>2.2499570077386721</v>
      </c>
      <c r="R48" s="10">
        <f>AFC!R48-FC_NE!R48-FC_E!R48</f>
        <v>-0.74995700773868634</v>
      </c>
      <c r="S48" s="10">
        <f>AFC!S48-FC_NE!S48-FC_E!S48</f>
        <v>1.4999140154771879</v>
      </c>
      <c r="T48" s="10">
        <f>AFC!T48-FC_NE!T48-FC_E!T48</f>
        <v>10.051160791057526</v>
      </c>
      <c r="U48" s="10">
        <f>AFC!U48-FC_NE!U48-FC_E!U48</f>
        <v>-6.3432502149614152</v>
      </c>
      <c r="V48" s="10">
        <f>AFC!V48-FC_NE!V48-FC_E!V48</f>
        <v>-0.59544282029241913</v>
      </c>
      <c r="W48" s="10">
        <f>AFC!W48-FC_NE!W48-FC_E!W48</f>
        <v>-0.44368013757517133</v>
      </c>
      <c r="X48" s="10">
        <f>AFC!X48-FC_NE!X48-FC_E!X48</f>
        <v>0.33078245915726256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8.5984522785853557E-5</v>
      </c>
      <c r="L49" s="10">
        <f>AFC!L49-FC_NE!L49-FC_E!L49</f>
        <v>4.4408920985006262E-16</v>
      </c>
      <c r="M49" s="10">
        <f>AFC!M49-FC_NE!M49-FC_E!M49</f>
        <v>0</v>
      </c>
      <c r="N49" s="10">
        <f>AFC!N49-FC_NE!N49-FC_E!N49</f>
        <v>4.4408920985006262E-16</v>
      </c>
      <c r="O49" s="10">
        <f>AFC!O49-FC_NE!O49-FC_E!O49</f>
        <v>-8.5984522786297646E-5</v>
      </c>
      <c r="P49" s="10">
        <f>AFC!P49-FC_NE!P49-FC_E!P49</f>
        <v>4.4408920985006262E-16</v>
      </c>
      <c r="Q49" s="10">
        <f>AFC!Q49-FC_NE!Q49-FC_E!Q49</f>
        <v>4.4408920985006262E-16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2.2204460492503131E-16</v>
      </c>
      <c r="X49" s="10">
        <f>AFC!X49-FC_NE!X49-FC_E!X49</f>
        <v>3.0696474634564819E-2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0</v>
      </c>
      <c r="E50" s="10">
        <f>AFC!E50-FC_NE!E50-FC_E!E50</f>
        <v>-8.5984522741000546E-5</v>
      </c>
      <c r="F50" s="10">
        <f>AFC!F50-FC_NE!F50-FC_E!F50</f>
        <v>0</v>
      </c>
      <c r="G50" s="10">
        <f>AFC!G50-FC_NE!G50-FC_E!G50</f>
        <v>0</v>
      </c>
      <c r="H50" s="10">
        <f>AFC!H50-FC_NE!H50-FC_E!H50</f>
        <v>-1.7196904559568793E-4</v>
      </c>
      <c r="I50" s="10">
        <f>AFC!I50-FC_NE!I50-FC_E!I50</f>
        <v>0</v>
      </c>
      <c r="J50" s="10">
        <f>AFC!J50-FC_NE!J50-FC_E!J50</f>
        <v>0.96603611349969754</v>
      </c>
      <c r="K50" s="10">
        <f>AFC!K50-FC_NE!K50-FC_E!K50</f>
        <v>-8.5984522762316828E-5</v>
      </c>
      <c r="L50" s="10">
        <f>AFC!L50-FC_NE!L50-FC_E!L50</f>
        <v>-1.0658141036401503E-14</v>
      </c>
      <c r="M50" s="10">
        <f>AFC!M50-FC_NE!M50-FC_E!M50</f>
        <v>6.7723604502134549E-15</v>
      </c>
      <c r="N50" s="10">
        <f>AFC!N50-FC_NE!N50-FC_E!N50</f>
        <v>-7.1054273576010019E-15</v>
      </c>
      <c r="O50" s="10">
        <f>AFC!O50-FC_NE!O50-FC_E!O50</f>
        <v>5.3290705182007514E-15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-4.4408920985006262E-16</v>
      </c>
      <c r="S50" s="10">
        <f>AFC!S50-FC_NE!S50-FC_E!S50</f>
        <v>8.5984522788962181E-5</v>
      </c>
      <c r="T50" s="10">
        <f>AFC!T50-FC_NE!T50-FC_E!T50</f>
        <v>-1.7763568394002505E-15</v>
      </c>
      <c r="U50" s="10">
        <f>AFC!U50-FC_NE!U50-FC_E!U50</f>
        <v>-8.5984522782744932E-5</v>
      </c>
      <c r="V50" s="10">
        <f>AFC!V50-FC_NE!V50-FC_E!V50</f>
        <v>4.6629367034256575E-15</v>
      </c>
      <c r="W50" s="10">
        <f>AFC!W50-FC_NE!W50-FC_E!W50</f>
        <v>0</v>
      </c>
      <c r="X50" s="10">
        <f>AFC!X50-FC_NE!X50-FC_E!X50</f>
        <v>-0.67325881341358063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2.0677558039551514</v>
      </c>
      <c r="D51" s="37">
        <f>AFC!D51-FC_NE!D51-FC_E!D51</f>
        <v>11.755546001719722</v>
      </c>
      <c r="E51" s="37">
        <f>AFC!E51-FC_NE!E51-FC_E!E51</f>
        <v>14.200429922614376</v>
      </c>
      <c r="F51" s="37">
        <f>AFC!F51-FC_NE!F51-FC_E!F51</f>
        <v>11.259415305244147</v>
      </c>
      <c r="G51" s="37">
        <f>AFC!G51-FC_NE!G51-FC_E!G51</f>
        <v>-4.6063628546864948</v>
      </c>
      <c r="H51" s="37">
        <f>AFC!H51-FC_NE!H51-FC_E!H51</f>
        <v>15.297678417884299</v>
      </c>
      <c r="I51" s="37">
        <f>AFC!I51-FC_NE!I51-FC_E!I51</f>
        <v>51.706620808254456</v>
      </c>
      <c r="J51" s="37">
        <f>AFC!J51-FC_NE!J51-FC_E!J51</f>
        <v>85.614789337919774</v>
      </c>
      <c r="K51" s="37">
        <f>AFC!K51-FC_NE!K51-FC_E!K51</f>
        <v>65.065348237316584</v>
      </c>
      <c r="L51" s="37">
        <f>AFC!L51-FC_NE!L51-FC_E!L51</f>
        <v>26.311263972485335</v>
      </c>
      <c r="M51" s="37">
        <f>AFC!M51-FC_NE!M51-FC_E!M51</f>
        <v>18.228288907995875</v>
      </c>
      <c r="N51" s="37">
        <f>AFC!N51-FC_NE!N51-FC_E!N51</f>
        <v>28.298452278589593</v>
      </c>
      <c r="O51" s="37">
        <f>AFC!O51-FC_NE!O51-FC_E!O51</f>
        <v>16.12476354256205</v>
      </c>
      <c r="P51" s="37">
        <f>AFC!P51-FC_NE!P51-FC_E!P51</f>
        <v>33.575580395529187</v>
      </c>
      <c r="Q51" s="37">
        <f>AFC!Q51-FC_NE!Q51-FC_E!Q51</f>
        <v>14.998366294067182</v>
      </c>
      <c r="R51" s="37">
        <f>AFC!R51-FC_NE!R51-FC_E!R51</f>
        <v>19.540326741185936</v>
      </c>
      <c r="S51" s="37">
        <f>AFC!S51-FC_NE!S51-FC_E!S51</f>
        <v>33.106706792776322</v>
      </c>
      <c r="T51" s="37">
        <f>AFC!T51-FC_NE!T51-FC_E!T51</f>
        <v>31.707136715391016</v>
      </c>
      <c r="U51" s="37">
        <f>AFC!U51-FC_NE!U51-FC_E!U51</f>
        <v>38.773860705072821</v>
      </c>
      <c r="V51" s="37">
        <f>AFC!V51-FC_NE!V51-FC_E!V51</f>
        <v>61.364918314704028</v>
      </c>
      <c r="W51" s="37">
        <f>AFC!W51-FC_NE!W51-FC_E!W51</f>
        <v>103.18435081685311</v>
      </c>
      <c r="X51" s="37">
        <f>AFC!X51-FC_NE!X51-FC_E!X51</f>
        <v>82.428030954427868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-0.40610490111771469</v>
      </c>
      <c r="D52" s="37">
        <f t="shared" si="20"/>
        <v>3.009458297506626</v>
      </c>
      <c r="E52" s="37">
        <f t="shared" si="20"/>
        <v>2.3645743765996485E-2</v>
      </c>
      <c r="F52" s="37">
        <f t="shared" si="20"/>
        <v>-7.188306104876574E-2</v>
      </c>
      <c r="G52" s="37">
        <f t="shared" si="20"/>
        <v>-1.4809114359411524</v>
      </c>
      <c r="H52" s="37">
        <f t="shared" si="20"/>
        <v>0.64479793637144667</v>
      </c>
      <c r="I52" s="37">
        <f t="shared" si="20"/>
        <v>2.3731728288794329E-2</v>
      </c>
      <c r="J52" s="37">
        <f t="shared" si="20"/>
        <v>-2.3903697334390017E-2</v>
      </c>
      <c r="K52" s="37">
        <f t="shared" si="20"/>
        <v>-0.62106620808230284</v>
      </c>
      <c r="L52" s="37">
        <f t="shared" si="20"/>
        <v>0.21478933791879573</v>
      </c>
      <c r="M52" s="37">
        <f t="shared" si="20"/>
        <v>2.3817712811820879E-2</v>
      </c>
      <c r="N52" s="37">
        <f t="shared" si="20"/>
        <v>2.3731728288697962E-2</v>
      </c>
      <c r="O52" s="37">
        <f t="shared" si="20"/>
        <v>1.1704213241616515</v>
      </c>
      <c r="P52" s="37">
        <f t="shared" si="20"/>
        <v>-7.1539122957951728E-2</v>
      </c>
      <c r="Q52" s="37">
        <f t="shared" si="20"/>
        <v>-2.5081685296652276</v>
      </c>
      <c r="R52" s="37">
        <f t="shared" si="20"/>
        <v>-0.23877901977663996</v>
      </c>
      <c r="S52" s="37">
        <f t="shared" si="20"/>
        <v>-8.5984522824045229E-5</v>
      </c>
      <c r="T52" s="37">
        <f t="shared" si="20"/>
        <v>-5.4185726569222279</v>
      </c>
      <c r="U52" s="37">
        <f t="shared" si="20"/>
        <v>6.6286328460881716</v>
      </c>
      <c r="V52" s="37">
        <f t="shared" si="20"/>
        <v>-7.036027515047417</v>
      </c>
      <c r="W52" s="37">
        <f t="shared" si="20"/>
        <v>2.3178847807388188</v>
      </c>
      <c r="X52" s="37">
        <f t="shared" ref="X52" si="21">SUM(X53:X70)</f>
        <v>-0.60060189165878164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8.5984522783633111E-5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-0.40610490111771469</v>
      </c>
      <c r="D59" s="10">
        <f>AFC!D59-FC_NE!D59-FC_E!D59</f>
        <v>3.009458297506626</v>
      </c>
      <c r="E59" s="10">
        <f>AFC!E59-FC_NE!E59-FC_E!E59</f>
        <v>2.3645743765996485E-2</v>
      </c>
      <c r="F59" s="10">
        <f>AFC!F59-FC_NE!F59-FC_E!F59</f>
        <v>-7.188306104876574E-2</v>
      </c>
      <c r="G59" s="10">
        <f>AFC!G59-FC_NE!G59-FC_E!G59</f>
        <v>-1.4809114359411524</v>
      </c>
      <c r="H59" s="10">
        <f>AFC!H59-FC_NE!H59-FC_E!H59</f>
        <v>0.64479793637144667</v>
      </c>
      <c r="I59" s="10">
        <f>AFC!I59-FC_NE!I59-FC_E!I59</f>
        <v>2.3731728288794329E-2</v>
      </c>
      <c r="J59" s="10">
        <f>AFC!J59-FC_NE!J59-FC_E!J59</f>
        <v>-2.3903697334390017E-2</v>
      </c>
      <c r="K59" s="10">
        <f>AFC!K59-FC_NE!K59-FC_E!K59</f>
        <v>-0.62106620808231128</v>
      </c>
      <c r="L59" s="10">
        <f>AFC!L59-FC_NE!L59-FC_E!L59</f>
        <v>0.21487532244157137</v>
      </c>
      <c r="M59" s="10">
        <f>AFC!M59-FC_NE!M59-FC_E!M59</f>
        <v>2.3817712811819547E-2</v>
      </c>
      <c r="N59" s="10">
        <f>AFC!N59-FC_NE!N59-FC_E!N59</f>
        <v>2.3817712811478486E-2</v>
      </c>
      <c r="O59" s="10">
        <f>AFC!O59-FC_NE!O59-FC_E!O59</f>
        <v>1.1702493551160842</v>
      </c>
      <c r="P59" s="10">
        <f>AFC!P59-FC_NE!P59-FC_E!P59</f>
        <v>-7.1711092003511112E-2</v>
      </c>
      <c r="Q59" s="10">
        <f>AFC!Q59-FC_NE!Q59-FC_E!Q59</f>
        <v>-2.5081685296652267</v>
      </c>
      <c r="R59" s="10">
        <f>AFC!R59-FC_NE!R59-FC_E!R59</f>
        <v>-0.26268271711114721</v>
      </c>
      <c r="S59" s="10">
        <f>AFC!S59-FC_NE!S59-FC_E!S59</f>
        <v>0</v>
      </c>
      <c r="T59" s="10">
        <f>AFC!T59-FC_NE!T59-FC_E!T59</f>
        <v>-5.4185726569222652</v>
      </c>
      <c r="U59" s="10">
        <f>AFC!U59-FC_NE!U59-FC_E!U59</f>
        <v>6.628890799656574</v>
      </c>
      <c r="V59" s="10">
        <f>AFC!V59-FC_NE!V59-FC_E!V59</f>
        <v>-7.0360275150474081</v>
      </c>
      <c r="W59" s="10">
        <f>AFC!W59-FC_NE!W59-FC_E!W59</f>
        <v>2.3172828890792516</v>
      </c>
      <c r="X59" s="10">
        <f>AFC!X59-FC_NE!X59-FC_E!X59</f>
        <v>-0.60068787618160968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7.1054273576010019E-15</v>
      </c>
      <c r="L60" s="10">
        <f>AFC!L60-FC_NE!L60-FC_E!L60</f>
        <v>-8.5984522780080397E-5</v>
      </c>
      <c r="M60" s="10">
        <f>AFC!M60-FC_NE!M60-FC_E!M60</f>
        <v>6.6613381477509392E-15</v>
      </c>
      <c r="N60" s="10">
        <f>AFC!N60-FC_NE!N60-FC_E!N60</f>
        <v>-8.5984522782300843E-5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8.5984522786297646E-5</v>
      </c>
      <c r="R60" s="10">
        <f>AFC!R60-FC_NE!R60-FC_E!R60</f>
        <v>8.5984522787629913E-5</v>
      </c>
      <c r="S60" s="10">
        <f>AFC!S60-FC_NE!S60-FC_E!S60</f>
        <v>-8.5984522784965378E-5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0</v>
      </c>
      <c r="L61" s="10">
        <f>AFC!L61-FC_NE!L61-FC_E!L61</f>
        <v>0</v>
      </c>
      <c r="M61" s="10">
        <f>AFC!M61-FC_NE!M61-FC_E!M61</f>
        <v>0</v>
      </c>
      <c r="N61" s="10">
        <f>AFC!N61-FC_NE!N61-FC_E!N61</f>
        <v>-8.5984522787185824E-5</v>
      </c>
      <c r="O61" s="10">
        <f>AFC!O61-FC_NE!O61-FC_E!O61</f>
        <v>3.1225022567582528E-17</v>
      </c>
      <c r="P61" s="10">
        <f>AFC!P61-FC_NE!P61-FC_E!P61</f>
        <v>8.5984522786408668E-5</v>
      </c>
      <c r="Q61" s="10">
        <f>AFC!Q61-FC_NE!Q61-FC_E!Q61</f>
        <v>-8.5984522783522088E-5</v>
      </c>
      <c r="R61" s="10">
        <f>AFC!R61-FC_NE!R61-FC_E!R61</f>
        <v>2.3817712811698311E-2</v>
      </c>
      <c r="S61" s="10">
        <f>AFC!S61-FC_NE!S61-FC_E!S61</f>
        <v>-8.5984522780080397E-5</v>
      </c>
      <c r="T61" s="10">
        <f>AFC!T61-FC_NE!T61-FC_E!T61</f>
        <v>-8.5984522792514895E-5</v>
      </c>
      <c r="U61" s="10">
        <f>AFC!U61-FC_NE!U61-FC_E!U61</f>
        <v>-1.7196904557259529E-4</v>
      </c>
      <c r="V61" s="10">
        <f>AFC!V61-FC_NE!V61-FC_E!V61</f>
        <v>-8.598452277830404E-5</v>
      </c>
      <c r="W61" s="10">
        <f>AFC!W61-FC_NE!W61-FC_E!W61</f>
        <v>-8.5984522780080397E-5</v>
      </c>
      <c r="X61" s="10">
        <f>AFC!X61-FC_NE!X61-FC_E!X61</f>
        <v>8.5984522771198613E-5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8.5984522787185824E-5</v>
      </c>
      <c r="Q63" s="10">
        <f>AFC!Q63-FC_NE!Q63-FC_E!Q63</f>
        <v>-3.5527136788005009E-15</v>
      </c>
      <c r="R63" s="10">
        <f>AFC!R63-FC_NE!R63-FC_E!R63</f>
        <v>8.5984522790738538E-5</v>
      </c>
      <c r="S63" s="10">
        <f>AFC!S63-FC_NE!S63-FC_E!S63</f>
        <v>8.5984522769422256E-5</v>
      </c>
      <c r="T63" s="10">
        <f>AFC!T63-FC_NE!T63-FC_E!T63</f>
        <v>3.5527136788005009E-15</v>
      </c>
      <c r="U63" s="10">
        <f>AFC!U63-FC_NE!U63-FC_E!U63</f>
        <v>-3.5527136788005009E-15</v>
      </c>
      <c r="V63" s="10">
        <f>AFC!V63-FC_NE!V63-FC_E!V63</f>
        <v>0</v>
      </c>
      <c r="W63" s="10">
        <f>AFC!W63-FC_NE!W63-FC_E!W63</f>
        <v>6.8787618229038117E-4</v>
      </c>
      <c r="X63" s="10">
        <f>AFC!X63-FC_NE!X63-FC_E!X63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1.3322676295501878E-15</v>
      </c>
      <c r="L65" s="10">
        <f>AFC!L65-FC_NE!L65-FC_E!L65</f>
        <v>4.4408920985006262E-15</v>
      </c>
      <c r="M65" s="10">
        <f>AFC!M65-FC_NE!M65-FC_E!M65</f>
        <v>-5.3290705182007514E-15</v>
      </c>
      <c r="N65" s="10">
        <f>AFC!N65-FC_NE!N65-FC_E!N65</f>
        <v>-1.7763568394002505E-15</v>
      </c>
      <c r="O65" s="10">
        <f>AFC!O65-FC_NE!O65-FC_E!O65</f>
        <v>1.4210854715202004E-14</v>
      </c>
      <c r="P65" s="10">
        <f>AFC!P65-FC_NE!P65-FC_E!P65</f>
        <v>-8.5984522783633111E-5</v>
      </c>
      <c r="Q65" s="10">
        <f>AFC!Q65-FC_NE!Q65-FC_E!Q65</f>
        <v>0</v>
      </c>
      <c r="R65" s="10">
        <f>AFC!R65-FC_NE!R65-FC_E!R65</f>
        <v>-1.4210854715202004E-14</v>
      </c>
      <c r="S65" s="10">
        <f>AFC!S65-FC_NE!S65-FC_E!S65</f>
        <v>-2.8421709430404007E-14</v>
      </c>
      <c r="T65" s="10">
        <f>AFC!T65-FC_NE!T65-FC_E!T65</f>
        <v>0</v>
      </c>
      <c r="U65" s="10">
        <f>AFC!U65-FC_NE!U65-FC_E!U65</f>
        <v>-8.5984522826265675E-5</v>
      </c>
      <c r="V65" s="10">
        <f>AFC!V65-FC_NE!V65-FC_E!V65</f>
        <v>-5.6843418860808015E-14</v>
      </c>
      <c r="W65" s="10">
        <f>AFC!W65-FC_NE!W65-FC_E!W65</f>
        <v>5.6843418860808015E-14</v>
      </c>
      <c r="X65" s="10">
        <f>AFC!X65-FC_NE!X65-FC_E!X65</f>
        <v>5.6843418860808015E-14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8.5984522790738538E-5</v>
      </c>
      <c r="O66" s="10">
        <f>AFC!O66-FC_NE!O66-FC_E!O66</f>
        <v>8.5984522769422256E-5</v>
      </c>
      <c r="P66" s="10">
        <f>AFC!P66-FC_NE!P66-FC_E!P66</f>
        <v>8.5984522769422256E-5</v>
      </c>
      <c r="Q66" s="10">
        <f>AFC!Q66-FC_NE!Q66-FC_E!Q66</f>
        <v>0</v>
      </c>
      <c r="R66" s="10">
        <f>AFC!R66-FC_NE!R66-FC_E!R66</f>
        <v>-8.5984522755211401E-5</v>
      </c>
      <c r="S66" s="10">
        <f>AFC!S66-FC_NE!S66-FC_E!S66</f>
        <v>0</v>
      </c>
      <c r="T66" s="10">
        <f>AFC!T66-FC_NE!T66-FC_E!T66</f>
        <v>8.5984522826265675E-5</v>
      </c>
      <c r="U66" s="10">
        <f>AFC!U66-FC_NE!U66-FC_E!U66</f>
        <v>0</v>
      </c>
      <c r="V66" s="10">
        <f>AFC!V66-FC_NE!V66-FC_E!V66</f>
        <v>8.5984522826265675E-5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-8.5984522797843965E-5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8.5984522776527683E-5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-8.5984522797843965E-5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8.5984522776527683E-5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-9.0949470177292824E-13</v>
      </c>
      <c r="D74" s="37">
        <f>AFC!D74-FC_NE!D74-FC_E!D74</f>
        <v>9.0949470177292824E-13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4.5474735088646412E-13</v>
      </c>
      <c r="K74" s="37">
        <f>AFC!K74-FC_NE!K74-FC_E!K74</f>
        <v>0</v>
      </c>
      <c r="L74" s="37">
        <f>AFC!L74-FC_NE!L74-FC_E!L74</f>
        <v>9.0949470177292824E-13</v>
      </c>
      <c r="M74" s="37">
        <f>AFC!M74-FC_NE!M74-FC_E!M74</f>
        <v>8.5984523138904478E-5</v>
      </c>
      <c r="N74" s="37">
        <f>AFC!N74-FC_NE!N74-FC_E!N74</f>
        <v>0</v>
      </c>
      <c r="O74" s="37">
        <f>AFC!O74-FC_NE!O74-FC_E!O74</f>
        <v>-9.0949470177292824E-13</v>
      </c>
      <c r="P74" s="37">
        <f>AFC!P74-FC_NE!P74-FC_E!P74</f>
        <v>-4.5474735088646412E-13</v>
      </c>
      <c r="Q74" s="37">
        <f>AFC!Q74-FC_NE!Q74-FC_E!Q74</f>
        <v>0</v>
      </c>
      <c r="R74" s="37">
        <f>AFC!R74-FC_NE!R74-FC_E!R74</f>
        <v>4.5474735088646412E-13</v>
      </c>
      <c r="S74" s="37">
        <f>AFC!S74-FC_NE!S74-FC_E!S74</f>
        <v>4.5474735088646412E-13</v>
      </c>
      <c r="T74" s="37">
        <f>AFC!T74-FC_NE!T74-FC_E!T74</f>
        <v>4.5474735088646412E-13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9.0949470177292824E-13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-13.16027515047233</v>
      </c>
      <c r="D75" s="37">
        <f>AFC!D75-FC_NE!D75-FC_E!D75</f>
        <v>-12.802063628546875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0</v>
      </c>
      <c r="H75" s="37">
        <f>AFC!H75-FC_NE!H75-FC_E!H75</f>
        <v>0</v>
      </c>
      <c r="I75" s="37">
        <f>AFC!I75-FC_NE!I75-FC_E!I75</f>
        <v>0</v>
      </c>
      <c r="J75" s="37">
        <f>AFC!J75-FC_NE!J75-FC_E!J75</f>
        <v>-3.893207222699516</v>
      </c>
      <c r="K75" s="37">
        <f>AFC!K75-FC_NE!K75-FC_E!K75</f>
        <v>-1.8870163370596629</v>
      </c>
      <c r="L75" s="37">
        <f>AFC!L75-FC_NE!L75-FC_E!L75</f>
        <v>-3.9650902837482818</v>
      </c>
      <c r="M75" s="37">
        <f>AFC!M75-FC_NE!M75-FC_E!M75</f>
        <v>4.7289767841795083</v>
      </c>
      <c r="N75" s="37">
        <f>AFC!N75-FC_NE!N75-FC_E!N75</f>
        <v>2.3170249355118813</v>
      </c>
      <c r="O75" s="37">
        <f>AFC!O75-FC_NE!O75-FC_E!O75</f>
        <v>0.47747205503014811</v>
      </c>
      <c r="P75" s="37">
        <f>AFC!P75-FC_NE!P75-FC_E!P75</f>
        <v>4.7721410145754817E-2</v>
      </c>
      <c r="Q75" s="37">
        <f>AFC!Q75-FC_NE!Q75-FC_E!Q75</f>
        <v>0.47747205502957968</v>
      </c>
      <c r="R75" s="37">
        <f>AFC!R75-FC_NE!R75-FC_E!R75</f>
        <v>4.7721410146209564E-2</v>
      </c>
      <c r="S75" s="37">
        <f>AFC!S75-FC_NE!S75-FC_E!S75</f>
        <v>-0.74024075666397948</v>
      </c>
      <c r="T75" s="37">
        <f>AFC!T75-FC_NE!T75-FC_E!T75</f>
        <v>12.466466036113161</v>
      </c>
      <c r="U75" s="37">
        <f>AFC!U75-FC_NE!U75-FC_E!U75</f>
        <v>10.338865004299237</v>
      </c>
      <c r="V75" s="37">
        <f>AFC!V75-FC_NE!V75-FC_E!V75</f>
        <v>-4.3829750644883916</v>
      </c>
      <c r="W75" s="37">
        <f>AFC!W75-FC_NE!W75-FC_E!W75</f>
        <v>-3.8710232158213103</v>
      </c>
      <c r="X75" s="37">
        <f>AFC!X75-FC_NE!X75-FC_E!X75</f>
        <v>4.3024075666378394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-5.5889939810840588</v>
      </c>
      <c r="D76" s="40">
        <f>AFC!D76-FC_NE!D76-FC_E!D76</f>
        <v>-11.43594153052527</v>
      </c>
      <c r="E76" s="40">
        <f>AFC!E76-FC_NE!E76-FC_E!E76</f>
        <v>-10.318142734307912</v>
      </c>
      <c r="F76" s="40">
        <f>AFC!F76-FC_NE!F76-FC_E!F76</f>
        <v>-4.385210662080226</v>
      </c>
      <c r="G76" s="40">
        <f>AFC!G76-FC_NE!G76-FC_E!G76</f>
        <v>-1.6251074806859833E-2</v>
      </c>
      <c r="H76" s="40">
        <f>AFC!H76-FC_NE!H76-FC_E!H76</f>
        <v>-4.9455717970768092</v>
      </c>
      <c r="I76" s="40">
        <f>AFC!I76-FC_NE!I76-FC_E!I76</f>
        <v>1.6355116079121217</v>
      </c>
      <c r="J76" s="40">
        <f>AFC!J76-FC_NE!J76-FC_E!J76</f>
        <v>20.022441960448305</v>
      </c>
      <c r="K76" s="40">
        <f>AFC!K76-FC_NE!K76-FC_E!K76</f>
        <v>-1.0989681857258802</v>
      </c>
      <c r="L76" s="40">
        <f>AFC!L76-FC_NE!L76-FC_E!L76</f>
        <v>0.46345657781557748</v>
      </c>
      <c r="M76" s="40">
        <f>AFC!M76-FC_NE!M76-FC_E!M76</f>
        <v>3.9171969045569313</v>
      </c>
      <c r="N76" s="40">
        <f>AFC!N76-FC_NE!N76-FC_E!N76</f>
        <v>-3.9030094582985839</v>
      </c>
      <c r="O76" s="40">
        <f>AFC!O76-FC_NE!O76-FC_E!O76</f>
        <v>-6.43791917454746</v>
      </c>
      <c r="P76" s="40">
        <f>AFC!P76-FC_NE!P76-FC_E!P76</f>
        <v>-3.0139294926912044</v>
      </c>
      <c r="Q76" s="40">
        <f>AFC!Q76-FC_NE!Q76-FC_E!Q76</f>
        <v>4.9569217540838508</v>
      </c>
      <c r="R76" s="40">
        <f>AFC!R76-FC_NE!R76-FC_E!R76</f>
        <v>0.85116079105773679</v>
      </c>
      <c r="S76" s="40">
        <f>AFC!S76-FC_NE!S76-FC_E!S76</f>
        <v>-4.6073946689602963</v>
      </c>
      <c r="T76" s="40">
        <f>AFC!T76-FC_NE!T76-FC_E!T76</f>
        <v>3.9643164230437833</v>
      </c>
      <c r="U76" s="40">
        <f>AFC!U76-FC_NE!U76-FC_E!U76</f>
        <v>4.8270851246779785</v>
      </c>
      <c r="V76" s="40">
        <f>AFC!V76-FC_NE!V76-FC_E!V76</f>
        <v>-51.757265692176588</v>
      </c>
      <c r="W76" s="40">
        <f>AFC!W76-FC_NE!W76-FC_E!W76</f>
        <v>57.987704213242523</v>
      </c>
      <c r="X76" s="40">
        <f>AFC!X76-FC_NE!X76-FC_E!X76</f>
        <v>-33.411779879621463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8BE6D8-B7E0-4A60-A57C-4DC73C766D8F}"/>
</file>

<file path=customXml/itemProps2.xml><?xml version="1.0" encoding="utf-8"?>
<ds:datastoreItem xmlns:ds="http://schemas.openxmlformats.org/officeDocument/2006/customXml" ds:itemID="{2D04D48C-F5D2-4E94-8FC9-56B27D9A59EC}"/>
</file>

<file path=customXml/itemProps3.xml><?xml version="1.0" encoding="utf-8"?>
<ds:datastoreItem xmlns:ds="http://schemas.openxmlformats.org/officeDocument/2006/customXml" ds:itemID="{9A86F8DE-F806-4EA1-BDB3-063150F437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2024-05-20T16:46:50Z</dcterms:created>
  <dcterms:modified xsi:type="dcterms:W3CDTF">2024-05-20T16:46:51Z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