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CY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3" i="149"/>
  <c r="B84" i="149"/>
  <c r="B19" i="149"/>
  <c r="B6" i="149"/>
  <c r="B71" i="149"/>
  <c r="B61" i="149"/>
  <c r="B17" i="149"/>
  <c r="B58" i="149"/>
  <c r="B72" i="149"/>
  <c r="B54" i="149"/>
  <c r="B26" i="149"/>
  <c r="B25" i="149"/>
  <c r="B60" i="149"/>
  <c r="B82" i="149"/>
  <c r="B20" i="149"/>
  <c r="B64" i="149"/>
  <c r="B49" i="149"/>
  <c r="B89" i="149"/>
  <c r="B65" i="149"/>
  <c r="B30" i="149"/>
  <c r="B37" i="149"/>
  <c r="B38" i="149"/>
  <c r="B78" i="149"/>
  <c r="B18" i="149"/>
  <c r="B50" i="149"/>
  <c r="B87" i="149"/>
  <c r="B94" i="149"/>
  <c r="B62" i="149"/>
  <c r="B93" i="149"/>
  <c r="B39" i="149"/>
  <c r="B5" i="149"/>
  <c r="B63" i="149"/>
  <c r="B77" i="149"/>
  <c r="B31" i="149"/>
  <c r="B70" i="149"/>
  <c r="B88" i="149"/>
  <c r="B23" i="149"/>
  <c r="B75" i="149"/>
  <c r="B28" i="149"/>
  <c r="B74" i="149"/>
  <c r="B45" i="149"/>
  <c r="B53" i="149"/>
  <c r="B40" i="149"/>
  <c r="B15" i="149"/>
  <c r="B7" i="149"/>
  <c r="B92" i="149"/>
  <c r="B36" i="149"/>
  <c r="B33" i="149"/>
  <c r="B67" i="149"/>
  <c r="B69" i="149"/>
  <c r="B66" i="149"/>
  <c r="B55" i="149"/>
  <c r="B59" i="149"/>
  <c r="B85" i="149"/>
  <c r="B79" i="149"/>
  <c r="B14" i="149"/>
  <c r="B48" i="149"/>
  <c r="B34" i="149"/>
  <c r="B76" i="149"/>
  <c r="B95" i="149"/>
  <c r="B32" i="149"/>
  <c r="B83" i="149"/>
  <c r="B12" i="149"/>
  <c r="B13" i="149"/>
  <c r="B41" i="149"/>
  <c r="B86" i="149"/>
  <c r="B27" i="149"/>
  <c r="B90" i="149"/>
  <c r="B80" i="149"/>
  <c r="B9" i="149"/>
  <c r="B11" i="149"/>
  <c r="B68" i="149"/>
  <c r="B22" i="149"/>
  <c r="B57" i="149"/>
  <c r="B16" i="149"/>
  <c r="B44" i="149"/>
  <c r="B56" i="149"/>
  <c r="B24" i="149"/>
  <c r="B29" i="149"/>
  <c r="B47" i="149"/>
  <c r="B4" i="149"/>
  <c r="B35" i="149"/>
  <c r="B42" i="149"/>
  <c r="B91" i="149"/>
  <c r="B81" i="149"/>
  <c r="B52" i="149"/>
  <c r="B46" i="149"/>
  <c r="B51" i="149"/>
  <c r="B21" i="149"/>
  <c r="B43" i="149"/>
  <c r="B8" i="149"/>
  <c r="B10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Q11" i="118" s="1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V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T26" i="113" s="1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L50" i="124"/>
  <c r="T50" i="124"/>
  <c r="F51" i="124"/>
  <c r="N51" i="124"/>
  <c r="N51" i="123" s="1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F3" i="174" s="1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V46" i="102"/>
  <c r="X47" i="102"/>
  <c r="L49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6" i="185" s="1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I40" i="116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6" i="171" s="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W26" i="201" s="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M46" i="116"/>
  <c r="G47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X41" i="102"/>
  <c r="J42" i="102"/>
  <c r="D43" i="102"/>
  <c r="L43" i="102"/>
  <c r="T43" i="102"/>
  <c r="H45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G46" i="116"/>
  <c r="K48" i="116"/>
  <c r="E49" i="116"/>
  <c r="G50" i="116"/>
  <c r="I51" i="116"/>
  <c r="C61" i="163"/>
  <c r="K61" i="163"/>
  <c r="S61" i="163"/>
  <c r="E65" i="116"/>
  <c r="M65" i="116"/>
  <c r="U65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T42" i="102"/>
  <c r="F43" i="102"/>
  <c r="H44" i="102"/>
  <c r="P44" i="102"/>
  <c r="R45" i="102"/>
  <c r="D46" i="102"/>
  <c r="T46" i="102"/>
  <c r="F47" i="102"/>
  <c r="N47" i="102"/>
  <c r="P48" i="102"/>
  <c r="D50" i="102"/>
  <c r="L50" i="102"/>
  <c r="N51" i="102"/>
  <c r="H61" i="185"/>
  <c r="P61" i="185"/>
  <c r="X61" i="185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F66" i="116" l="1"/>
  <c r="S26" i="187"/>
  <c r="S3" i="85"/>
  <c r="H3" i="201"/>
  <c r="K26" i="197"/>
  <c r="M26" i="108"/>
  <c r="P26" i="163"/>
  <c r="K20" i="102"/>
  <c r="N7" i="123"/>
  <c r="K71" i="102"/>
  <c r="O26" i="84"/>
  <c r="K17" i="105"/>
  <c r="D50" i="123"/>
  <c r="S27" i="103"/>
  <c r="R49" i="123"/>
  <c r="R27" i="104"/>
  <c r="R22" i="16"/>
  <c r="Q50" i="102"/>
  <c r="W26" i="19"/>
  <c r="W26" i="173"/>
  <c r="G8" i="125"/>
  <c r="E26" i="86"/>
  <c r="K27" i="111"/>
  <c r="H14" i="102"/>
  <c r="X51" i="123"/>
  <c r="N29" i="123"/>
  <c r="C27" i="111"/>
  <c r="I26" i="19"/>
  <c r="P51" i="123"/>
  <c r="F29" i="123"/>
  <c r="I26" i="201"/>
  <c r="N3" i="19"/>
  <c r="S22" i="16"/>
  <c r="V68" i="123"/>
  <c r="D17" i="106"/>
  <c r="N26" i="187"/>
  <c r="U3" i="88"/>
  <c r="H26" i="185"/>
  <c r="M25" i="102"/>
  <c r="L32" i="123"/>
  <c r="L26" i="114"/>
  <c r="E26" i="108"/>
  <c r="S26" i="191"/>
  <c r="M26" i="191"/>
  <c r="K26" i="191"/>
  <c r="K26" i="188"/>
  <c r="W26" i="112"/>
  <c r="M3" i="17"/>
  <c r="M2" i="17" s="1"/>
  <c r="T26" i="194"/>
  <c r="O26" i="17"/>
  <c r="T26" i="191"/>
  <c r="F26" i="108"/>
  <c r="W26" i="194"/>
  <c r="C36" i="116"/>
  <c r="L17" i="106"/>
  <c r="C51" i="102"/>
  <c r="C51" i="93" s="1"/>
  <c r="C51" i="11" s="1"/>
  <c r="C51" i="9" s="1"/>
  <c r="C51" i="7" s="1"/>
  <c r="P48" i="123"/>
  <c r="T3" i="115"/>
  <c r="V4" i="16"/>
  <c r="L26" i="187"/>
  <c r="O4" i="16"/>
  <c r="D71" i="123"/>
  <c r="S26" i="17"/>
  <c r="R70" i="123"/>
  <c r="J40" i="123"/>
  <c r="J40" i="93" s="1"/>
  <c r="J40" i="11" s="1"/>
  <c r="J40" i="9" s="1"/>
  <c r="J40" i="7" s="1"/>
  <c r="L6" i="123"/>
  <c r="K3" i="190"/>
  <c r="P26" i="77"/>
  <c r="J70" i="123"/>
  <c r="X39" i="123"/>
  <c r="D6" i="123"/>
  <c r="I41" i="123"/>
  <c r="G10" i="123"/>
  <c r="X3" i="107"/>
  <c r="S3" i="115"/>
  <c r="X69" i="123"/>
  <c r="R26" i="191"/>
  <c r="U14" i="102"/>
  <c r="M26" i="187"/>
  <c r="N26" i="108"/>
  <c r="C26" i="17"/>
  <c r="E36" i="102"/>
  <c r="E36" i="93" s="1"/>
  <c r="E36" i="11" s="1"/>
  <c r="E36" i="9" s="1"/>
  <c r="E36" i="7" s="1"/>
  <c r="P69" i="123"/>
  <c r="O40" i="123"/>
  <c r="J26" i="86"/>
  <c r="H69" i="123"/>
  <c r="D49" i="123"/>
  <c r="L21" i="123"/>
  <c r="R48" i="123"/>
  <c r="D21" i="123"/>
  <c r="C50" i="123"/>
  <c r="J3" i="107"/>
  <c r="R26" i="91"/>
  <c r="S26" i="186"/>
  <c r="N68" i="123"/>
  <c r="J26" i="109"/>
  <c r="T3" i="83"/>
  <c r="X26" i="193"/>
  <c r="K26" i="186"/>
  <c r="F68" i="123"/>
  <c r="I49" i="123"/>
  <c r="E24" i="123"/>
  <c r="L26" i="78"/>
  <c r="U3" i="91"/>
  <c r="P26" i="193"/>
  <c r="L37" i="123"/>
  <c r="V26" i="107"/>
  <c r="T3" i="186"/>
  <c r="D3" i="83"/>
  <c r="D2" i="83" s="1"/>
  <c r="L3" i="163"/>
  <c r="I26" i="89"/>
  <c r="H3" i="112"/>
  <c r="U26" i="171"/>
  <c r="K37" i="116"/>
  <c r="H26" i="193"/>
  <c r="D37" i="123"/>
  <c r="K38" i="123"/>
  <c r="J26" i="171"/>
  <c r="Q26" i="82"/>
  <c r="D67" i="123"/>
  <c r="Q3" i="19"/>
  <c r="C3" i="193"/>
  <c r="R3" i="18"/>
  <c r="E26" i="173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T26" i="78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M14" i="93" s="1"/>
  <c r="M14" i="11" s="1"/>
  <c r="M14" i="9" s="1"/>
  <c r="M14" i="7" s="1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T2" i="113" s="1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G26" i="125" s="1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X2" i="201" s="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Q82" i="149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Q3" i="125" s="1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W43" i="11"/>
  <c r="W43" i="9" s="1"/>
  <c r="W43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J26" i="125" s="1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26" i="105" s="1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G2" i="183" s="1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V63" i="93"/>
  <c r="V63" i="11" s="1"/>
  <c r="V63" i="9" s="1"/>
  <c r="V63" i="7" s="1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F2" i="91" s="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M26" i="16" s="1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6" i="124" s="1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K26" i="11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E26" i="106" l="1"/>
  <c r="V2" i="191"/>
  <c r="M2" i="187"/>
  <c r="G26" i="103"/>
  <c r="C26" i="104"/>
  <c r="P63" i="149"/>
  <c r="N2" i="112"/>
  <c r="G3" i="104"/>
  <c r="T11" i="123"/>
  <c r="E62" i="149"/>
  <c r="D2" i="91"/>
  <c r="T7" i="149"/>
  <c r="M16" i="149"/>
  <c r="P51" i="93"/>
  <c r="P51" i="11" s="1"/>
  <c r="P51" i="9" s="1"/>
  <c r="P51" i="7" s="1"/>
  <c r="I2" i="19"/>
  <c r="J2" i="105"/>
  <c r="U47" i="93"/>
  <c r="U47" i="11" s="1"/>
  <c r="U47" i="9" s="1"/>
  <c r="U47" i="7" s="1"/>
  <c r="M3" i="111"/>
  <c r="H2" i="173"/>
  <c r="S3" i="105"/>
  <c r="X2" i="121"/>
  <c r="R2" i="109"/>
  <c r="U26" i="105"/>
  <c r="R26" i="16"/>
  <c r="T3" i="16"/>
  <c r="M47" i="93"/>
  <c r="M47" i="11" s="1"/>
  <c r="M47" i="9" s="1"/>
  <c r="M47" i="7" s="1"/>
  <c r="V33" i="116"/>
  <c r="V26" i="116" s="1"/>
  <c r="I2" i="82"/>
  <c r="K50" i="93"/>
  <c r="K50" i="11" s="1"/>
  <c r="K50" i="9" s="1"/>
  <c r="K50" i="7" s="1"/>
  <c r="S7" i="93"/>
  <c r="S7" i="11" s="1"/>
  <c r="S7" i="9" s="1"/>
  <c r="S7" i="7" s="1"/>
  <c r="O17" i="123"/>
  <c r="N2" i="188"/>
  <c r="U37" i="93"/>
  <c r="U37" i="11" s="1"/>
  <c r="U37" i="9" s="1"/>
  <c r="U37" i="7" s="1"/>
  <c r="S40" i="93"/>
  <c r="S40" i="11" s="1"/>
  <c r="S40" i="9" s="1"/>
  <c r="S40" i="7" s="1"/>
  <c r="X2" i="183"/>
  <c r="H14" i="93"/>
  <c r="H14" i="11" s="1"/>
  <c r="H14" i="9" s="1"/>
  <c r="H14" i="7" s="1"/>
  <c r="H3" i="16"/>
  <c r="D89" i="149"/>
  <c r="T26" i="125"/>
  <c r="V3" i="106"/>
  <c r="O61" i="102"/>
  <c r="V2" i="19"/>
  <c r="X14" i="93"/>
  <c r="X14" i="11" s="1"/>
  <c r="X14" i="9" s="1"/>
  <c r="X14" i="7" s="1"/>
  <c r="C2" i="193"/>
  <c r="X24" i="93"/>
  <c r="X24" i="11" s="1"/>
  <c r="X24" i="9" s="1"/>
  <c r="X24" i="7" s="1"/>
  <c r="C2" i="78"/>
  <c r="H2" i="171"/>
  <c r="Q26" i="111"/>
  <c r="Q2" i="111" s="1"/>
  <c r="C26" i="117"/>
  <c r="I2" i="91"/>
  <c r="H2" i="185"/>
  <c r="L4" i="123"/>
  <c r="D26" i="149"/>
  <c r="L6" i="93"/>
  <c r="L6" i="11" s="1"/>
  <c r="L6" i="9" s="1"/>
  <c r="L6" i="7" s="1"/>
  <c r="U6" i="149"/>
  <c r="O26" i="104"/>
  <c r="G2" i="81"/>
  <c r="J3" i="106"/>
  <c r="U26" i="106"/>
  <c r="O69" i="93"/>
  <c r="O69" i="11" s="1"/>
  <c r="O69" i="9" s="1"/>
  <c r="O69" i="7" s="1"/>
  <c r="Q2" i="197"/>
  <c r="M11" i="123"/>
  <c r="W2" i="18"/>
  <c r="K40" i="93"/>
  <c r="K40" i="11" s="1"/>
  <c r="K40" i="9" s="1"/>
  <c r="K40" i="7" s="1"/>
  <c r="I2" i="186"/>
  <c r="M17" i="123"/>
  <c r="N2" i="187"/>
  <c r="J2" i="195"/>
  <c r="H2" i="112"/>
  <c r="W2" i="115"/>
  <c r="F2" i="111"/>
  <c r="J3" i="125"/>
  <c r="J2" i="125" s="1"/>
  <c r="M72" i="93"/>
  <c r="M72" i="11" s="1"/>
  <c r="M72" i="9" s="1"/>
  <c r="M72" i="7" s="1"/>
  <c r="M3" i="106"/>
  <c r="R3" i="125"/>
  <c r="Q2" i="19"/>
  <c r="Q18" i="149" s="1"/>
  <c r="K63" i="93"/>
  <c r="K63" i="11" s="1"/>
  <c r="K63" i="9" s="1"/>
  <c r="K63" i="7" s="1"/>
  <c r="K2" i="109"/>
  <c r="I3" i="125"/>
  <c r="X26" i="16"/>
  <c r="X2" i="16" s="1"/>
  <c r="H88" i="149"/>
  <c r="F2" i="17"/>
  <c r="O10" i="93"/>
  <c r="O10" i="11" s="1"/>
  <c r="O10" i="9" s="1"/>
  <c r="O10" i="7" s="1"/>
  <c r="K2" i="89"/>
  <c r="D2" i="18"/>
  <c r="N2" i="108"/>
  <c r="M26" i="103"/>
  <c r="H2" i="113"/>
  <c r="V7" i="93"/>
  <c r="V7" i="11" s="1"/>
  <c r="T61" i="149"/>
  <c r="K32" i="149"/>
  <c r="X18" i="149"/>
  <c r="I2" i="112"/>
  <c r="V58" i="149"/>
  <c r="W15" i="93"/>
  <c r="W15" i="11" s="1"/>
  <c r="W15" i="9" s="1"/>
  <c r="W15" i="7" s="1"/>
  <c r="X66" i="93"/>
  <c r="X66" i="11" s="1"/>
  <c r="X66" i="9" s="1"/>
  <c r="X66" i="7" s="1"/>
  <c r="G2" i="19"/>
  <c r="W3" i="16"/>
  <c r="O87" i="149"/>
  <c r="M51" i="93"/>
  <c r="M51" i="11" s="1"/>
  <c r="M51" i="9" s="1"/>
  <c r="M51" i="7" s="1"/>
  <c r="O48" i="93"/>
  <c r="O48" i="11" s="1"/>
  <c r="O48" i="9" s="1"/>
  <c r="O48" i="7" s="1"/>
  <c r="H2" i="197"/>
  <c r="C26" i="16"/>
  <c r="L2" i="19"/>
  <c r="I2" i="79"/>
  <c r="E3" i="105"/>
  <c r="O26" i="103"/>
  <c r="V3" i="75"/>
  <c r="O2" i="186"/>
  <c r="O39" i="149" s="1"/>
  <c r="S26" i="124"/>
  <c r="J3" i="16"/>
  <c r="T2" i="186"/>
  <c r="N61" i="102"/>
  <c r="X32" i="149"/>
  <c r="K2" i="189"/>
  <c r="J2" i="17"/>
  <c r="E26" i="105"/>
  <c r="G26" i="117"/>
  <c r="W2" i="84"/>
  <c r="N89" i="149"/>
  <c r="X2" i="115"/>
  <c r="X64" i="149" s="1"/>
  <c r="T2" i="78"/>
  <c r="V46" i="149"/>
  <c r="Q89" i="149"/>
  <c r="S87" i="149"/>
  <c r="L82" i="149"/>
  <c r="M76" i="149"/>
  <c r="K89" i="149"/>
  <c r="P74" i="149"/>
  <c r="J87" i="149"/>
  <c r="T82" i="149"/>
  <c r="T56" i="149"/>
  <c r="L89" i="149"/>
  <c r="K43" i="149"/>
  <c r="R64" i="149"/>
  <c r="Q87" i="149"/>
  <c r="V18" i="149"/>
  <c r="L56" i="149"/>
  <c r="J89" i="149"/>
  <c r="V57" i="149"/>
  <c r="H95" i="149"/>
  <c r="I89" i="149"/>
  <c r="M87" i="149"/>
  <c r="K87" i="149"/>
  <c r="F17" i="149"/>
  <c r="R89" i="149"/>
  <c r="F87" i="149"/>
  <c r="I87" i="149"/>
  <c r="T87" i="149"/>
  <c r="D82" i="149"/>
  <c r="D56" i="149"/>
  <c r="P87" i="149"/>
  <c r="V63" i="149"/>
  <c r="W87" i="149"/>
  <c r="C87" i="149"/>
  <c r="V42" i="149"/>
  <c r="V87" i="149"/>
  <c r="O44" i="149"/>
  <c r="P39" i="149"/>
  <c r="W44" i="149"/>
  <c r="D87" i="149"/>
  <c r="L87" i="149"/>
  <c r="U87" i="149"/>
  <c r="X87" i="149"/>
  <c r="H74" i="149"/>
  <c r="D57" i="149"/>
  <c r="J2" i="193"/>
  <c r="U3" i="111"/>
  <c r="H93" i="149"/>
  <c r="N57" i="149"/>
  <c r="N87" i="149"/>
  <c r="R87" i="149"/>
  <c r="K88" i="149"/>
  <c r="K95" i="149"/>
  <c r="X26" i="75"/>
  <c r="O27" i="123"/>
  <c r="S2" i="113"/>
  <c r="D2" i="81"/>
  <c r="V3" i="16"/>
  <c r="Q26" i="106"/>
  <c r="F2" i="109"/>
  <c r="I2" i="87"/>
  <c r="K26" i="117"/>
  <c r="C2" i="111"/>
  <c r="O26" i="16"/>
  <c r="O2" i="16" s="1"/>
  <c r="L6" i="149"/>
  <c r="O3" i="125"/>
  <c r="J2" i="196"/>
  <c r="I2" i="110"/>
  <c r="T2" i="163"/>
  <c r="D26" i="105"/>
  <c r="D2" i="105" s="1"/>
  <c r="I2" i="109"/>
  <c r="H33" i="116"/>
  <c r="H26" i="116" s="1"/>
  <c r="O11" i="123"/>
  <c r="R66" i="93"/>
  <c r="R66" i="11" s="1"/>
  <c r="R66" i="9" s="1"/>
  <c r="R66" i="7" s="1"/>
  <c r="Q4" i="123"/>
  <c r="G2" i="190"/>
  <c r="E93" i="149"/>
  <c r="R27" i="123"/>
  <c r="E26" i="16"/>
  <c r="H26" i="104"/>
  <c r="H2" i="104" s="1"/>
  <c r="C2" i="192"/>
  <c r="S26" i="105"/>
  <c r="X2" i="87"/>
  <c r="I2" i="192"/>
  <c r="K2" i="104"/>
  <c r="X24" i="149"/>
  <c r="K3" i="106"/>
  <c r="J2" i="194"/>
  <c r="V26" i="105"/>
  <c r="V2" i="105" s="1"/>
  <c r="V26" i="106"/>
  <c r="V2" i="106" s="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I39" i="149"/>
  <c r="T3" i="125"/>
  <c r="T2" i="125" s="1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E26" i="75"/>
  <c r="I73" i="149"/>
  <c r="G74" i="149"/>
  <c r="D22" i="149"/>
  <c r="F24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K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T94" i="149"/>
  <c r="L26" i="149"/>
  <c r="I83" i="149"/>
  <c r="T32" i="149"/>
  <c r="V48" i="149"/>
  <c r="X47" i="149"/>
  <c r="K56" i="149"/>
  <c r="T74" i="149"/>
  <c r="F21" i="149"/>
  <c r="L32" i="149"/>
  <c r="V33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W42" i="149"/>
  <c r="M75" i="149"/>
  <c r="P55" i="149"/>
  <c r="S75" i="149"/>
  <c r="C64" i="149"/>
  <c r="L3" i="124"/>
  <c r="W82" i="149"/>
  <c r="Q28" i="149"/>
  <c r="F71" i="149"/>
  <c r="E71" i="149"/>
  <c r="M26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N64" i="7"/>
  <c r="Q26" i="117"/>
  <c r="E5" i="93"/>
  <c r="E4" i="102"/>
  <c r="U4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U22" i="149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W59" i="149"/>
  <c r="G40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E46" i="149"/>
  <c r="I59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W68" i="149"/>
  <c r="M3" i="124"/>
  <c r="V59" i="149"/>
  <c r="H3" i="103"/>
  <c r="J3" i="103"/>
  <c r="D28" i="93"/>
  <c r="D27" i="102"/>
  <c r="D26" i="102" s="1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Q33" i="149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V54" i="149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N3" i="102" s="1"/>
  <c r="K6" i="9"/>
  <c r="K6" i="7" s="1"/>
  <c r="N3" i="124"/>
  <c r="X61" i="116"/>
  <c r="Q3" i="117"/>
  <c r="N26" i="116"/>
  <c r="E12" i="93"/>
  <c r="E11" i="116"/>
  <c r="E3" i="116" s="1"/>
  <c r="Q43" i="149"/>
  <c r="G44" i="149" l="1"/>
  <c r="C2" i="16"/>
  <c r="V9" i="149"/>
  <c r="D28" i="149"/>
  <c r="G50" i="149"/>
  <c r="U68" i="149"/>
  <c r="R2" i="125"/>
  <c r="T2" i="16"/>
  <c r="P90" i="149"/>
  <c r="F2" i="116"/>
  <c r="S2" i="105"/>
  <c r="D88" i="149"/>
  <c r="M61" i="149"/>
  <c r="D54" i="149"/>
  <c r="J34" i="149"/>
  <c r="I2" i="106"/>
  <c r="N41" i="149"/>
  <c r="C86" i="149"/>
  <c r="D39" i="149"/>
  <c r="S26" i="149"/>
  <c r="I25" i="149"/>
  <c r="H40" i="149"/>
  <c r="R18" i="149"/>
  <c r="M86" i="149"/>
  <c r="K24" i="149"/>
  <c r="S63" i="149"/>
  <c r="Q27" i="149"/>
  <c r="D23" i="149"/>
  <c r="P95" i="149"/>
  <c r="I3" i="123"/>
  <c r="H2" i="16"/>
  <c r="W24" i="149"/>
  <c r="K68" i="149"/>
  <c r="E2" i="105"/>
  <c r="J90" i="149"/>
  <c r="O22" i="102"/>
  <c r="U18" i="149"/>
  <c r="G18" i="149"/>
  <c r="O21" i="149"/>
  <c r="P61" i="149"/>
  <c r="J30" i="149"/>
  <c r="G93" i="149"/>
  <c r="O93" i="149"/>
  <c r="T21" i="149"/>
  <c r="W2" i="16"/>
  <c r="J33" i="149"/>
  <c r="T2" i="105"/>
  <c r="P61" i="93"/>
  <c r="D52" i="149"/>
  <c r="K26" i="149"/>
  <c r="C61" i="149"/>
  <c r="Q59" i="149"/>
  <c r="J22" i="149"/>
  <c r="J24" i="149"/>
  <c r="U32" i="149"/>
  <c r="S61" i="149"/>
  <c r="J5" i="149"/>
  <c r="U54" i="149"/>
  <c r="L70" i="149"/>
  <c r="I61" i="149"/>
  <c r="J51" i="149"/>
  <c r="O54" i="149"/>
  <c r="S45" i="149"/>
  <c r="N32" i="149"/>
  <c r="O30" i="149"/>
  <c r="K49" i="149"/>
  <c r="F53" i="149"/>
  <c r="D90" i="149"/>
  <c r="X39" i="149"/>
  <c r="K21" i="149"/>
  <c r="S2" i="116"/>
  <c r="I50" i="149"/>
  <c r="I38" i="149"/>
  <c r="F42" i="149"/>
  <c r="Q29" i="149"/>
  <c r="U26" i="123"/>
  <c r="L59" i="149"/>
  <c r="W63" i="149"/>
  <c r="I47" i="149"/>
  <c r="L62" i="149"/>
  <c r="V2" i="16"/>
  <c r="I21" i="149"/>
  <c r="O26" i="123"/>
  <c r="O2" i="123" s="1"/>
  <c r="S46" i="149"/>
  <c r="M43" i="149"/>
  <c r="X42" i="149"/>
  <c r="R3" i="123"/>
  <c r="R2" i="123" s="1"/>
  <c r="U91" i="149"/>
  <c r="J50" i="149"/>
  <c r="F91" i="149"/>
  <c r="V45" i="149"/>
  <c r="F62" i="149"/>
  <c r="P2" i="75"/>
  <c r="S83" i="149"/>
  <c r="X41" i="149"/>
  <c r="N83" i="149"/>
  <c r="P41" i="149"/>
  <c r="J28" i="149"/>
  <c r="O17" i="149"/>
  <c r="J2" i="16"/>
  <c r="E2" i="16"/>
  <c r="S70" i="149"/>
  <c r="T47" i="149"/>
  <c r="P91" i="149"/>
  <c r="K83" i="149"/>
  <c r="X88" i="149"/>
  <c r="F16" i="149"/>
  <c r="N55" i="149"/>
  <c r="D51" i="149"/>
  <c r="T70" i="149"/>
  <c r="G30" i="149"/>
  <c r="P2" i="104"/>
  <c r="T39" i="149"/>
  <c r="C30" i="149"/>
  <c r="V44" i="149"/>
  <c r="U21" i="149"/>
  <c r="H42" i="149"/>
  <c r="K2" i="124"/>
  <c r="J2" i="75"/>
  <c r="I2" i="75"/>
  <c r="D83" i="149"/>
  <c r="R34" i="149"/>
  <c r="F2" i="75"/>
  <c r="F19" i="149" s="1"/>
  <c r="D2" i="104"/>
  <c r="O2" i="106"/>
  <c r="F40" i="149"/>
  <c r="Q58" i="149"/>
  <c r="V32" i="149"/>
  <c r="G60" i="149"/>
  <c r="H2" i="116"/>
  <c r="U33" i="149"/>
  <c r="M70" i="149"/>
  <c r="T59" i="149"/>
  <c r="W30" i="149"/>
  <c r="K2" i="16"/>
  <c r="O29" i="149"/>
  <c r="E44" i="149"/>
  <c r="L88" i="149"/>
  <c r="V2" i="75"/>
  <c r="O91" i="149"/>
  <c r="W22" i="149"/>
  <c r="R25" i="149"/>
  <c r="L93" i="149"/>
  <c r="R50" i="149"/>
  <c r="N54" i="149"/>
  <c r="U44" i="149"/>
  <c r="V16" i="149"/>
  <c r="D64" i="149"/>
  <c r="I64" i="149"/>
  <c r="W2" i="111"/>
  <c r="C54" i="149"/>
  <c r="F32" i="149"/>
  <c r="M18" i="149"/>
  <c r="R46" i="149"/>
  <c r="O2" i="125"/>
  <c r="O41" i="149"/>
  <c r="T83" i="149"/>
  <c r="V49" i="149"/>
  <c r="C16" i="149"/>
  <c r="G32" i="149"/>
  <c r="X43" i="149"/>
  <c r="I17" i="149"/>
  <c r="P93" i="149"/>
  <c r="P25" i="149"/>
  <c r="O2" i="103"/>
  <c r="I30" i="149"/>
  <c r="S2" i="16"/>
  <c r="G2" i="111"/>
  <c r="I2" i="124"/>
  <c r="R26" i="149"/>
  <c r="Q47" i="149"/>
  <c r="U93" i="149"/>
  <c r="F61" i="149"/>
  <c r="X34" i="149"/>
  <c r="P86" i="149"/>
  <c r="J20" i="149"/>
  <c r="T60" i="149"/>
  <c r="G51" i="149"/>
  <c r="V27" i="149"/>
  <c r="Q57" i="149"/>
  <c r="U64" i="149"/>
  <c r="W93" i="149"/>
  <c r="F60" i="149"/>
  <c r="X59" i="149"/>
  <c r="K31" i="149"/>
  <c r="L52" i="149"/>
  <c r="U95" i="149"/>
  <c r="R57" i="149"/>
  <c r="G70" i="149"/>
  <c r="N24" i="149"/>
  <c r="V60" i="149"/>
  <c r="P38" i="149"/>
  <c r="Q64" i="149"/>
  <c r="D27" i="149"/>
  <c r="H21" i="149"/>
  <c r="Q55" i="149"/>
  <c r="J18" i="149"/>
  <c r="C43" i="149"/>
  <c r="L83" i="149"/>
  <c r="T88" i="149"/>
  <c r="P42" i="149"/>
  <c r="G42" i="149"/>
  <c r="J25" i="149"/>
  <c r="J17" i="149"/>
  <c r="V22" i="149"/>
  <c r="F18" i="149"/>
  <c r="E63" i="149"/>
  <c r="D95" i="149"/>
  <c r="H46" i="149"/>
  <c r="F2" i="16"/>
  <c r="P17" i="149"/>
  <c r="L55" i="149"/>
  <c r="O88" i="149"/>
  <c r="C55" i="149"/>
  <c r="D47" i="149"/>
  <c r="S60" i="149"/>
  <c r="L64" i="149"/>
  <c r="P16" i="149"/>
  <c r="F93" i="149"/>
  <c r="K25" i="149"/>
  <c r="L16" i="149"/>
  <c r="D15" i="149"/>
  <c r="R38" i="149"/>
  <c r="P52" i="149"/>
  <c r="P30" i="149"/>
  <c r="J32" i="149"/>
  <c r="T18" i="149"/>
  <c r="N45" i="149"/>
  <c r="W18" i="149"/>
  <c r="U23" i="149"/>
  <c r="X31" i="149"/>
  <c r="E23" i="149"/>
  <c r="K93" i="149"/>
  <c r="R56" i="149"/>
  <c r="R22" i="149"/>
  <c r="C32" i="149"/>
  <c r="P58" i="149"/>
  <c r="W48" i="149"/>
  <c r="R29" i="149"/>
  <c r="X21" i="149"/>
  <c r="P23" i="149"/>
  <c r="U47" i="149"/>
  <c r="O52" i="149"/>
  <c r="L60" i="149"/>
  <c r="E55" i="149"/>
  <c r="M91" i="149"/>
  <c r="D25" i="149"/>
  <c r="X27" i="149"/>
  <c r="L25" i="149"/>
  <c r="E27" i="149"/>
  <c r="W58" i="149"/>
  <c r="U94" i="149"/>
  <c r="S43" i="149"/>
  <c r="O22" i="149"/>
  <c r="X57" i="149"/>
  <c r="P31" i="149"/>
  <c r="S93" i="149"/>
  <c r="M31" i="149"/>
  <c r="W16" i="149"/>
  <c r="C83" i="149"/>
  <c r="X46" i="149"/>
  <c r="P83" i="149"/>
  <c r="C63" i="149"/>
  <c r="X2" i="75"/>
  <c r="Q2" i="106"/>
  <c r="T2" i="75"/>
  <c r="L2" i="105"/>
  <c r="T2" i="104"/>
  <c r="J45" i="149"/>
  <c r="J38" i="149"/>
  <c r="S2" i="125"/>
  <c r="T17" i="149"/>
  <c r="O95" i="149"/>
  <c r="X2" i="105"/>
  <c r="E91" i="149"/>
  <c r="Q88" i="149"/>
  <c r="H64" i="149"/>
  <c r="X48" i="149"/>
  <c r="U2" i="117"/>
  <c r="X30" i="149"/>
  <c r="Q41" i="149"/>
  <c r="I2" i="104"/>
  <c r="P2" i="123"/>
  <c r="R70" i="149"/>
  <c r="N2" i="124"/>
  <c r="L43" i="149"/>
  <c r="U46" i="149"/>
  <c r="Q9" i="149"/>
  <c r="W41" i="149"/>
  <c r="P50" i="149"/>
  <c r="X55" i="149"/>
  <c r="J88" i="149"/>
  <c r="R30" i="149"/>
  <c r="L68" i="149"/>
  <c r="M15" i="149"/>
  <c r="M22" i="149"/>
  <c r="C31" i="149"/>
  <c r="J95" i="149"/>
  <c r="J61" i="149"/>
  <c r="N56" i="149"/>
  <c r="J93" i="149"/>
  <c r="L17" i="149"/>
  <c r="V61" i="149"/>
  <c r="W2" i="75"/>
  <c r="L50" i="149"/>
  <c r="X9" i="149"/>
  <c r="J61" i="93"/>
  <c r="P2" i="117"/>
  <c r="O68" i="149"/>
  <c r="J46" i="149"/>
  <c r="M30" i="149"/>
  <c r="J44" i="149"/>
  <c r="N48" i="149"/>
  <c r="J3" i="123"/>
  <c r="J2" i="123" s="1"/>
  <c r="I42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U2" i="123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I37" i="149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H84" i="149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49" i="149" l="1"/>
  <c r="P84" i="149"/>
  <c r="I49" i="149"/>
  <c r="W53" i="149"/>
  <c r="F37" i="149"/>
  <c r="K15" i="149"/>
  <c r="P45" i="149"/>
  <c r="E40" i="149"/>
  <c r="I19" i="149"/>
  <c r="N66" i="149"/>
  <c r="E19" i="149"/>
  <c r="L19" i="149"/>
  <c r="P19" i="149"/>
  <c r="S15" i="149"/>
  <c r="V15" i="149"/>
  <c r="F15" i="149"/>
  <c r="E15" i="149"/>
  <c r="J19" i="149"/>
  <c r="G19" i="149"/>
  <c r="V19" i="149"/>
  <c r="K85" i="149"/>
  <c r="D45" i="149"/>
  <c r="T45" i="149"/>
  <c r="O49" i="149"/>
  <c r="L40" i="149"/>
  <c r="S49" i="149"/>
  <c r="O37" i="149"/>
  <c r="D19" i="149"/>
  <c r="I85" i="149"/>
  <c r="G53" i="149"/>
  <c r="X37" i="149"/>
  <c r="C84" i="149"/>
  <c r="K84" i="149"/>
  <c r="U66" i="149"/>
  <c r="T19" i="149"/>
  <c r="X19" i="149"/>
  <c r="S90" i="149"/>
  <c r="J66" i="149"/>
  <c r="W90" i="149"/>
  <c r="E45" i="149"/>
  <c r="C19" i="149"/>
  <c r="H49" i="149"/>
  <c r="G85" i="149"/>
  <c r="D85" i="149"/>
  <c r="X49" i="149"/>
  <c r="X40" i="149"/>
  <c r="U2" i="102"/>
  <c r="M66" i="149"/>
  <c r="H19" i="149"/>
  <c r="W19" i="149"/>
  <c r="N49" i="149"/>
  <c r="I45" i="149"/>
  <c r="T37" i="149"/>
  <c r="P49" i="149"/>
  <c r="C37" i="149"/>
  <c r="X84" i="149"/>
  <c r="G84" i="149"/>
  <c r="S37" i="149"/>
  <c r="W85" i="149"/>
  <c r="L85" i="149"/>
  <c r="R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F36" i="149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V26" i="11"/>
  <c r="W36" i="149"/>
  <c r="K2" i="93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26" i="9" s="1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N35" i="149"/>
  <c r="D35" i="149"/>
  <c r="S2" i="11"/>
  <c r="W35" i="149"/>
  <c r="I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J2" i="9" s="1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R2" i="9" l="1"/>
  <c r="R8" i="149" s="1"/>
  <c r="E14" i="149"/>
  <c r="Q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<sst xmlns="http://schemas.openxmlformats.org/spreadsheetml/2006/main" count="12477" uniqueCount="330">
  <si>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</si>
  <si>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</si>
  <si>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</si>
  <si>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</si>
  <si>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</si>
  <si>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</si>
  <si>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</si>
  <si>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</si>
  <si>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</si>
  <si>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</si>
  <si>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</si>
  <si>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</si>
  <si>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</si>
  <si>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</si>
  <si>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</si>
  <si>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</si>
  <si>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</si>
  <si>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</si>
  <si>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</si>
  <si>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</si>
  <si>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</si>
  <si>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</si>
  <si>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</si>
  <si>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</si>
  <si>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</si>
  <si>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</si>
  <si>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</si>
  <si>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</si>
  <si>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</si>
  <si>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</si>
  <si>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</si>
  <si>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</si>
  <si>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</si>
  <si>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</si>
  <si>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</si>
  <si>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</si>
  <si>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</si>
  <si>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</si>
  <si>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</si>
  <si>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</si>
  <si>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</si>
  <si>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</si>
  <si>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</si>
  <si>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</si>
  <si>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</si>
  <si>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</si>
  <si>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</si>
  <si>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</si>
  <si>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</si>
  <si>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</si>
  <si>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</si>
  <si>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</si>
  <si>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</si>
  <si>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</si>
  <si>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</si>
  <si>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</si>
  <si>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</si>
  <si>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</si>
  <si>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</si>
  <si>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</si>
  <si>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</si>
  <si>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</si>
  <si>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</si>
  <si>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</si>
  <si>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</si>
  <si>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</si>
  <si>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</si>
  <si>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</si>
  <si>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</si>
  <si>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</si>
  <si>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</si>
  <si>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</si>
  <si>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</si>
  <si>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</si>
  <si>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</si>
  <si>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</si>
  <si>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</si>
  <si>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</si>
  <si>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</si>
  <si>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</si>
  <si>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</si>
  <si>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</si>
  <si>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</si>
  <si>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</si>
  <si>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</si>
  <si>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</si>
  <si>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</si>
  <si>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</si>
  <si>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</si>
  <si>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</si>
  <si>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</si>
  <si>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</si>
  <si>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</si>
  <si>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</si>
  <si>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</si>
  <si>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</si>
  <si>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</si>
  <si>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</si>
  <si>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</si>
  <si>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</si>
  <si>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</si>
  <si>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</si>
  <si>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</si>
  <si>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</si>
  <si>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</si>
  <si>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</si>
  <si>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</si>
  <si>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</si>
  <si>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</si>
  <si>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</si>
  <si>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</si>
  <si>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</si>
  <si>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</si>
  <si>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</si>
  <si>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</si>
  <si>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</si>
  <si>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</si>
  <si>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</si>
  <si>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</si>
  <si>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</si>
  <si>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</si>
  <si>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</si>
  <si>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</si>
  <si>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</si>
  <si>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</si>
  <si>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</si>
  <si>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</si>
  <si>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</si>
  <si>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</si>
  <si>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</si>
  <si>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</si>
  <si>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</si>
  <si>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</si>
  <si>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</si>
  <si>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</si>
  <si>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</si>
  <si>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</si>
  <si>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</si>
  <si>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</si>
  <si>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</si>
  <si>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</si>
  <si>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</si>
  <si>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</si>
  <si>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</si>
  <si>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</si>
  <si>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</si>
  <si>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</si>
  <si>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</si>
  <si>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</si>
  <si>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</si>
  <si>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</si>
  <si>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</si>
  <si>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</si>
  <si>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</si>
  <si>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</si>
  <si>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</si>
  <si>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</si>
  <si>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</si>
  <si>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</si>
  <si>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</si>
  <si>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</si>
  <si>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</si>
  <si>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</si>
  <si>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</si>
  <si>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</si>
  <si>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</si>
  <si>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</si>
  <si>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</si>
  <si>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</si>
  <si>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</si>
  <si>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</si>
  <si>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</si>
  <si>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</si>
  <si>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</si>
  <si>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</si>
  <si>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</si>
  <si>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</si>
  <si>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</si>
  <si>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</si>
  <si>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</si>
  <si>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</si>
  <si>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</si>
  <si>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</si>
  <si>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</si>
  <si>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</si>
  <si>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</si>
  <si>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</si>
  <si>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</si>
  <si>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</si>
  <si>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</si>
  <si>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</si>
  <si>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</si>
  <si>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</si>
  <si>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</si>
  <si>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</si>
  <si>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</si>
  <si>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</si>
  <si>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</si>
  <si>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</si>
  <si>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</si>
  <si>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</si>
  <si>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</si>
  <si>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</si>
  <si>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</si>
  <si>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</si>
  <si>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</si>
  <si>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</si>
  <si>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</si>
  <si>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</si>
  <si>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</si>
  <si>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</si>
  <si>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</si>
  <si>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</si>
  <si>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</si>
  <si>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</si>
  <si>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</si>
  <si>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</si>
  <si>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</si>
  <si>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</si>
  <si>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</si>
  <si>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</si>
  <si>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</si>
  <si>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</si>
  <si>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</si>
  <si>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</si>
  <si>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</si>
  <si>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</si>
  <si>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</si>
  <si>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</si>
  <si>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</si>
  <si>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</si>
  <si>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</si>
  <si>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</si>
  <si>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</si>
  <si>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</si>
  <si>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</si>
  <si>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</si>
  <si>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</si>
  <si>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</si>
  <si>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</si>
  <si>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</si>
  <si>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</si>
  <si>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</si>
  <si>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</si>
  <si>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</si>
  <si>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</si>
  <si>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</si>
  <si>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</si>
  <si>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</si>
  <si>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</si>
  <si>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</si>
  <si>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</si>
  <si>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</si>
  <si>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</si>
  <si>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</si>
  <si>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</si>
  <si>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</si>
  <si>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</si>
  <si>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</si>
  <si>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</si>
  <si>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</si>
  <si>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</si>
  <si>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</si>
  <si>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</si>
  <si>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</si>
  <si>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</si>
  <si>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</si>
  <si>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</si>
  <si>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</si>
  <si>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</si>
  <si>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</si>
  <si>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</si>
  <si>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</si>
  <si>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</si>
  <si>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</si>
  <si>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</si>
  <si>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</si>
  <si>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</si>
  <si>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</si>
  <si>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</si>
  <si>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</si>
  <si>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</si>
  <si>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</si>
  <si>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</si>
  <si>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</si>
  <si>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</si>
  <si>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</si>
  <si>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</si>
  <si>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</si>
  <si>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</si>
  <si>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</si>
  <si>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</si>
  <si>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</si>
  <si>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</si>
  <si>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</si>
  <si>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</si>
  <si>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</si>
  <si>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</si>
  <si>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</si>
  <si>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</si>
  <si>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</si>
  <si>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</si>
  <si>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</si>
  <si>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</si>
  <si>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</si>
  <si>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</si>
  <si>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</si>
  <si>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</si>
  <si>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</si>
  <si>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</si>
  <si>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</si>
  <si>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</si>
  <si>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</si>
  <si>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</si>
  <si>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</si>
  <si>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</si>
  <si>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</si>
  <si>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</si>
  <si>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</si>
  <si>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</si>
  <si>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</si>
  <si>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</si>
  <si>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</si>
  <si>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</si>
  <si>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</si>
  <si>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</si>
  <si>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</si>
  <si>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</si>
  <si>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Cyprus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</si>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</sst>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45432.782870370371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7825.7355584616007</v>
      </c>
      <c r="D4" s="8">
        <f>GAE!D$2</f>
        <v>7850.5786883231995</v>
      </c>
      <c r="E4" s="8">
        <f>GAE!E$2</f>
        <v>7798.728802197601</v>
      </c>
      <c r="F4" s="8">
        <f>GAE!F$2</f>
        <v>8502.6886367975985</v>
      </c>
      <c r="G4" s="8">
        <f>GAE!G$2</f>
        <v>8082.5977683647998</v>
      </c>
      <c r="H4" s="8">
        <f>GAE!H$2</f>
        <v>8958.6366367392038</v>
      </c>
      <c r="I4" s="8">
        <f>GAE!I$2</f>
        <v>9067.3903551600015</v>
      </c>
      <c r="J4" s="8">
        <f>GAE!J$2</f>
        <v>9266.2038730980003</v>
      </c>
      <c r="K4" s="8">
        <f>GAE!K$2</f>
        <v>9389.4997147200011</v>
      </c>
      <c r="L4" s="8">
        <f>GAE!L$2</f>
        <v>9144.0118102715987</v>
      </c>
      <c r="M4" s="8">
        <f>GAE!M$2</f>
        <v>8797.698483119997</v>
      </c>
      <c r="N4" s="8">
        <f>GAE!N$2</f>
        <v>8657.6789383920004</v>
      </c>
      <c r="O4" s="8">
        <f>GAE!O$2</f>
        <v>8062.2206818800005</v>
      </c>
      <c r="P4" s="8">
        <f>GAE!P$2</f>
        <v>7183.9749122400008</v>
      </c>
      <c r="Q4" s="8">
        <f>GAE!Q$2</f>
        <v>7314.8211858960003</v>
      </c>
      <c r="R4" s="8">
        <f>GAE!R$2</f>
        <v>7500.4604615999997</v>
      </c>
      <c r="S4" s="8">
        <f>GAE!S$2</f>
        <v>8090.6353305359999</v>
      </c>
      <c r="T4" s="8">
        <f>GAE!T$2</f>
        <v>8203.8093454835998</v>
      </c>
      <c r="U4" s="8">
        <f>GAE!U$2</f>
        <v>8197.9403956143051</v>
      </c>
      <c r="V4" s="8">
        <f>GAE!V$2</f>
        <v>8219.7673439660466</v>
      </c>
      <c r="W4" s="8">
        <f>GAE!W$2</f>
        <v>7083.6172708940294</v>
      </c>
      <c r="X4" s="8">
        <f>GAE!X$2</f>
        <v>7319.2150855079262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609.43904315999987</v>
      </c>
      <c r="D5" s="10">
        <f>INTMARB!D$2</f>
        <v>606.14573112000016</v>
      </c>
      <c r="E5" s="10">
        <f>INTMARB!E$2</f>
        <v>436.44996431999988</v>
      </c>
      <c r="F5" s="10">
        <f>INTMARB!F$2</f>
        <v>392.83952651999999</v>
      </c>
      <c r="G5" s="10">
        <f>INTMARB!G$2</f>
        <v>173.41117668000001</v>
      </c>
      <c r="H5" s="10">
        <f>INTMARB!H$2</f>
        <v>920.01246156000013</v>
      </c>
      <c r="I5" s="10">
        <f>INTMARB!I$2</f>
        <v>934.83162432000017</v>
      </c>
      <c r="J5" s="10">
        <f>INTMARB!J$2</f>
        <v>869.40263988000015</v>
      </c>
      <c r="K5" s="10">
        <f>INTMARB!K$2</f>
        <v>802.4671548</v>
      </c>
      <c r="L5" s="10">
        <f>INTMARB!L$2</f>
        <v>693.08202635999999</v>
      </c>
      <c r="M5" s="10">
        <f>INTMARB!M$2</f>
        <v>590.20920216000002</v>
      </c>
      <c r="N5" s="10">
        <f>INTMARB!N$2</f>
        <v>629.01319608000017</v>
      </c>
      <c r="O5" s="10">
        <f>INTMARB!O$2</f>
        <v>623.12930856000014</v>
      </c>
      <c r="P5" s="10">
        <f>INTMARB!P$2</f>
        <v>756.10928952000006</v>
      </c>
      <c r="Q5" s="10">
        <f>INTMARB!Q$2</f>
        <v>735.52434264000021</v>
      </c>
      <c r="R5" s="10">
        <f>INTMARB!R$2</f>
        <v>773.25976511999988</v>
      </c>
      <c r="S5" s="10">
        <f>INTMARB!S$2</f>
        <v>909.22297392000007</v>
      </c>
      <c r="T5" s="10">
        <f>INTMARB!T$2</f>
        <v>806.43725604000019</v>
      </c>
      <c r="U5" s="10">
        <f>INTMARB!U$2</f>
        <v>856.24929900000006</v>
      </c>
      <c r="V5" s="10">
        <f>INTMARB!V$2</f>
        <v>881.41074372000026</v>
      </c>
      <c r="W5" s="10">
        <f>INTMARB!W$2</f>
        <v>876.24840528000016</v>
      </c>
      <c r="X5" s="10">
        <f>INTMARB!X$2</f>
        <v>802.52022131999991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321.75826745639193</v>
      </c>
      <c r="D6" s="12">
        <f>INTMARB_IN!D$2</f>
        <v>320.84209807750153</v>
      </c>
      <c r="E6" s="12">
        <f>INTMARB_IN!E$2</f>
        <v>230.03610319438963</v>
      </c>
      <c r="F6" s="12">
        <f>INTMARB_IN!F$2</f>
        <v>218.85873194689478</v>
      </c>
      <c r="G6" s="12">
        <f>INTMARB_IN!G$2</f>
        <v>98.828783200172268</v>
      </c>
      <c r="H6" s="12">
        <f>INTMARB_IN!H$2</f>
        <v>491.75822718835082</v>
      </c>
      <c r="I6" s="12">
        <f>INTMARB_IN!I$2</f>
        <v>506.72461920731922</v>
      </c>
      <c r="J6" s="12">
        <f>INTMARB_IN!J$2</f>
        <v>391.90085132576655</v>
      </c>
      <c r="K6" s="12">
        <f>INTMARB_IN!K$2</f>
        <v>425.06852857627939</v>
      </c>
      <c r="L6" s="12">
        <f>INTMARB_IN!L$2</f>
        <v>340.99924318974774</v>
      </c>
      <c r="M6" s="12">
        <f>INTMARB_IN!M$2</f>
        <v>304.52914220918319</v>
      </c>
      <c r="N6" s="12">
        <f>INTMARB_IN!N$2</f>
        <v>343.0481217282686</v>
      </c>
      <c r="O6" s="12">
        <f>INTMARB_IN!O$2</f>
        <v>355.99096505133832</v>
      </c>
      <c r="P6" s="12">
        <f>INTMARB_IN!P$2</f>
        <v>434.53501919376259</v>
      </c>
      <c r="Q6" s="12">
        <f>INTMARB_IN!Q$2</f>
        <v>410.97351716875937</v>
      </c>
      <c r="R6" s="12">
        <f>INTMARB_IN!R$2</f>
        <v>437.13856716298528</v>
      </c>
      <c r="S6" s="12">
        <f>INTMARB_IN!S$2</f>
        <v>506.35758502341355</v>
      </c>
      <c r="T6" s="12">
        <f>INTMARB_IN!T$2</f>
        <v>432.60786416030089</v>
      </c>
      <c r="U6" s="12">
        <f>INTMARB_IN!U$2</f>
        <v>436.06150076735435</v>
      </c>
      <c r="V6" s="12">
        <f>INTMARB_IN!V$2</f>
        <v>480.61377565720829</v>
      </c>
      <c r="W6" s="12">
        <f>INTMARB_IN!W$2</f>
        <v>455.09357991610318</v>
      </c>
      <c r="X6" s="12">
        <f>INTMARB_IN!X$2</f>
        <v>414.94142482645628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287.68077570360788</v>
      </c>
      <c r="D7" s="12">
        <f>INTMARB_EX!D$2</f>
        <v>285.30363304249863</v>
      </c>
      <c r="E7" s="12">
        <f>INTMARB_EX!E$2</f>
        <v>206.41386112561028</v>
      </c>
      <c r="F7" s="12">
        <f>INTMARB_EX!F$2</f>
        <v>173.98079457310524</v>
      </c>
      <c r="G7" s="12">
        <f>INTMARB_EX!G$2</f>
        <v>74.582393479827758</v>
      </c>
      <c r="H7" s="12">
        <f>INTMARB_EX!H$2</f>
        <v>428.2542343716492</v>
      </c>
      <c r="I7" s="12">
        <f>INTMARB_EX!I$2</f>
        <v>428.10700511268101</v>
      </c>
      <c r="J7" s="12">
        <f>INTMARB_EX!J$2</f>
        <v>477.50178855423354</v>
      </c>
      <c r="K7" s="12">
        <f>INTMARB_EX!K$2</f>
        <v>377.39862622372056</v>
      </c>
      <c r="L7" s="12">
        <f>INTMARB_EX!L$2</f>
        <v>352.0827831702523</v>
      </c>
      <c r="M7" s="12">
        <f>INTMARB_EX!M$2</f>
        <v>285.68005995081683</v>
      </c>
      <c r="N7" s="12">
        <f>INTMARB_EX!N$2</f>
        <v>285.96507435173152</v>
      </c>
      <c r="O7" s="12">
        <f>INTMARB_EX!O$2</f>
        <v>267.13834350866176</v>
      </c>
      <c r="P7" s="12">
        <f>INTMARB_EX!P$2</f>
        <v>321.57427032623747</v>
      </c>
      <c r="Q7" s="12">
        <f>INTMARB_EX!Q$2</f>
        <v>324.55082547124084</v>
      </c>
      <c r="R7" s="12">
        <f>INTMARB_EX!R$2</f>
        <v>336.12119795701454</v>
      </c>
      <c r="S7" s="12">
        <f>INTMARB_EX!S$2</f>
        <v>402.86538889658647</v>
      </c>
      <c r="T7" s="12">
        <f>INTMARB_EX!T$2</f>
        <v>373.8293918796993</v>
      </c>
      <c r="U7" s="12">
        <f>INTMARB_EX!U$2</f>
        <v>420.18779823264566</v>
      </c>
      <c r="V7" s="12">
        <f>INTMARB_EX!V$2</f>
        <v>400.79696806279196</v>
      </c>
      <c r="W7" s="12">
        <f>INTMARB_EX!W$2</f>
        <v>421.15482536389698</v>
      </c>
      <c r="X7" s="12">
        <f>INTMARB_EX!X$2</f>
        <v>387.57879649354362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7216.2965153016003</v>
      </c>
      <c r="D8" s="8">
        <f>GIC!D$2</f>
        <v>7244.4329572031993</v>
      </c>
      <c r="E8" s="8">
        <f>GIC!E$2</f>
        <v>7362.2788378776004</v>
      </c>
      <c r="F8" s="8">
        <f>GIC!F$2</f>
        <v>8109.8491102775988</v>
      </c>
      <c r="G8" s="8">
        <f>GIC!G$2</f>
        <v>7909.1865916848001</v>
      </c>
      <c r="H8" s="8">
        <f>GIC!H$2</f>
        <v>8038.6241751792013</v>
      </c>
      <c r="I8" s="8">
        <f>GIC!I$2</f>
        <v>8132.55873084</v>
      </c>
      <c r="J8" s="8">
        <f>GIC!J$2</f>
        <v>8396.8012332179987</v>
      </c>
      <c r="K8" s="8">
        <f>GIC!K$2</f>
        <v>8587.0325599200005</v>
      </c>
      <c r="L8" s="8">
        <f>GIC!L$2</f>
        <v>8450.9297839115989</v>
      </c>
      <c r="M8" s="8">
        <f>GIC!M$2</f>
        <v>8207.4892809599987</v>
      </c>
      <c r="N8" s="8">
        <f>GIC!N$2</f>
        <v>8028.6657423120032</v>
      </c>
      <c r="O8" s="8">
        <f>GIC!O$2</f>
        <v>7439.0913733199995</v>
      </c>
      <c r="P8" s="8">
        <f>GIC!P$2</f>
        <v>6427.8656227199999</v>
      </c>
      <c r="Q8" s="8">
        <f>GIC!Q$2</f>
        <v>6579.2968432560001</v>
      </c>
      <c r="R8" s="8">
        <f>GIC!R$2</f>
        <v>6727.2006964800003</v>
      </c>
      <c r="S8" s="8">
        <f>GIC!S$2</f>
        <v>7181.4123566159997</v>
      </c>
      <c r="T8" s="8">
        <f>GIC!T$2</f>
        <v>7397.372089443601</v>
      </c>
      <c r="U8" s="8">
        <f>GIC!U$2</f>
        <v>7341.6910966143041</v>
      </c>
      <c r="V8" s="8">
        <f>GIC!V$2</f>
        <v>7338.3566002460466</v>
      </c>
      <c r="W8" s="8">
        <f>GIC!W$2</f>
        <v>6207.3688656140303</v>
      </c>
      <c r="X8" s="8">
        <f>GIC!X$2</f>
        <v>6516.6948641879262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849.77172000000019</v>
      </c>
      <c r="D9" s="10">
        <f>INTAVI!D$2</f>
        <v>995.62806000000012</v>
      </c>
      <c r="E9" s="10">
        <f>INTAVI!E$2</f>
        <v>957.57857999999987</v>
      </c>
      <c r="F9" s="10">
        <f>INTAVI!F$2</f>
        <v>1024.1651700000002</v>
      </c>
      <c r="G9" s="10">
        <f>INTAVI!G$2</f>
        <v>935.38304999999991</v>
      </c>
      <c r="H9" s="10">
        <f>INTAVI!H$2</f>
        <v>922.69989000000044</v>
      </c>
      <c r="I9" s="10">
        <f>INTAVI!I$2</f>
        <v>951.23700000000019</v>
      </c>
      <c r="J9" s="10">
        <f>INTAVI!J$2</f>
        <v>910.01673000000039</v>
      </c>
      <c r="K9" s="10">
        <f>INTAVI!K$2</f>
        <v>906.84594000000004</v>
      </c>
      <c r="L9" s="10">
        <f>INTAVI!L$2</f>
        <v>840.25934999999981</v>
      </c>
      <c r="M9" s="10">
        <f>INTAVI!M$2</f>
        <v>856.11330000000021</v>
      </c>
      <c r="N9" s="10">
        <f>INTAVI!N$2</f>
        <v>932.21226000000013</v>
      </c>
      <c r="O9" s="10">
        <f>INTAVI!O$2</f>
        <v>837.08856000000037</v>
      </c>
      <c r="P9" s="10">
        <f>INTAVI!P$2</f>
        <v>745.13565000000006</v>
      </c>
      <c r="Q9" s="10">
        <f>INTAVI!Q$2</f>
        <v>732.45249000000024</v>
      </c>
      <c r="R9" s="10">
        <f>INTAVI!R$2</f>
        <v>738.79407000000015</v>
      </c>
      <c r="S9" s="10">
        <f>INTAVI!S$2</f>
        <v>833.9177699999999</v>
      </c>
      <c r="T9" s="10">
        <f>INTAVI!T$2</f>
        <v>944.28041616000007</v>
      </c>
      <c r="U9" s="10">
        <f>INTAVI!U$2</f>
        <v>977.34204936000015</v>
      </c>
      <c r="V9" s="10">
        <f>INTAVI!V$2</f>
        <v>936.04904531999989</v>
      </c>
      <c r="W9" s="10">
        <f>INTAVI!W$2</f>
        <v>286.55710488000005</v>
      </c>
      <c r="X9" s="10">
        <f>INTAVI!X$2</f>
        <v>474.66415691999987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699.86581004523714</v>
      </c>
      <c r="D10" s="12">
        <f>INTAVI_PA_IN!D$2</f>
        <v>827.3432982832619</v>
      </c>
      <c r="E10" s="12">
        <f>INTAVI_PA_IN!E$2</f>
        <v>760.20072892674659</v>
      </c>
      <c r="F10" s="12">
        <f>INTAVI_PA_IN!F$2</f>
        <v>815.42483690917481</v>
      </c>
      <c r="G10" s="12">
        <f>INTAVI_PA_IN!G$2</f>
        <v>763.06285233240715</v>
      </c>
      <c r="H10" s="12">
        <f>INTAVI_PA_IN!H$2</f>
        <v>755.13064582350637</v>
      </c>
      <c r="I10" s="12">
        <f>INTAVI_PA_IN!I$2</f>
        <v>775.21400126886954</v>
      </c>
      <c r="J10" s="12">
        <f>INTAVI_PA_IN!J$2</f>
        <v>745.39818269038574</v>
      </c>
      <c r="K10" s="12">
        <f>INTAVI_PA_IN!K$2</f>
        <v>741.40053937272148</v>
      </c>
      <c r="L10" s="12">
        <f>INTAVI_PA_IN!L$2</f>
        <v>682.10987415493219</v>
      </c>
      <c r="M10" s="12">
        <f>INTAVI_PA_IN!M$2</f>
        <v>692.92464088796407</v>
      </c>
      <c r="N10" s="12">
        <f>INTAVI_PA_IN!N$2</f>
        <v>764.79712674416237</v>
      </c>
      <c r="O10" s="12">
        <f>INTAVI_PA_IN!O$2</f>
        <v>681.91955240407799</v>
      </c>
      <c r="P10" s="12">
        <f>INTAVI_PA_IN!P$2</f>
        <v>601.51091835212662</v>
      </c>
      <c r="Q10" s="12">
        <f>INTAVI_PA_IN!Q$2</f>
        <v>591.64802437547473</v>
      </c>
      <c r="R10" s="12">
        <f>INTAVI_PA_IN!R$2</f>
        <v>598.55912455427415</v>
      </c>
      <c r="S10" s="12">
        <f>INTAVI_PA_IN!S$2</f>
        <v>689.52414340158441</v>
      </c>
      <c r="T10" s="12">
        <f>INTAVI_PA_IN!T$2</f>
        <v>790.79353360353571</v>
      </c>
      <c r="U10" s="12">
        <f>INTAVI_PA_IN!U$2</f>
        <v>816.20961761475962</v>
      </c>
      <c r="V10" s="12">
        <f>INTAVI_PA_IN!V$2</f>
        <v>777.76636829115648</v>
      </c>
      <c r="W10" s="12">
        <f>INTAVI_PA_IN!W$2</f>
        <v>207.42276876851432</v>
      </c>
      <c r="X10" s="12">
        <f>INTAVI_PA_IN!X$2</f>
        <v>362.00715804391496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121.90161697039299</v>
      </c>
      <c r="D11" s="12">
        <f>INTAVI_PA_EX!D$2</f>
        <v>144.10429901985518</v>
      </c>
      <c r="E11" s="12">
        <f>INTAVI_PA_EX!E$2</f>
        <v>170.36990278316861</v>
      </c>
      <c r="F11" s="12">
        <f>INTAVI_PA_EX!F$2</f>
        <v>182.74685795820321</v>
      </c>
      <c r="G11" s="12">
        <f>INTAVI_PA_EX!G$2</f>
        <v>140.07353920884103</v>
      </c>
      <c r="H11" s="12">
        <f>INTAVI_PA_EX!H$2</f>
        <v>131.4157644684787</v>
      </c>
      <c r="I11" s="12">
        <f>INTAVI_PA_EX!I$2</f>
        <v>134.22978492245591</v>
      </c>
      <c r="J11" s="12">
        <f>INTAVI_PA_EX!J$2</f>
        <v>128.36614204911371</v>
      </c>
      <c r="K11" s="12">
        <f>INTAVI_PA_EX!K$2</f>
        <v>129.34792091535621</v>
      </c>
      <c r="L11" s="12">
        <f>INTAVI_PA_EX!L$2</f>
        <v>126.33046509115448</v>
      </c>
      <c r="M11" s="12">
        <f>INTAVI_PA_EX!M$2</f>
        <v>133.47333351826984</v>
      </c>
      <c r="N11" s="12">
        <f>INTAVI_PA_EX!N$2</f>
        <v>144.65709506573629</v>
      </c>
      <c r="O11" s="12">
        <f>INTAVI_PA_EX!O$2</f>
        <v>138.44956403255708</v>
      </c>
      <c r="P11" s="12">
        <f>INTAVI_PA_EX!P$2</f>
        <v>128.64175634288949</v>
      </c>
      <c r="Q11" s="12">
        <f>INTAVI_PA_EX!Q$2</f>
        <v>128.15029078209014</v>
      </c>
      <c r="R11" s="12">
        <f>INTAVI_PA_EX!R$2</f>
        <v>128.27654483249003</v>
      </c>
      <c r="S11" s="12">
        <f>INTAVI_PA_EX!S$2</f>
        <v>134.40368276692246</v>
      </c>
      <c r="T11" s="12">
        <f>INTAVI_PA_EX!T$2</f>
        <v>143.10454792191319</v>
      </c>
      <c r="U11" s="12">
        <f>INTAVI_PA_EX!U$2</f>
        <v>151.957879088304</v>
      </c>
      <c r="V11" s="12">
        <f>INTAVI_PA_EX!V$2</f>
        <v>151.20521746564251</v>
      </c>
      <c r="W11" s="12">
        <f>INTAVI_PA_EX!W$2</f>
        <v>73.470712024768588</v>
      </c>
      <c r="X11" s="12">
        <f>INTAVI_PA_EX!X$2</f>
        <v>107.10297447702158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26.691093269764785</v>
      </c>
      <c r="D12" s="12">
        <f>INTAVI_FR_IN!D$2</f>
        <v>22.911432092535243</v>
      </c>
      <c r="E12" s="12">
        <f>INTAVI_FR_IN!E$2</f>
        <v>25.633227147128256</v>
      </c>
      <c r="F12" s="12">
        <f>INTAVI_FR_IN!F$2</f>
        <v>24.63175168043945</v>
      </c>
      <c r="G12" s="12">
        <f>INTAVI_FR_IN!G$2</f>
        <v>30.711472599986553</v>
      </c>
      <c r="H12" s="12">
        <f>INTAVI_FR_IN!H$2</f>
        <v>34.716160937094806</v>
      </c>
      <c r="I12" s="12">
        <f>INTAVI_FR_IN!I$2</f>
        <v>40.471363461369201</v>
      </c>
      <c r="J12" s="12">
        <f>INTAVI_FR_IN!J$2</f>
        <v>35.033235173974397</v>
      </c>
      <c r="K12" s="12">
        <f>INTAVI_FR_IN!K$2</f>
        <v>34.660982862347694</v>
      </c>
      <c r="L12" s="12">
        <f>INTAVI_FR_IN!L$2</f>
        <v>30.100164207742303</v>
      </c>
      <c r="M12" s="12">
        <f>INTAVI_FR_IN!M$2</f>
        <v>27.55630539527667</v>
      </c>
      <c r="N12" s="12">
        <f>INTAVI_FR_IN!N$2</f>
        <v>21.77409104707829</v>
      </c>
      <c r="O12" s="12">
        <f>INTAVI_FR_IN!O$2</f>
        <v>16.222736724354824</v>
      </c>
      <c r="P12" s="12">
        <f>INTAVI_FR_IN!P$2</f>
        <v>14.455487385900268</v>
      </c>
      <c r="Q12" s="12">
        <f>INTAVI_FR_IN!Q$2</f>
        <v>12.25520966523991</v>
      </c>
      <c r="R12" s="12">
        <f>INTAVI_FR_IN!R$2</f>
        <v>11.510078245036388</v>
      </c>
      <c r="S12" s="12">
        <f>INTAVI_FR_IN!S$2</f>
        <v>9.7071821785947421</v>
      </c>
      <c r="T12" s="12">
        <f>INTAVI_FR_IN!T$2</f>
        <v>10.07706153504744</v>
      </c>
      <c r="U12" s="12">
        <f>INTAVI_FR_IN!U$2</f>
        <v>8.8461196592665878</v>
      </c>
      <c r="V12" s="12">
        <f>INTAVI_FR_IN!V$2</f>
        <v>6.3599723693816888</v>
      </c>
      <c r="W12" s="12">
        <f>INTAVI_FR_IN!W$2</f>
        <v>4.2165809733813022</v>
      </c>
      <c r="X12" s="12">
        <f>INTAVI_FR_IN!X$2</f>
        <v>4.8772135430747925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1.3131997146053063</v>
      </c>
      <c r="D13" s="12">
        <f>INTAVI_FR_EX!D$2</f>
        <v>1.2690306043477373</v>
      </c>
      <c r="E13" s="12">
        <f>INTAVI_FR_EX!E$2</f>
        <v>1.3747211429562918</v>
      </c>
      <c r="F13" s="12">
        <f>INTAVI_FR_EX!F$2</f>
        <v>1.3617234521826165</v>
      </c>
      <c r="G13" s="12">
        <f>INTAVI_FR_EX!G$2</f>
        <v>1.5351858587651921</v>
      </c>
      <c r="H13" s="12">
        <f>INTAVI_FR_EX!H$2</f>
        <v>1.4373187709205231</v>
      </c>
      <c r="I13" s="12">
        <f>INTAVI_FR_EX!I$2</f>
        <v>1.3218503473056042</v>
      </c>
      <c r="J13" s="12">
        <f>INTAVI_FR_EX!J$2</f>
        <v>1.2191700865265183</v>
      </c>
      <c r="K13" s="12">
        <f>INTAVI_FR_EX!K$2</f>
        <v>1.4364968495746286</v>
      </c>
      <c r="L13" s="12">
        <f>INTAVI_FR_EX!L$2</f>
        <v>1.7188465461709364</v>
      </c>
      <c r="M13" s="12">
        <f>INTAVI_FR_EX!M$2</f>
        <v>2.1590201984895909</v>
      </c>
      <c r="N13" s="12">
        <f>INTAVI_FR_EX!N$2</f>
        <v>0.9839471430232295</v>
      </c>
      <c r="O13" s="12">
        <f>INTAVI_FR_EX!O$2</f>
        <v>0.49670683901041746</v>
      </c>
      <c r="P13" s="12">
        <f>INTAVI_FR_EX!P$2</f>
        <v>0.5274879190836651</v>
      </c>
      <c r="Q13" s="12">
        <f>INTAVI_FR_EX!Q$2</f>
        <v>0.39896517719541552</v>
      </c>
      <c r="R13" s="12">
        <f>INTAVI_FR_EX!R$2</f>
        <v>0.44832236819953669</v>
      </c>
      <c r="S13" s="12">
        <f>INTAVI_FR_EX!S$2</f>
        <v>0.2827616528983839</v>
      </c>
      <c r="T13" s="12">
        <f>INTAVI_FR_EX!T$2</f>
        <v>0.30527309950381093</v>
      </c>
      <c r="U13" s="12">
        <f>INTAVI_FR_EX!U$2</f>
        <v>0.32843299766985085</v>
      </c>
      <c r="V13" s="12">
        <f>INTAVI_FR_EX!V$2</f>
        <v>0.71748719381923853</v>
      </c>
      <c r="W13" s="12">
        <f>INTAVI_FR_EX!W$2</f>
        <v>1.4470431133358448</v>
      </c>
      <c r="X13" s="12">
        <f>INTAVI_FR_EX!X$2</f>
        <v>0.67681085598854107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6366.5247953016005</v>
      </c>
      <c r="D14" s="8">
        <f>NRGSUP!D$2</f>
        <v>6248.8048972031993</v>
      </c>
      <c r="E14" s="8">
        <f>NRGSUP!E$2</f>
        <v>6404.700257877601</v>
      </c>
      <c r="F14" s="8">
        <f>NRGSUP!F$2</f>
        <v>7085.6839402775986</v>
      </c>
      <c r="G14" s="8">
        <f>NRGSUP!G$2</f>
        <v>6973.8035416847997</v>
      </c>
      <c r="H14" s="8">
        <f>NRGSUP!H$2</f>
        <v>7115.9242851792005</v>
      </c>
      <c r="I14" s="8">
        <f>NRGSUP!I$2</f>
        <v>7181.3217308400008</v>
      </c>
      <c r="J14" s="8">
        <f>NRGSUP!J$2</f>
        <v>7486.7845032180012</v>
      </c>
      <c r="K14" s="8">
        <f>NRGSUP!K$2</f>
        <v>7680.1866199199985</v>
      </c>
      <c r="L14" s="8">
        <f>NRGSUP!L$2</f>
        <v>7610.6704339116004</v>
      </c>
      <c r="M14" s="8">
        <f>NRGSUP!M$2</f>
        <v>7351.3759809599997</v>
      </c>
      <c r="N14" s="8">
        <f>NRGSUP!N$2</f>
        <v>7096.453482312003</v>
      </c>
      <c r="O14" s="8">
        <f>NRGSUP!O$2</f>
        <v>6602.0028133199994</v>
      </c>
      <c r="P14" s="8">
        <f>NRGSUP!P$2</f>
        <v>5682.7299727199998</v>
      </c>
      <c r="Q14" s="8">
        <f>NRGSUP!Q$2</f>
        <v>5846.8443532559995</v>
      </c>
      <c r="R14" s="8">
        <f>NRGSUP!R$2</f>
        <v>5988.4066264800003</v>
      </c>
      <c r="S14" s="8">
        <f>NRGSUP!S$2</f>
        <v>6347.4945866160006</v>
      </c>
      <c r="T14" s="8">
        <f>NRGSUP!T$2</f>
        <v>6453.0916732836004</v>
      </c>
      <c r="U14" s="8">
        <f>NRGSUP!U$2</f>
        <v>6364.3490472543035</v>
      </c>
      <c r="V14" s="8">
        <f>NRGSUP!V$2</f>
        <v>6402.3075549260466</v>
      </c>
      <c r="W14" s="8">
        <f>NRGSUP!W$2</f>
        <v>5920.81176073403</v>
      </c>
      <c r="X14" s="8">
        <f>NRGSUP!X$2</f>
        <v>6042.030707267927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2881.1972548799999</v>
      </c>
      <c r="D15" s="10">
        <f>TI_EHG_E!D$2</f>
        <v>2817.8367091200003</v>
      </c>
      <c r="E15" s="10">
        <f>TI_EHG_E!E$2</f>
        <v>2920.9158219600004</v>
      </c>
      <c r="F15" s="10">
        <f>TI_EHG_E!F$2</f>
        <v>3446.3765930399991</v>
      </c>
      <c r="G15" s="10">
        <f>TI_EHG_E!G$2</f>
        <v>3312.1694123999996</v>
      </c>
      <c r="H15" s="10">
        <f>TI_EHG_E!H$2</f>
        <v>3521.9922843600002</v>
      </c>
      <c r="I15" s="10">
        <f>TI_EHG_E!I$2</f>
        <v>3599.6351346000006</v>
      </c>
      <c r="J15" s="10">
        <f>TI_EHG_E!J$2</f>
        <v>3784.0865742000001</v>
      </c>
      <c r="K15" s="10">
        <f>TI_EHG_E!K$2</f>
        <v>3956.5651057199993</v>
      </c>
      <c r="L15" s="10">
        <f>TI_EHG_E!L$2</f>
        <v>4004.2869998400006</v>
      </c>
      <c r="M15" s="10">
        <f>TI_EHG_E!M$2</f>
        <v>3846.1300502399995</v>
      </c>
      <c r="N15" s="10">
        <f>TI_EHG_E!N$2</f>
        <v>3710.3114534400015</v>
      </c>
      <c r="O15" s="10">
        <f>TI_EHG_E!O$2</f>
        <v>3520.3045499999998</v>
      </c>
      <c r="P15" s="10">
        <f>TI_EHG_E!P$2</f>
        <v>2805.5237749200001</v>
      </c>
      <c r="Q15" s="10">
        <f>TI_EHG_E!Q$2</f>
        <v>2906.1258408000003</v>
      </c>
      <c r="R15" s="10">
        <f>TI_EHG_E!R$2</f>
        <v>3003.7126914000005</v>
      </c>
      <c r="S15" s="10">
        <f>TI_EHG_E!S$2</f>
        <v>3260.8793300400002</v>
      </c>
      <c r="T15" s="10">
        <f>TI_EHG_E!T$2</f>
        <v>3264.707751840001</v>
      </c>
      <c r="U15" s="10">
        <f>TI_EHG_E!U$2</f>
        <v>3303.9806094000005</v>
      </c>
      <c r="V15" s="10">
        <f>TI_EHG_E!V$2</f>
        <v>3237.8979603600005</v>
      </c>
      <c r="W15" s="10">
        <f>TI_EHG_E!W$2</f>
        <v>2989.2905809200001</v>
      </c>
      <c r="X15" s="10">
        <f>TI_EHG_E!X$2</f>
        <v>3066.7088451600002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2881.1972548799999</v>
      </c>
      <c r="D16" s="12">
        <f>TI_EHG_E_E!D$2</f>
        <v>2817.8367091200003</v>
      </c>
      <c r="E16" s="12">
        <f>TI_EHG_E_E!E$2</f>
        <v>2920.9158219600004</v>
      </c>
      <c r="F16" s="12">
        <f>TI_EHG_E_E!F$2</f>
        <v>3440.1222395999989</v>
      </c>
      <c r="G16" s="12">
        <f>TI_EHG_E_E!G$2</f>
        <v>3296.5335287999997</v>
      </c>
      <c r="H16" s="12">
        <f>TI_EHG_E_E!H$2</f>
        <v>3503.2300599600003</v>
      </c>
      <c r="I16" s="12">
        <f>TI_EHG_E_E!I$2</f>
        <v>3577.7457334800006</v>
      </c>
      <c r="J16" s="12">
        <f>TI_EHG_E_E!J$2</f>
        <v>3740.2787934000003</v>
      </c>
      <c r="K16" s="12">
        <f>TI_EHG_E_E!K$2</f>
        <v>3918.8018624399992</v>
      </c>
      <c r="L16" s="12">
        <f>TI_EHG_E_E!L$2</f>
        <v>3969.5704063200005</v>
      </c>
      <c r="M16" s="12">
        <f>TI_EHG_E_E!M$2</f>
        <v>3820.9719232799994</v>
      </c>
      <c r="N16" s="12">
        <f>TI_EHG_E_E!N$2</f>
        <v>3704.0072234400013</v>
      </c>
      <c r="O16" s="12">
        <f>TI_EHG_E_E!O$2</f>
        <v>3513.9919608</v>
      </c>
      <c r="P16" s="12">
        <f>TI_EHG_E_E!P$2</f>
        <v>2799.2379351600002</v>
      </c>
      <c r="Q16" s="12">
        <f>TI_EHG_E_E!Q$2</f>
        <v>2906.1258408000003</v>
      </c>
      <c r="R16" s="12">
        <f>TI_EHG_E_E!R$2</f>
        <v>3003.7126914000005</v>
      </c>
      <c r="S16" s="12">
        <f>TI_EHG_E_E!S$2</f>
        <v>3260.8793300400002</v>
      </c>
      <c r="T16" s="12">
        <f>TI_EHG_E_E!T$2</f>
        <v>3262.1827161600004</v>
      </c>
      <c r="U16" s="12">
        <f>TI_EHG_E_E!U$2</f>
        <v>3303.2403504000008</v>
      </c>
      <c r="V16" s="12">
        <f>TI_EHG_E_E!V$2</f>
        <v>3237.8979603600005</v>
      </c>
      <c r="W16" s="12">
        <f>TI_EHG_E_E!W$2</f>
        <v>2989.2905809200001</v>
      </c>
      <c r="X16" s="12">
        <f>TI_EHG_E_E!X$2</f>
        <v>3066.7088451600002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0</v>
      </c>
      <c r="D17" s="12">
        <f>TI_EHG_CHP_E!D$2</f>
        <v>0</v>
      </c>
      <c r="E17" s="12">
        <f>TI_EHG_CHP_E!E$2</f>
        <v>0</v>
      </c>
      <c r="F17" s="12">
        <f>TI_EHG_CHP_E!F$2</f>
        <v>6.2543534400000027</v>
      </c>
      <c r="G17" s="12">
        <f>TI_EHG_CHP_E!G$2</f>
        <v>15.635883600000001</v>
      </c>
      <c r="H17" s="12">
        <f>TI_EHG_CHP_E!H$2</f>
        <v>18.762224399999997</v>
      </c>
      <c r="I17" s="12">
        <f>TI_EHG_CHP_E!I$2</f>
        <v>21.889401120000006</v>
      </c>
      <c r="J17" s="12">
        <f>TI_EHG_CHP_E!J$2</f>
        <v>43.80778080000001</v>
      </c>
      <c r="K17" s="12">
        <f>TI_EHG_CHP_E!K$2</f>
        <v>37.763243280000005</v>
      </c>
      <c r="L17" s="12">
        <f>TI_EHG_CHP_E!L$2</f>
        <v>34.716593520000018</v>
      </c>
      <c r="M17" s="12">
        <f>TI_EHG_CHP_E!M$2</f>
        <v>25.158126960000004</v>
      </c>
      <c r="N17" s="12">
        <f>TI_EHG_CHP_E!N$2</f>
        <v>6.3042299999999996</v>
      </c>
      <c r="O17" s="12">
        <f>TI_EHG_CHP_E!O$2</f>
        <v>6.3125891999999997</v>
      </c>
      <c r="P17" s="12">
        <f>TI_EHG_CHP_E!P$2</f>
        <v>6.28583976</v>
      </c>
      <c r="Q17" s="12">
        <f>TI_EHG_CHP_E!Q$2</f>
        <v>0</v>
      </c>
      <c r="R17" s="12">
        <f>TI_EHG_CHP_E!R$2</f>
        <v>0</v>
      </c>
      <c r="S17" s="12">
        <f>TI_EHG_CHP_E!S$2</f>
        <v>0</v>
      </c>
      <c r="T17" s="12">
        <f>TI_EHG_CHP_E!T$2</f>
        <v>2.5250356800000002</v>
      </c>
      <c r="U17" s="12">
        <f>TI_EHG_CHP_E!U$2</f>
        <v>0.74025899999999989</v>
      </c>
      <c r="V17" s="12">
        <f>TI_EHG_CHP_E!V$2</f>
        <v>0</v>
      </c>
      <c r="W17" s="12">
        <f>TI_EHG_CHP_E!W$2</f>
        <v>0</v>
      </c>
      <c r="X17" s="12">
        <f>TI_EHG_CHP_E!X$2</f>
        <v>0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104.20651295999998</v>
      </c>
      <c r="D19" s="8">
        <f>NRG_E!D$2</f>
        <v>54.172799999999995</v>
      </c>
      <c r="E19" s="8">
        <f>NRG_E!E$2</f>
        <v>107.02184796</v>
      </c>
      <c r="F19" s="8">
        <f>NRG_E!F$2</f>
        <v>107.02184796</v>
      </c>
      <c r="G19" s="8">
        <f>NRG_E!G$2</f>
        <v>25.660799999999995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6.2983537199999997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19.298218680000002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6.2983537199999997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19.298218680000002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104.20651295999998</v>
      </c>
      <c r="D27" s="12">
        <f>NRG_PR_E!D$2</f>
        <v>54.172799999999995</v>
      </c>
      <c r="E27" s="12">
        <f>NRG_PR_E!E$2</f>
        <v>107.02184796</v>
      </c>
      <c r="F27" s="12">
        <f>NRG_PR_E!F$2</f>
        <v>107.02184796</v>
      </c>
      <c r="G27" s="12">
        <f>NRG_PR_E!G$2</f>
        <v>25.660799999999995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3381.1210274616001</v>
      </c>
      <c r="D35" s="8">
        <f>FC_E!D$2</f>
        <v>3376.7953880831997</v>
      </c>
      <c r="E35" s="8">
        <f>FC_E!E$2</f>
        <v>3376.7625879575999</v>
      </c>
      <c r="F35" s="8">
        <f>FC_E!F$2</f>
        <v>3532.2854992776001</v>
      </c>
      <c r="G35" s="8">
        <f>FC_E!G$2</f>
        <v>3635.9733292847995</v>
      </c>
      <c r="H35" s="8">
        <f>FC_E!H$2</f>
        <v>3593.9320008192003</v>
      </c>
      <c r="I35" s="8">
        <f>FC_E!I$2</f>
        <v>3581.6865962399997</v>
      </c>
      <c r="J35" s="8">
        <f>FC_E!J$2</f>
        <v>3702.6979290180007</v>
      </c>
      <c r="K35" s="8">
        <f>FC_E!K$2</f>
        <v>3723.6215141999996</v>
      </c>
      <c r="L35" s="8">
        <f>FC_E!L$2</f>
        <v>3606.3834340716003</v>
      </c>
      <c r="M35" s="8">
        <f>FC_E!M$2</f>
        <v>3505.2459307199993</v>
      </c>
      <c r="N35" s="8">
        <f>FC_E!N$2</f>
        <v>3386.1420288720001</v>
      </c>
      <c r="O35" s="8">
        <f>FC_E!O$2</f>
        <v>3081.6982633200005</v>
      </c>
      <c r="P35" s="8">
        <f>FC_E!P$2</f>
        <v>2877.2061978000002</v>
      </c>
      <c r="Q35" s="8">
        <f>FC_E!Q$2</f>
        <v>2934.4201587359994</v>
      </c>
      <c r="R35" s="8">
        <f>FC_E!R$2</f>
        <v>2984.6939350800003</v>
      </c>
      <c r="S35" s="8">
        <f>FC_E!S$2</f>
        <v>3086.6152565759999</v>
      </c>
      <c r="T35" s="8">
        <f>FC_E!T$2</f>
        <v>3188.3839214435998</v>
      </c>
      <c r="U35" s="8">
        <f>FC_E!U$2</f>
        <v>3060.3684378543035</v>
      </c>
      <c r="V35" s="8">
        <f>FC_E!V$2</f>
        <v>3164.409594566047</v>
      </c>
      <c r="W35" s="8">
        <f>FC_E!W$2</f>
        <v>2912.222961134029</v>
      </c>
      <c r="X35" s="8">
        <f>FC_E!X$2</f>
        <v>2975.3218621079277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880.64671154869711</v>
      </c>
      <c r="D36" s="12">
        <f>FC_IND_E!D$2</f>
        <v>815.04410026328935</v>
      </c>
      <c r="E36" s="12">
        <f>FC_IND_E!E$2</f>
        <v>828.70211792571945</v>
      </c>
      <c r="F36" s="12">
        <f>FC_IND_E!F$2</f>
        <v>853.15529590326298</v>
      </c>
      <c r="G36" s="12">
        <f>FC_IND_E!G$2</f>
        <v>934.83506503184697</v>
      </c>
      <c r="H36" s="12">
        <f>FC_IND_E!H$2</f>
        <v>932.33052990517422</v>
      </c>
      <c r="I36" s="12">
        <f>FC_IND_E!I$2</f>
        <v>872.58875934819241</v>
      </c>
      <c r="J36" s="12">
        <f>FC_IND_E!J$2</f>
        <v>883.20347182470027</v>
      </c>
      <c r="K36" s="12">
        <f>FC_IND_E!K$2</f>
        <v>894.50630784000032</v>
      </c>
      <c r="L36" s="12">
        <f>FC_IND_E!L$2</f>
        <v>773.69545415160007</v>
      </c>
      <c r="M36" s="12">
        <f>FC_IND_E!M$2</f>
        <v>677.83670604000008</v>
      </c>
      <c r="N36" s="12">
        <f>FC_IND_E!N$2</f>
        <v>570.10220359199991</v>
      </c>
      <c r="O36" s="12">
        <f>FC_IND_E!O$2</f>
        <v>467.07696996000004</v>
      </c>
      <c r="P36" s="12">
        <f>FC_IND_E!P$2</f>
        <v>539.11717608000004</v>
      </c>
      <c r="Q36" s="12">
        <f>FC_IND_E!Q$2</f>
        <v>690.38794749599992</v>
      </c>
      <c r="R36" s="12">
        <f>FC_IND_E!R$2</f>
        <v>617.97538200000008</v>
      </c>
      <c r="S36" s="12">
        <f>FC_IND_E!S$2</f>
        <v>607.41597645599995</v>
      </c>
      <c r="T36" s="12">
        <f>FC_IND_E!T$2</f>
        <v>628.58359224360004</v>
      </c>
      <c r="U36" s="12">
        <f>FC_IND_E!U$2</f>
        <v>559.12116185430341</v>
      </c>
      <c r="V36" s="12">
        <f>FC_IND_E!V$2</f>
        <v>567.61380452604669</v>
      </c>
      <c r="W36" s="12">
        <f>FC_IND_E!W$2</f>
        <v>612.13244449402919</v>
      </c>
      <c r="X36" s="12">
        <f>FC_IND_E!X$2</f>
        <v>570.4222767479273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0</v>
      </c>
      <c r="D45" s="14">
        <f>FC_IND_CPC_E!D$2</f>
        <v>0</v>
      </c>
      <c r="E45" s="14">
        <f>FC_IND_CPC_E!E$2</f>
        <v>0</v>
      </c>
      <c r="F45" s="14">
        <f>FC_IND_CPC_E!F$2</f>
        <v>0</v>
      </c>
      <c r="G45" s="14">
        <f>FC_IND_CPC_E!G$2</f>
        <v>0</v>
      </c>
      <c r="H45" s="14">
        <f>FC_IND_CPC_E!H$2</f>
        <v>0</v>
      </c>
      <c r="I45" s="14">
        <f>FC_IND_CPC_E!I$2</f>
        <v>0</v>
      </c>
      <c r="J45" s="14">
        <f>FC_IND_CPC_E!J$2</f>
        <v>0</v>
      </c>
      <c r="K45" s="14">
        <f>FC_IND_CPC_E!K$2</f>
        <v>0</v>
      </c>
      <c r="L45" s="14">
        <f>FC_IND_CPC_E!L$2</f>
        <v>0</v>
      </c>
      <c r="M45" s="14">
        <f>FC_IND_CPC_E!M$2</f>
        <v>0</v>
      </c>
      <c r="N45" s="14">
        <f>FC_IND_CPC_E!N$2</f>
        <v>0</v>
      </c>
      <c r="O45" s="14">
        <f>FC_IND_CPC_E!O$2</f>
        <v>3.1757778000000001</v>
      </c>
      <c r="P45" s="14">
        <f>FC_IND_CPC_E!P$2</f>
        <v>0</v>
      </c>
      <c r="Q45" s="14">
        <f>FC_IND_CPC_E!Q$2</f>
        <v>3.1717764000000015</v>
      </c>
      <c r="R45" s="14">
        <f>FC_IND_CPC_E!R$2</f>
        <v>6.345579960000002</v>
      </c>
      <c r="S45" s="14">
        <f>FC_IND_CPC_E!S$2</f>
        <v>6.3261464399999987</v>
      </c>
      <c r="T45" s="14">
        <f>FC_IND_CPC_E!T$2</f>
        <v>6.6951237600000013</v>
      </c>
      <c r="U45" s="14">
        <f>FC_IND_CPC_E!U$2</f>
        <v>7.8081678000000005</v>
      </c>
      <c r="V45" s="14">
        <f>FC_IND_CPC_E!V$2</f>
        <v>8.1584024399999997</v>
      </c>
      <c r="W45" s="14">
        <f>FC_IND_CPC_E!W$2</f>
        <v>7.7787842400000011</v>
      </c>
      <c r="X45" s="14">
        <f>FC_IND_CPC_E!X$2</f>
        <v>6.7200865200000006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0</v>
      </c>
      <c r="D47" s="16">
        <f>FC_IND_CPC_OC_E!D$2</f>
        <v>0</v>
      </c>
      <c r="E47" s="16">
        <f>FC_IND_CPC_OC_E!E$2</f>
        <v>0</v>
      </c>
      <c r="F47" s="16">
        <f>FC_IND_CPC_OC_E!F$2</f>
        <v>0</v>
      </c>
      <c r="G47" s="16">
        <f>FC_IND_CPC_OC_E!G$2</f>
        <v>0</v>
      </c>
      <c r="H47" s="16">
        <f>FC_IND_CPC_OC_E!H$2</f>
        <v>0</v>
      </c>
      <c r="I47" s="16">
        <f>FC_IND_CPC_OC_E!I$2</f>
        <v>0</v>
      </c>
      <c r="J47" s="16">
        <f>FC_IND_CPC_OC_E!J$2</f>
        <v>0</v>
      </c>
      <c r="K47" s="16">
        <f>FC_IND_CPC_OC_E!K$2</f>
        <v>0</v>
      </c>
      <c r="L47" s="16">
        <f>FC_IND_CPC_OC_E!L$2</f>
        <v>0</v>
      </c>
      <c r="M47" s="16">
        <f>FC_IND_CPC_OC_E!M$2</f>
        <v>0</v>
      </c>
      <c r="N47" s="16">
        <f>FC_IND_CPC_OC_E!N$2</f>
        <v>0</v>
      </c>
      <c r="O47" s="16">
        <f>FC_IND_CPC_OC_E!O$2</f>
        <v>2.3271703434877593</v>
      </c>
      <c r="P47" s="16">
        <f>FC_IND_CPC_OC_E!P$2</f>
        <v>0</v>
      </c>
      <c r="Q47" s="16">
        <f>FC_IND_CPC_OC_E!Q$2</f>
        <v>2.1668092025326975</v>
      </c>
      <c r="R47" s="16">
        <f>FC_IND_CPC_OC_E!R$2</f>
        <v>3.0716827142711951</v>
      </c>
      <c r="S47" s="16">
        <f>FC_IND_CPC_OC_E!S$2</f>
        <v>2.597394063394407</v>
      </c>
      <c r="T47" s="16">
        <f>FC_IND_CPC_OC_E!T$2</f>
        <v>2.7468386204459909</v>
      </c>
      <c r="U47" s="16">
        <f>FC_IND_CPC_OC_E!U$2</f>
        <v>2.4628739125410908</v>
      </c>
      <c r="V47" s="16">
        <f>FC_IND_CPC_OC_E!V$2</f>
        <v>2.6020811454216761</v>
      </c>
      <c r="W47" s="16">
        <f>FC_IND_CPC_OC_E!W$2</f>
        <v>2.486096830121217</v>
      </c>
      <c r="X47" s="16">
        <f>FC_IND_CPC_OC_E!X$2</f>
        <v>2.1862019500477778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0.8486074565122409</v>
      </c>
      <c r="P48" s="16">
        <f>FC_IND_CPC_PH_E!P$2</f>
        <v>0</v>
      </c>
      <c r="Q48" s="16">
        <f>FC_IND_CPC_PH_E!Q$2</f>
        <v>1.0049671974673038</v>
      </c>
      <c r="R48" s="16">
        <f>FC_IND_CPC_PH_E!R$2</f>
        <v>3.2738972457288065</v>
      </c>
      <c r="S48" s="16">
        <f>FC_IND_CPC_PH_E!S$2</f>
        <v>3.7287523766055921</v>
      </c>
      <c r="T48" s="16">
        <f>FC_IND_CPC_PH_E!T$2</f>
        <v>3.9482851395540104</v>
      </c>
      <c r="U48" s="16">
        <f>FC_IND_CPC_PH_E!U$2</f>
        <v>5.3452938874589098</v>
      </c>
      <c r="V48" s="16">
        <f>FC_IND_CPC_PH_E!V$2</f>
        <v>5.5563212945783249</v>
      </c>
      <c r="W48" s="16">
        <f>FC_IND_CPC_PH_E!W$2</f>
        <v>5.2926874098787842</v>
      </c>
      <c r="X48" s="16">
        <f>FC_IND_CPC_PH_E!X$2</f>
        <v>4.5338845699522219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791.14810538160009</v>
      </c>
      <c r="D49" s="14">
        <f>FC_IND_NMM_E!D$2</f>
        <v>724.60833160319964</v>
      </c>
      <c r="E49" s="14">
        <f>FC_IND_NMM_E!E$2</f>
        <v>742.01499923760002</v>
      </c>
      <c r="F49" s="14">
        <f>FC_IND_NMM_E!F$2</f>
        <v>764.12529059759993</v>
      </c>
      <c r="G49" s="14">
        <f>FC_IND_NMM_E!G$2</f>
        <v>837.02808456480011</v>
      </c>
      <c r="H49" s="14">
        <f>FC_IND_NMM_E!H$2</f>
        <v>761.75890045919994</v>
      </c>
      <c r="I49" s="14">
        <f>FC_IND_NMM_E!I$2</f>
        <v>732.44921076000003</v>
      </c>
      <c r="J49" s="14">
        <f>FC_IND_NMM_E!J$2</f>
        <v>729.99656281800003</v>
      </c>
      <c r="K49" s="14">
        <f>FC_IND_NMM_E!K$2</f>
        <v>746.56512720000023</v>
      </c>
      <c r="L49" s="14">
        <f>FC_IND_NMM_E!L$2</f>
        <v>647.84050283160002</v>
      </c>
      <c r="M49" s="14">
        <f>FC_IND_NMM_E!M$2</f>
        <v>558.41130540000006</v>
      </c>
      <c r="N49" s="14">
        <f>FC_IND_NMM_E!N$2</f>
        <v>397.09267027199996</v>
      </c>
      <c r="O49" s="14">
        <f>FC_IND_NMM_E!O$2</f>
        <v>354.13051848000003</v>
      </c>
      <c r="P49" s="14">
        <f>FC_IND_NMM_E!P$2</f>
        <v>460.95923640000012</v>
      </c>
      <c r="Q49" s="14">
        <f>FC_IND_NMM_E!Q$2</f>
        <v>593.34094965600002</v>
      </c>
      <c r="R49" s="14">
        <f>FC_IND_NMM_E!R$2</f>
        <v>511.23144936000006</v>
      </c>
      <c r="S49" s="14">
        <f>FC_IND_NMM_E!S$2</f>
        <v>497.63770965599997</v>
      </c>
      <c r="T49" s="14">
        <f>FC_IND_NMM_E!T$2</f>
        <v>493.61568228359999</v>
      </c>
      <c r="U49" s="14">
        <f>FC_IND_NMM_E!U$2</f>
        <v>435.51852065430342</v>
      </c>
      <c r="V49" s="14">
        <f>FC_IND_NMM_E!V$2</f>
        <v>427.55083328604672</v>
      </c>
      <c r="W49" s="14">
        <f>FC_IND_NMM_E!W$2</f>
        <v>484.26652489402915</v>
      </c>
      <c r="X49" s="14">
        <f>FC_IND_NMM_E!X$2</f>
        <v>433.66550482792741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475.94940425067443</v>
      </c>
      <c r="D50" s="16">
        <f>FC_IND_NMM_CM_E!D$2</f>
        <v>452.531175488771</v>
      </c>
      <c r="E50" s="16">
        <f>FC_IND_NMM_CM_E!E$2</f>
        <v>483.80353669927314</v>
      </c>
      <c r="F50" s="16">
        <f>FC_IND_NMM_CM_E!F$2</f>
        <v>526.19555022205645</v>
      </c>
      <c r="G50" s="16">
        <f>FC_IND_NMM_CM_E!G$2</f>
        <v>553.38733389822744</v>
      </c>
      <c r="H50" s="16">
        <f>FC_IND_NMM_CM_E!H$2</f>
        <v>504.68636632632547</v>
      </c>
      <c r="I50" s="16">
        <f>FC_IND_NMM_CM_E!I$2</f>
        <v>487.5169189286442</v>
      </c>
      <c r="J50" s="16">
        <f>FC_IND_NMM_CM_E!J$2</f>
        <v>575.11516348560724</v>
      </c>
      <c r="K50" s="16">
        <f>FC_IND_NMM_CM_E!K$2</f>
        <v>604.55070513823625</v>
      </c>
      <c r="L50" s="16">
        <f>FC_IND_NMM_CM_E!L$2</f>
        <v>481.31126518576644</v>
      </c>
      <c r="M50" s="16">
        <f>FC_IND_NMM_CM_E!M$2</f>
        <v>424.43814505732053</v>
      </c>
      <c r="N50" s="16">
        <f>FC_IND_NMM_CM_E!N$2</f>
        <v>345.35643898448524</v>
      </c>
      <c r="O50" s="16">
        <f>FC_IND_NMM_CM_E!O$2</f>
        <v>304.50906373918474</v>
      </c>
      <c r="P50" s="16">
        <f>FC_IND_NMM_CM_E!P$2</f>
        <v>280.28288790484856</v>
      </c>
      <c r="Q50" s="16">
        <f>FC_IND_NMM_CM_E!Q$2</f>
        <v>259.24555906701289</v>
      </c>
      <c r="R50" s="16">
        <f>FC_IND_NMM_CM_E!R$2</f>
        <v>255.15836825421434</v>
      </c>
      <c r="S50" s="16">
        <f>FC_IND_NMM_CM_E!S$2</f>
        <v>309.40453425402262</v>
      </c>
      <c r="T50" s="16">
        <f>FC_IND_NMM_CM_E!T$2</f>
        <v>372.92956910933515</v>
      </c>
      <c r="U50" s="16">
        <f>FC_IND_NMM_CM_E!U$2</f>
        <v>334.34122029941375</v>
      </c>
      <c r="V50" s="16">
        <f>FC_IND_NMM_CM_E!V$2</f>
        <v>376.66641361400389</v>
      </c>
      <c r="W50" s="16">
        <f>FC_IND_NMM_CM_E!W$2</f>
        <v>360.86264556279036</v>
      </c>
      <c r="X50" s="16">
        <f>FC_IND_NMM_CM_E!X$2</f>
        <v>318.15224176473487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315.19870113092566</v>
      </c>
      <c r="D51" s="16">
        <f>FC_IND_NMM_CR_E!D$2</f>
        <v>272.07715611442882</v>
      </c>
      <c r="E51" s="16">
        <f>FC_IND_NMM_CR_E!E$2</f>
        <v>258.21146253832677</v>
      </c>
      <c r="F51" s="16">
        <f>FC_IND_NMM_CR_E!F$2</f>
        <v>237.9297403755435</v>
      </c>
      <c r="G51" s="16">
        <f>FC_IND_NMM_CR_E!G$2</f>
        <v>283.64075066657273</v>
      </c>
      <c r="H51" s="16">
        <f>FC_IND_NMM_CR_E!H$2</f>
        <v>257.07253413287452</v>
      </c>
      <c r="I51" s="16">
        <f>FC_IND_NMM_CR_E!I$2</f>
        <v>244.93229183135597</v>
      </c>
      <c r="J51" s="16">
        <f>FC_IND_NMM_CR_E!J$2</f>
        <v>154.88139933239273</v>
      </c>
      <c r="K51" s="16">
        <f>FC_IND_NMM_CR_E!K$2</f>
        <v>142.01442206176404</v>
      </c>
      <c r="L51" s="16">
        <f>FC_IND_NMM_CR_E!L$2</f>
        <v>166.5292376458336</v>
      </c>
      <c r="M51" s="16">
        <f>FC_IND_NMM_CR_E!M$2</f>
        <v>133.97316034267953</v>
      </c>
      <c r="N51" s="16">
        <f>FC_IND_NMM_CR_E!N$2</f>
        <v>51.736231287514677</v>
      </c>
      <c r="O51" s="16">
        <f>FC_IND_NMM_CR_E!O$2</f>
        <v>49.621454740815281</v>
      </c>
      <c r="P51" s="16">
        <f>FC_IND_NMM_CR_E!P$2</f>
        <v>180.67634849515153</v>
      </c>
      <c r="Q51" s="16">
        <f>FC_IND_NMM_CR_E!Q$2</f>
        <v>334.09539058898702</v>
      </c>
      <c r="R51" s="16">
        <f>FC_IND_NMM_CR_E!R$2</f>
        <v>256.07308110578572</v>
      </c>
      <c r="S51" s="16">
        <f>FC_IND_NMM_CR_E!S$2</f>
        <v>188.23317540197741</v>
      </c>
      <c r="T51" s="16">
        <f>FC_IND_NMM_CR_E!T$2</f>
        <v>120.68611317426488</v>
      </c>
      <c r="U51" s="16">
        <f>FC_IND_NMM_CR_E!U$2</f>
        <v>101.1773003548897</v>
      </c>
      <c r="V51" s="16">
        <f>FC_IND_NMM_CR_E!V$2</f>
        <v>50.884419672042824</v>
      </c>
      <c r="W51" s="16">
        <f>FC_IND_NMM_CR_E!W$2</f>
        <v>123.40387933123888</v>
      </c>
      <c r="X51" s="16">
        <f>FC_IND_NMM_CR_E!X$2</f>
        <v>115.51326306319251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0</v>
      </c>
      <c r="D52" s="16">
        <f>FC_IND_NMM_GL_E!D$2</f>
        <v>0</v>
      </c>
      <c r="E52" s="16">
        <f>FC_IND_NMM_GL_E!E$2</f>
        <v>0</v>
      </c>
      <c r="F52" s="16">
        <f>FC_IND_NMM_GL_E!F$2</f>
        <v>0</v>
      </c>
      <c r="G52" s="16">
        <f>FC_IND_NMM_GL_E!G$2</f>
        <v>0</v>
      </c>
      <c r="H52" s="16">
        <f>FC_IND_NMM_GL_E!H$2</f>
        <v>0</v>
      </c>
      <c r="I52" s="16">
        <f>FC_IND_NMM_GL_E!I$2</f>
        <v>0</v>
      </c>
      <c r="J52" s="16">
        <f>FC_IND_NMM_GL_E!J$2</f>
        <v>0</v>
      </c>
      <c r="K52" s="16">
        <f>FC_IND_NMM_GL_E!K$2</f>
        <v>0</v>
      </c>
      <c r="L52" s="16">
        <f>FC_IND_NMM_GL_E!L$2</f>
        <v>0</v>
      </c>
      <c r="M52" s="16">
        <f>FC_IND_NMM_GL_E!M$2</f>
        <v>0</v>
      </c>
      <c r="N52" s="16">
        <f>FC_IND_NMM_GL_E!N$2</f>
        <v>0</v>
      </c>
      <c r="O52" s="16">
        <f>FC_IND_NMM_GL_E!O$2</f>
        <v>0</v>
      </c>
      <c r="P52" s="16">
        <f>FC_IND_NMM_GL_E!P$2</f>
        <v>0</v>
      </c>
      <c r="Q52" s="16">
        <f>FC_IND_NMM_GL_E!Q$2</f>
        <v>0</v>
      </c>
      <c r="R52" s="16">
        <f>FC_IND_NMM_GL_E!R$2</f>
        <v>0</v>
      </c>
      <c r="S52" s="16">
        <f>FC_IND_NMM_GL_E!S$2</f>
        <v>0</v>
      </c>
      <c r="T52" s="16">
        <f>FC_IND_NMM_GL_E!T$2</f>
        <v>0</v>
      </c>
      <c r="U52" s="16">
        <f>FC_IND_NMM_GL_E!U$2</f>
        <v>0</v>
      </c>
      <c r="V52" s="16">
        <f>FC_IND_NMM_GL_E!V$2</f>
        <v>0</v>
      </c>
      <c r="W52" s="16">
        <f>FC_IND_NMM_GL_E!W$2</f>
        <v>0</v>
      </c>
      <c r="X52" s="16">
        <f>FC_IND_NMM_GL_E!X$2</f>
        <v>0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0</v>
      </c>
      <c r="D53" s="14">
        <f>FC_IND_PPP_E!D$2</f>
        <v>0</v>
      </c>
      <c r="E53" s="14">
        <f>FC_IND_PPP_E!E$2</f>
        <v>0</v>
      </c>
      <c r="F53" s="14">
        <f>FC_IND_PPP_E!F$2</f>
        <v>0</v>
      </c>
      <c r="G53" s="14">
        <f>FC_IND_PPP_E!G$2</f>
        <v>0</v>
      </c>
      <c r="H53" s="14">
        <f>FC_IND_PPP_E!H$2</f>
        <v>0</v>
      </c>
      <c r="I53" s="14">
        <f>FC_IND_PPP_E!I$2</f>
        <v>0</v>
      </c>
      <c r="J53" s="14">
        <f>FC_IND_PPP_E!J$2</f>
        <v>0</v>
      </c>
      <c r="K53" s="14">
        <f>FC_IND_PPP_E!K$2</f>
        <v>0</v>
      </c>
      <c r="L53" s="14">
        <f>FC_IND_PPP_E!L$2</f>
        <v>0</v>
      </c>
      <c r="M53" s="14">
        <f>FC_IND_PPP_E!M$2</f>
        <v>0</v>
      </c>
      <c r="N53" s="14">
        <f>FC_IND_PPP_E!N$2</f>
        <v>0</v>
      </c>
      <c r="O53" s="14">
        <f>FC_IND_PPP_E!O$2</f>
        <v>0</v>
      </c>
      <c r="P53" s="14">
        <f>FC_IND_PPP_E!P$2</f>
        <v>0</v>
      </c>
      <c r="Q53" s="14">
        <f>FC_IND_PPP_E!Q$2</f>
        <v>0</v>
      </c>
      <c r="R53" s="14">
        <f>FC_IND_PPP_E!R$2</f>
        <v>0</v>
      </c>
      <c r="S53" s="14">
        <f>FC_IND_PPP_E!S$2</f>
        <v>0</v>
      </c>
      <c r="T53" s="14">
        <f>FC_IND_PPP_E!T$2</f>
        <v>0</v>
      </c>
      <c r="U53" s="14">
        <f>FC_IND_PPP_E!U$2</f>
        <v>0</v>
      </c>
      <c r="V53" s="14">
        <f>FC_IND_PPP_E!V$2</f>
        <v>0</v>
      </c>
      <c r="W53" s="14">
        <f>FC_IND_PPP_E!W$2</f>
        <v>0</v>
      </c>
      <c r="X53" s="14">
        <f>FC_IND_PPP_E!X$2</f>
        <v>0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</v>
      </c>
      <c r="D56" s="16">
        <f>FC_IND_PPP_PR_E!D$2</f>
        <v>0</v>
      </c>
      <c r="E56" s="16">
        <f>FC_IND_PPP_PR_E!E$2</f>
        <v>0</v>
      </c>
      <c r="F56" s="16">
        <f>FC_IND_PPP_PR_E!F$2</f>
        <v>0</v>
      </c>
      <c r="G56" s="16">
        <f>FC_IND_PPP_PR_E!G$2</f>
        <v>0</v>
      </c>
      <c r="H56" s="16">
        <f>FC_IND_PPP_PR_E!H$2</f>
        <v>0</v>
      </c>
      <c r="I56" s="16">
        <f>FC_IND_PPP_PR_E!I$2</f>
        <v>0</v>
      </c>
      <c r="J56" s="16">
        <f>FC_IND_PPP_PR_E!J$2</f>
        <v>0</v>
      </c>
      <c r="K56" s="16">
        <f>FC_IND_PPP_PR_E!K$2</f>
        <v>0</v>
      </c>
      <c r="L56" s="16">
        <f>FC_IND_PPP_PR_E!L$2</f>
        <v>0</v>
      </c>
      <c r="M56" s="16">
        <f>FC_IND_PPP_PR_E!M$2</f>
        <v>0</v>
      </c>
      <c r="N56" s="16">
        <f>FC_IND_PPP_PR_E!N$2</f>
        <v>0</v>
      </c>
      <c r="O56" s="16">
        <f>FC_IND_PPP_PR_E!O$2</f>
        <v>0</v>
      </c>
      <c r="P56" s="16">
        <f>FC_IND_PPP_PR_E!P$2</f>
        <v>0</v>
      </c>
      <c r="Q56" s="16">
        <f>FC_IND_PPP_PR_E!Q$2</f>
        <v>0</v>
      </c>
      <c r="R56" s="16">
        <f>FC_IND_PPP_PR_E!R$2</f>
        <v>0</v>
      </c>
      <c r="S56" s="16">
        <f>FC_IND_PPP_PR_E!S$2</f>
        <v>0</v>
      </c>
      <c r="T56" s="16">
        <f>FC_IND_PPP_PR_E!T$2</f>
        <v>0</v>
      </c>
      <c r="U56" s="16">
        <f>FC_IND_PPP_PR_E!U$2</f>
        <v>0</v>
      </c>
      <c r="V56" s="16">
        <f>FC_IND_PPP_PR_E!V$2</f>
        <v>0</v>
      </c>
      <c r="W56" s="16">
        <f>FC_IND_PPP_PR_E!W$2</f>
        <v>0</v>
      </c>
      <c r="X56" s="16">
        <f>FC_IND_PPP_PR_E!X$2</f>
        <v>0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12.857323300689368</v>
      </c>
      <c r="D57" s="14">
        <f>FC_IND_FBT_E!D$2</f>
        <v>12.991955577924932</v>
      </c>
      <c r="E57" s="14">
        <f>FC_IND_FBT_E!E$2</f>
        <v>12.453426468982675</v>
      </c>
      <c r="F57" s="14">
        <f>FC_IND_FBT_E!F$2</f>
        <v>12.790004344199817</v>
      </c>
      <c r="G57" s="14">
        <f>FC_IND_FBT_E!G$2</f>
        <v>11.511006164077248</v>
      </c>
      <c r="H57" s="14">
        <f>FC_IND_FBT_E!H$2</f>
        <v>10.568585859171828</v>
      </c>
      <c r="I57" s="14">
        <f>FC_IND_FBT_E!I$2</f>
        <v>20.599604161312815</v>
      </c>
      <c r="J57" s="14">
        <f>FC_IND_FBT_E!J$2</f>
        <v>19.791816133642961</v>
      </c>
      <c r="K57" s="14">
        <f>FC_IND_FBT_E!K$2</f>
        <v>19.383551600698976</v>
      </c>
      <c r="L57" s="14">
        <f>FC_IND_FBT_E!L$2</f>
        <v>18.970964452465964</v>
      </c>
      <c r="M57" s="14">
        <f>FC_IND_FBT_E!M$2</f>
        <v>18.038220719204954</v>
      </c>
      <c r="N57" s="14">
        <f>FC_IND_FBT_E!N$2</f>
        <v>21.821162123279887</v>
      </c>
      <c r="O57" s="14">
        <f>FC_IND_FBT_E!O$2</f>
        <v>52.8569064</v>
      </c>
      <c r="P57" s="14">
        <f>FC_IND_FBT_E!P$2</f>
        <v>43.411394520000002</v>
      </c>
      <c r="Q57" s="14">
        <f>FC_IND_FBT_E!Q$2</f>
        <v>43.473447</v>
      </c>
      <c r="R57" s="14">
        <f>FC_IND_FBT_E!R$2</f>
        <v>56.121277680000006</v>
      </c>
      <c r="S57" s="14">
        <f>FC_IND_FBT_E!S$2</f>
        <v>49.789359360000006</v>
      </c>
      <c r="T57" s="14">
        <f>FC_IND_FBT_E!T$2</f>
        <v>71.157198600000001</v>
      </c>
      <c r="U57" s="14">
        <f>FC_IND_FBT_E!U$2</f>
        <v>65.48877035999999</v>
      </c>
      <c r="V57" s="14">
        <f>FC_IND_FBT_E!V$2</f>
        <v>66.513868919999993</v>
      </c>
      <c r="W57" s="14">
        <f>FC_IND_FBT_E!W$2</f>
        <v>62.092682280000005</v>
      </c>
      <c r="X57" s="14">
        <f>FC_IND_FBT_E!X$2</f>
        <v>64.144603079999996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0</v>
      </c>
      <c r="V58" s="14">
        <f>FC_IND_TE_E!V$2</f>
        <v>0</v>
      </c>
      <c r="W58" s="14">
        <f>FC_IND_TE_E!W$2</f>
        <v>0</v>
      </c>
      <c r="X58" s="14">
        <f>FC_IND_TE_E!X$2</f>
        <v>0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0</v>
      </c>
      <c r="D59" s="14">
        <f>FC_IND_MAC_E!D$2</f>
        <v>0</v>
      </c>
      <c r="E59" s="14">
        <f>FC_IND_MAC_E!E$2</f>
        <v>0</v>
      </c>
      <c r="F59" s="14">
        <f>FC_IND_MAC_E!F$2</f>
        <v>0</v>
      </c>
      <c r="G59" s="14">
        <f>FC_IND_MAC_E!G$2</f>
        <v>0</v>
      </c>
      <c r="H59" s="14">
        <f>FC_IND_MAC_E!H$2</f>
        <v>0</v>
      </c>
      <c r="I59" s="14">
        <f>FC_IND_MAC_E!I$2</f>
        <v>0</v>
      </c>
      <c r="J59" s="14">
        <f>FC_IND_MAC_E!J$2</f>
        <v>0</v>
      </c>
      <c r="K59" s="14">
        <f>FC_IND_MAC_E!K$2</f>
        <v>0</v>
      </c>
      <c r="L59" s="14">
        <f>FC_IND_MAC_E!L$2</f>
        <v>0</v>
      </c>
      <c r="M59" s="14">
        <f>FC_IND_MAC_E!M$2</f>
        <v>0</v>
      </c>
      <c r="N59" s="14">
        <f>FC_IND_MAC_E!N$2</f>
        <v>0</v>
      </c>
      <c r="O59" s="14">
        <f>FC_IND_MAC_E!O$2</f>
        <v>0</v>
      </c>
      <c r="P59" s="14">
        <f>FC_IND_MAC_E!P$2</f>
        <v>0</v>
      </c>
      <c r="Q59" s="14">
        <f>FC_IND_MAC_E!Q$2</f>
        <v>0</v>
      </c>
      <c r="R59" s="14">
        <f>FC_IND_MAC_E!R$2</f>
        <v>0</v>
      </c>
      <c r="S59" s="14">
        <f>FC_IND_MAC_E!S$2</f>
        <v>0</v>
      </c>
      <c r="T59" s="14">
        <f>FC_IND_MAC_E!T$2</f>
        <v>0</v>
      </c>
      <c r="U59" s="14">
        <f>FC_IND_MAC_E!U$2</f>
        <v>0</v>
      </c>
      <c r="V59" s="14">
        <f>FC_IND_MAC_E!V$2</f>
        <v>0</v>
      </c>
      <c r="W59" s="14">
        <f>FC_IND_MAC_E!W$2</f>
        <v>0</v>
      </c>
      <c r="X59" s="14">
        <f>FC_IND_MAC_E!X$2</f>
        <v>0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0</v>
      </c>
      <c r="D60" s="14">
        <f>FC_IND_TL_E!D$2</f>
        <v>0</v>
      </c>
      <c r="E60" s="14">
        <f>FC_IND_TL_E!E$2</f>
        <v>0</v>
      </c>
      <c r="F60" s="14">
        <f>FC_IND_TL_E!F$2</f>
        <v>0</v>
      </c>
      <c r="G60" s="14">
        <f>FC_IND_TL_E!G$2</f>
        <v>0</v>
      </c>
      <c r="H60" s="14">
        <f>FC_IND_TL_E!H$2</f>
        <v>0</v>
      </c>
      <c r="I60" s="14">
        <f>FC_IND_TL_E!I$2</f>
        <v>0</v>
      </c>
      <c r="J60" s="14">
        <f>FC_IND_TL_E!J$2</f>
        <v>0</v>
      </c>
      <c r="K60" s="14">
        <f>FC_IND_TL_E!K$2</f>
        <v>0</v>
      </c>
      <c r="L60" s="14">
        <f>FC_IND_TL_E!L$2</f>
        <v>0</v>
      </c>
      <c r="M60" s="14">
        <f>FC_IND_TL_E!M$2</f>
        <v>0</v>
      </c>
      <c r="N60" s="14">
        <f>FC_IND_TL_E!N$2</f>
        <v>0</v>
      </c>
      <c r="O60" s="14">
        <f>FC_IND_TL_E!O$2</f>
        <v>0</v>
      </c>
      <c r="P60" s="14">
        <f>FC_IND_TL_E!P$2</f>
        <v>0</v>
      </c>
      <c r="Q60" s="14">
        <f>FC_IND_TL_E!Q$2</f>
        <v>0</v>
      </c>
      <c r="R60" s="14">
        <f>FC_IND_TL_E!R$2</f>
        <v>0</v>
      </c>
      <c r="S60" s="14">
        <f>FC_IND_TL_E!S$2</f>
        <v>0</v>
      </c>
      <c r="T60" s="14">
        <f>FC_IND_TL_E!T$2</f>
        <v>8.589672000000001E-2</v>
      </c>
      <c r="U60" s="14">
        <f>FC_IND_TL_E!U$2</f>
        <v>7.3092240000000003E-2</v>
      </c>
      <c r="V60" s="14">
        <f>FC_IND_TL_E!V$2</f>
        <v>5.7086640000000008E-2</v>
      </c>
      <c r="W60" s="14">
        <f>FC_IND_TL_E!W$2</f>
        <v>5.3885519999999992E-2</v>
      </c>
      <c r="X60" s="14">
        <f>FC_IND_TL_E!X$2</f>
        <v>3.4697519999999989E-2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0</v>
      </c>
      <c r="O61" s="14">
        <f>FC_IND_WP_E!O$2</f>
        <v>0</v>
      </c>
      <c r="P61" s="14">
        <f>FC_IND_WP_E!P$2</f>
        <v>0</v>
      </c>
      <c r="Q61" s="14">
        <f>FC_IND_WP_E!Q$2</f>
        <v>0</v>
      </c>
      <c r="R61" s="14">
        <f>FC_IND_WP_E!R$2</f>
        <v>0</v>
      </c>
      <c r="S61" s="14">
        <f>FC_IND_WP_E!S$2</f>
        <v>0</v>
      </c>
      <c r="T61" s="14">
        <f>FC_IND_WP_E!T$2</f>
        <v>8.8353719999999997E-2</v>
      </c>
      <c r="U61" s="14">
        <f>FC_IND_WP_E!U$2</f>
        <v>8.1951480000000007E-2</v>
      </c>
      <c r="V61" s="14">
        <f>FC_IND_WP_E!V$2</f>
        <v>8.8353719999999997E-2</v>
      </c>
      <c r="W61" s="14">
        <f>FC_IND_WP_E!W$2</f>
        <v>0.10997783999999999</v>
      </c>
      <c r="X61" s="14">
        <f>FC_IND_WP_E!X$2</f>
        <v>0.17914356000000001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0</v>
      </c>
      <c r="H62" s="14">
        <f>FC_IND_MQ_E!H$2</f>
        <v>0</v>
      </c>
      <c r="I62" s="14">
        <f>FC_IND_MQ_E!I$2</f>
        <v>0</v>
      </c>
      <c r="J62" s="14">
        <f>FC_IND_MQ_E!J$2</f>
        <v>0</v>
      </c>
      <c r="K62" s="14">
        <f>FC_IND_MQ_E!K$2</f>
        <v>0</v>
      </c>
      <c r="L62" s="14">
        <f>FC_IND_MQ_E!L$2</f>
        <v>0</v>
      </c>
      <c r="M62" s="14">
        <f>FC_IND_MQ_E!M$2</f>
        <v>0</v>
      </c>
      <c r="N62" s="14">
        <f>FC_IND_MQ_E!N$2</f>
        <v>0</v>
      </c>
      <c r="O62" s="14">
        <f>FC_IND_MQ_E!O$2</f>
        <v>15.878622239999999</v>
      </c>
      <c r="P62" s="14">
        <f>FC_IND_MQ_E!P$2</f>
        <v>6.3294145199999985</v>
      </c>
      <c r="Q62" s="14">
        <f>FC_IND_MQ_E!Q$2</f>
        <v>3.1717764000000011</v>
      </c>
      <c r="R62" s="14">
        <f>FC_IND_MQ_E!R$2</f>
        <v>9.5462733600000007</v>
      </c>
      <c r="S62" s="14">
        <f>FC_IND_MQ_E!S$2</f>
        <v>6.3611589599999983</v>
      </c>
      <c r="T62" s="14">
        <f>FC_IND_MQ_E!T$2</f>
        <v>11.90443176</v>
      </c>
      <c r="U62" s="14">
        <f>FC_IND_MQ_E!U$2</f>
        <v>11.636604719999999</v>
      </c>
      <c r="V62" s="14">
        <f>FC_IND_MQ_E!V$2</f>
        <v>22.480932240000001</v>
      </c>
      <c r="W62" s="14">
        <f>FC_IND_MQ_E!W$2</f>
        <v>15.10418844</v>
      </c>
      <c r="X62" s="14">
        <f>FC_IND_MQ_E!X$2</f>
        <v>17.128126079999998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21.429112173103935</v>
      </c>
      <c r="D63" s="14">
        <f>FC_IND_CON_E!D$2</f>
        <v>21.653501814985816</v>
      </c>
      <c r="E63" s="14">
        <f>FC_IND_CON_E!E$2</f>
        <v>20.755943247458269</v>
      </c>
      <c r="F63" s="14">
        <f>FC_IND_CON_E!F$2</f>
        <v>21.316912655657443</v>
      </c>
      <c r="G63" s="14">
        <f>FC_IND_CON_E!G$2</f>
        <v>19.185225147296133</v>
      </c>
      <c r="H63" s="14">
        <f>FC_IND_CON_E!H$2</f>
        <v>17.614507047134005</v>
      </c>
      <c r="I63" s="14">
        <f>FC_IND_CON_E!I$2</f>
        <v>19.409614789178022</v>
      </c>
      <c r="J63" s="14">
        <f>FC_IND_CON_E!J$2</f>
        <v>18.063286330897789</v>
      </c>
      <c r="K63" s="14">
        <f>FC_IND_CON_E!K$2</f>
        <v>17.382837821658896</v>
      </c>
      <c r="L63" s="14">
        <f>FC_IND_CON_E!L$2</f>
        <v>16.695184872915494</v>
      </c>
      <c r="M63" s="14">
        <f>FC_IND_CON_E!M$2</f>
        <v>15.140594572791501</v>
      </c>
      <c r="N63" s="14">
        <f>FC_IND_CON_E!N$2</f>
        <v>16.471086414377332</v>
      </c>
      <c r="O63" s="14">
        <f>FC_IND_CON_E!O$2</f>
        <v>19.03505616</v>
      </c>
      <c r="P63" s="14">
        <f>FC_IND_CON_E!P$2</f>
        <v>18.96645024</v>
      </c>
      <c r="Q63" s="14">
        <f>FC_IND_CON_E!Q$2</f>
        <v>28.477923840000003</v>
      </c>
      <c r="R63" s="14">
        <f>FC_IND_CON_E!R$2</f>
        <v>25.419346560000001</v>
      </c>
      <c r="S63" s="14">
        <f>FC_IND_CON_E!S$2</f>
        <v>31.699945080000003</v>
      </c>
      <c r="T63" s="14">
        <f>FC_IND_CON_E!T$2</f>
        <v>35.694819719999998</v>
      </c>
      <c r="U63" s="14">
        <f>FC_IND_CON_E!U$2</f>
        <v>29.665953000000002</v>
      </c>
      <c r="V63" s="14">
        <f>FC_IND_CON_E!V$2</f>
        <v>32.982086520000003</v>
      </c>
      <c r="W63" s="14">
        <f>FC_IND_CON_E!W$2</f>
        <v>30.701726999999998</v>
      </c>
      <c r="X63" s="14">
        <f>FC_IND_CON_E!X$2</f>
        <v>36.083659679999997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55.212170693303705</v>
      </c>
      <c r="D64" s="14">
        <f>FC_IND_NSP_E!D$2</f>
        <v>55.790311267178858</v>
      </c>
      <c r="E64" s="14">
        <f>FC_IND_NSP_E!E$2</f>
        <v>53.477748971678515</v>
      </c>
      <c r="F64" s="14">
        <f>FC_IND_NSP_E!F$2</f>
        <v>54.923088305805798</v>
      </c>
      <c r="G64" s="14">
        <f>FC_IND_NSP_E!G$2</f>
        <v>67.11074915567346</v>
      </c>
      <c r="H64" s="14">
        <f>FC_IND_NSP_E!H$2</f>
        <v>142.38853653966856</v>
      </c>
      <c r="I64" s="14">
        <f>FC_IND_NSP_E!I$2</f>
        <v>100.13032963770158</v>
      </c>
      <c r="J64" s="14">
        <f>FC_IND_NSP_E!J$2</f>
        <v>115.35180654215945</v>
      </c>
      <c r="K64" s="14">
        <f>FC_IND_NSP_E!K$2</f>
        <v>111.17479121764211</v>
      </c>
      <c r="L64" s="14">
        <f>FC_IND_NSP_E!L$2</f>
        <v>90.18880199461853</v>
      </c>
      <c r="M64" s="14">
        <f>FC_IND_NSP_E!M$2</f>
        <v>86.246585348003549</v>
      </c>
      <c r="N64" s="14">
        <f>FC_IND_NSP_E!N$2</f>
        <v>134.7172847823428</v>
      </c>
      <c r="O64" s="14">
        <f>FC_IND_NSP_E!O$2</f>
        <v>22.00008888</v>
      </c>
      <c r="P64" s="14">
        <f>FC_IND_NSP_E!P$2</f>
        <v>9.4506803999999995</v>
      </c>
      <c r="Q64" s="14">
        <f>FC_IND_NSP_E!Q$2</f>
        <v>18.752074200000003</v>
      </c>
      <c r="R64" s="14">
        <f>FC_IND_NSP_E!R$2</f>
        <v>9.3114550800000018</v>
      </c>
      <c r="S64" s="14">
        <f>FC_IND_NSP_E!S$2</f>
        <v>15.60165696</v>
      </c>
      <c r="T64" s="14">
        <f>FC_IND_NSP_E!T$2</f>
        <v>9.3420856800000021</v>
      </c>
      <c r="U64" s="14">
        <f>FC_IND_NSP_E!U$2</f>
        <v>8.8481015999999997</v>
      </c>
      <c r="V64" s="14">
        <f>FC_IND_NSP_E!V$2</f>
        <v>9.7822407600000005</v>
      </c>
      <c r="W64" s="14">
        <f>FC_IND_NSP_E!W$2</f>
        <v>12.024674279999999</v>
      </c>
      <c r="X64" s="14">
        <f>FC_IND_NSP_E!X$2</f>
        <v>12.466455480000004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1747.6229476799999</v>
      </c>
      <c r="D65" s="12">
        <f>FC_TRA_E!D$2</f>
        <v>1803.4644524400001</v>
      </c>
      <c r="E65" s="12">
        <f>FC_TRA_E!E$2</f>
        <v>1786.4862217200002</v>
      </c>
      <c r="F65" s="12">
        <f>FC_TRA_E!F$2</f>
        <v>1892.0287800000001</v>
      </c>
      <c r="G65" s="12">
        <f>FC_TRA_E!G$2</f>
        <v>1993.6873742399998</v>
      </c>
      <c r="H65" s="12">
        <f>FC_TRA_E!H$2</f>
        <v>2032.6667461200004</v>
      </c>
      <c r="I65" s="12">
        <f>FC_TRA_E!I$2</f>
        <v>2020.78167768</v>
      </c>
      <c r="J65" s="12">
        <f>FC_TRA_E!J$2</f>
        <v>2154.4197501600001</v>
      </c>
      <c r="K65" s="12">
        <f>FC_TRA_E!K$2</f>
        <v>2196.1451494799999</v>
      </c>
      <c r="L65" s="12">
        <f>FC_TRA_E!L$2</f>
        <v>2197.2764149200002</v>
      </c>
      <c r="M65" s="12">
        <f>FC_TRA_E!M$2</f>
        <v>2245.1988207599998</v>
      </c>
      <c r="N65" s="12">
        <f>FC_TRA_E!N$2</f>
        <v>2177.9591936400002</v>
      </c>
      <c r="O65" s="12">
        <f>FC_TRA_E!O$2</f>
        <v>2005.8276509999996</v>
      </c>
      <c r="P65" s="12">
        <f>FC_TRA_E!P$2</f>
        <v>1802.4807171599996</v>
      </c>
      <c r="Q65" s="12">
        <f>FC_TRA_E!Q$2</f>
        <v>1757.3609318400001</v>
      </c>
      <c r="R65" s="12">
        <f>FC_TRA_E!R$2</f>
        <v>1826.0269473600001</v>
      </c>
      <c r="S65" s="12">
        <f>FC_TRA_E!S$2</f>
        <v>1939.1558382000003</v>
      </c>
      <c r="T65" s="12">
        <f>FC_TRA_E!T$2</f>
        <v>2006.0127446400002</v>
      </c>
      <c r="U65" s="12">
        <f>FC_TRA_E!U$2</f>
        <v>2018.0349097199996</v>
      </c>
      <c r="V65" s="12">
        <f>FC_TRA_E!V$2</f>
        <v>2038.3199780400003</v>
      </c>
      <c r="W65" s="12">
        <f>FC_TRA_E!W$2</f>
        <v>1773.958545</v>
      </c>
      <c r="X65" s="12">
        <f>FC_TRA_E!X$2</f>
        <v>1906.8394237200002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1747.6229476799999</v>
      </c>
      <c r="D71" s="14">
        <f>FC_TRA_ROAD_E!D$2</f>
        <v>1803.4644524400001</v>
      </c>
      <c r="E71" s="14">
        <f>FC_TRA_ROAD_E!E$2</f>
        <v>1786.4862217200002</v>
      </c>
      <c r="F71" s="14">
        <f>FC_TRA_ROAD_E!F$2</f>
        <v>1892.0287800000001</v>
      </c>
      <c r="G71" s="14">
        <f>FC_TRA_ROAD_E!G$2</f>
        <v>1993.6873742399998</v>
      </c>
      <c r="H71" s="14">
        <f>FC_TRA_ROAD_E!H$2</f>
        <v>2032.6667461200004</v>
      </c>
      <c r="I71" s="14">
        <f>FC_TRA_ROAD_E!I$2</f>
        <v>2020.78167768</v>
      </c>
      <c r="J71" s="14">
        <f>FC_TRA_ROAD_E!J$2</f>
        <v>2154.4197501600001</v>
      </c>
      <c r="K71" s="14">
        <f>FC_TRA_ROAD_E!K$2</f>
        <v>2196.1451494799999</v>
      </c>
      <c r="L71" s="14">
        <f>FC_TRA_ROAD_E!L$2</f>
        <v>2197.2764149200002</v>
      </c>
      <c r="M71" s="14">
        <f>FC_TRA_ROAD_E!M$2</f>
        <v>2245.1988207599998</v>
      </c>
      <c r="N71" s="14">
        <f>FC_TRA_ROAD_E!N$2</f>
        <v>2177.9591936400002</v>
      </c>
      <c r="O71" s="14">
        <f>FC_TRA_ROAD_E!O$2</f>
        <v>2005.8276509999996</v>
      </c>
      <c r="P71" s="14">
        <f>FC_TRA_ROAD_E!P$2</f>
        <v>1802.4807171599996</v>
      </c>
      <c r="Q71" s="14">
        <f>FC_TRA_ROAD_E!Q$2</f>
        <v>1757.3609318400001</v>
      </c>
      <c r="R71" s="14">
        <f>FC_TRA_ROAD_E!R$2</f>
        <v>1826.0269473600001</v>
      </c>
      <c r="S71" s="14">
        <f>FC_TRA_ROAD_E!S$2</f>
        <v>1939.1558382000003</v>
      </c>
      <c r="T71" s="14">
        <f>FC_TRA_ROAD_E!T$2</f>
        <v>2003.9634943200001</v>
      </c>
      <c r="U71" s="14">
        <f>FC_TRA_ROAD_E!U$2</f>
        <v>2015.8968283199997</v>
      </c>
      <c r="V71" s="14">
        <f>FC_TRA_ROAD_E!V$2</f>
        <v>2035.5326028000004</v>
      </c>
      <c r="W71" s="14">
        <f>FC_TRA_ROAD_E!W$2</f>
        <v>1772.8194798</v>
      </c>
      <c r="X71" s="14">
        <f>FC_TRA_ROAD_E!X$2</f>
        <v>1904.2193070000003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16.934891343718053</v>
      </c>
      <c r="D72" s="16">
        <f>FC_TRA_ROAD_P2W_E!D$2</f>
        <v>16.537456513329772</v>
      </c>
      <c r="E72" s="16">
        <f>FC_TRA_ROAD_P2W_E!E$2</f>
        <v>16.086514262897715</v>
      </c>
      <c r="F72" s="16">
        <f>FC_TRA_ROAD_P2W_E!F$2</f>
        <v>16.257839012442187</v>
      </c>
      <c r="G72" s="16">
        <f>FC_TRA_ROAD_P2W_E!G$2</f>
        <v>16.133207491333813</v>
      </c>
      <c r="H72" s="16">
        <f>FC_TRA_ROAD_P2W_E!H$2</f>
        <v>15.813287821964547</v>
      </c>
      <c r="I72" s="16">
        <f>FC_TRA_ROAD_P2W_E!I$2</f>
        <v>15.679694517360774</v>
      </c>
      <c r="J72" s="16">
        <f>FC_TRA_ROAD_P2W_E!J$2</f>
        <v>15.703062516849121</v>
      </c>
      <c r="K72" s="16">
        <f>FC_TRA_ROAD_P2W_E!K$2</f>
        <v>15.919059920213689</v>
      </c>
      <c r="L72" s="16">
        <f>FC_TRA_ROAD_P2W_E!L$2</f>
        <v>15.646166621457265</v>
      </c>
      <c r="M72" s="16">
        <f>FC_TRA_ROAD_P2W_E!M$2</f>
        <v>15.296658569133429</v>
      </c>
      <c r="N72" s="16">
        <f>FC_TRA_ROAD_P2W_E!N$2</f>
        <v>14.862991868234223</v>
      </c>
      <c r="O72" s="16">
        <f>FC_TRA_ROAD_P2W_E!O$2</f>
        <v>15.048666098262357</v>
      </c>
      <c r="P72" s="16">
        <f>FC_TRA_ROAD_P2W_E!P$2</f>
        <v>14.671843841014374</v>
      </c>
      <c r="Q72" s="16">
        <f>FC_TRA_ROAD_P2W_E!Q$2</f>
        <v>14.76642914190535</v>
      </c>
      <c r="R72" s="16">
        <f>FC_TRA_ROAD_P2W_E!R$2</f>
        <v>14.363496114755479</v>
      </c>
      <c r="S72" s="16">
        <f>FC_TRA_ROAD_P2W_E!S$2</f>
        <v>14.137538107780056</v>
      </c>
      <c r="T72" s="16">
        <f>FC_TRA_ROAD_P2W_E!T$2</f>
        <v>13.178927215070214</v>
      </c>
      <c r="U72" s="16">
        <f>FC_TRA_ROAD_P2W_E!U$2</f>
        <v>12.410377396382012</v>
      </c>
      <c r="V72" s="16">
        <f>FC_TRA_ROAD_P2W_E!V$2</f>
        <v>12.881663591555677</v>
      </c>
      <c r="W72" s="16">
        <f>FC_TRA_ROAD_P2W_E!W$2</f>
        <v>11.397474000910204</v>
      </c>
      <c r="X72" s="16">
        <f>FC_TRA_ROAD_P2W_E!X$2</f>
        <v>11.14427561490605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752.06064574975449</v>
      </c>
      <c r="D73" s="16">
        <f>FC_TRA_ROAD_CAR_E!D$2</f>
        <v>799.43746245293289</v>
      </c>
      <c r="E73" s="16">
        <f>FC_TRA_ROAD_CAR_E!E$2</f>
        <v>816.76196491239136</v>
      </c>
      <c r="F73" s="16">
        <f>FC_TRA_ROAD_CAR_E!F$2</f>
        <v>886.40723669246938</v>
      </c>
      <c r="G73" s="16">
        <f>FC_TRA_ROAD_CAR_E!G$2</f>
        <v>992.22694417701791</v>
      </c>
      <c r="H73" s="16">
        <f>FC_TRA_ROAD_CAR_E!H$2</f>
        <v>1044.8134534309831</v>
      </c>
      <c r="I73" s="16">
        <f>FC_TRA_ROAD_CAR_E!I$2</f>
        <v>1102.1837939272691</v>
      </c>
      <c r="J73" s="16">
        <f>FC_TRA_ROAD_CAR_E!J$2</f>
        <v>1204.0520301408369</v>
      </c>
      <c r="K73" s="16">
        <f>FC_TRA_ROAD_CAR_E!K$2</f>
        <v>1266.564132994745</v>
      </c>
      <c r="L73" s="16">
        <f>FC_TRA_ROAD_CAR_E!L$2</f>
        <v>1313.9882995616401</v>
      </c>
      <c r="M73" s="16">
        <f>FC_TRA_ROAD_CAR_E!M$2</f>
        <v>1342.4344515318987</v>
      </c>
      <c r="N73" s="16">
        <f>FC_TRA_ROAD_CAR_E!N$2</f>
        <v>1320.3987456425079</v>
      </c>
      <c r="O73" s="16">
        <f>FC_TRA_ROAD_CAR_E!O$2</f>
        <v>1252.1594403971424</v>
      </c>
      <c r="P73" s="16">
        <f>FC_TRA_ROAD_CAR_E!P$2</f>
        <v>1167.2477425644618</v>
      </c>
      <c r="Q73" s="16">
        <f>FC_TRA_ROAD_CAR_E!Q$2</f>
        <v>1149.1873360641114</v>
      </c>
      <c r="R73" s="16">
        <f>FC_TRA_ROAD_CAR_E!R$2</f>
        <v>1179.834825770547</v>
      </c>
      <c r="S73" s="16">
        <f>FC_TRA_ROAD_CAR_E!S$2</f>
        <v>1234.7545202262854</v>
      </c>
      <c r="T73" s="16">
        <f>FC_TRA_ROAD_CAR_E!T$2</f>
        <v>1255.408824272401</v>
      </c>
      <c r="U73" s="16">
        <f>FC_TRA_ROAD_CAR_E!U$2</f>
        <v>1258.007516469771</v>
      </c>
      <c r="V73" s="16">
        <f>FC_TRA_ROAD_CAR_E!V$2</f>
        <v>1277.2452511705249</v>
      </c>
      <c r="W73" s="16">
        <f>FC_TRA_ROAD_CAR_E!W$2</f>
        <v>1115.8676152621933</v>
      </c>
      <c r="X73" s="16">
        <f>FC_TRA_ROAD_CAR_E!X$2</f>
        <v>1204.3578161438479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280.84258547765575</v>
      </c>
      <c r="D74" s="16">
        <f>FC_TRA_ROAD_BUS_E!D$2</f>
        <v>286.36920925489721</v>
      </c>
      <c r="E74" s="16">
        <f>FC_TRA_ROAD_BUS_E!E$2</f>
        <v>279.02699503372759</v>
      </c>
      <c r="F74" s="16">
        <f>FC_TRA_ROAD_BUS_E!F$2</f>
        <v>299.34084320870215</v>
      </c>
      <c r="G74" s="16">
        <f>FC_TRA_ROAD_BUS_E!G$2</f>
        <v>315.24509184508798</v>
      </c>
      <c r="H74" s="16">
        <f>FC_TRA_ROAD_BUS_E!H$2</f>
        <v>295.00781773313662</v>
      </c>
      <c r="I74" s="16">
        <f>FC_TRA_ROAD_BUS_E!I$2</f>
        <v>299.30063577623048</v>
      </c>
      <c r="J74" s="16">
        <f>FC_TRA_ROAD_BUS_E!J$2</f>
        <v>314.72702065589488</v>
      </c>
      <c r="K74" s="16">
        <f>FC_TRA_ROAD_BUS_E!K$2</f>
        <v>298.63162140621887</v>
      </c>
      <c r="L74" s="16">
        <f>FC_TRA_ROAD_BUS_E!L$2</f>
        <v>302.15216963712919</v>
      </c>
      <c r="M74" s="16">
        <f>FC_TRA_ROAD_BUS_E!M$2</f>
        <v>303.90541173250358</v>
      </c>
      <c r="N74" s="16">
        <f>FC_TRA_ROAD_BUS_E!N$2</f>
        <v>299.18291673462016</v>
      </c>
      <c r="O74" s="16">
        <f>FC_TRA_ROAD_BUS_E!O$2</f>
        <v>270.73208680930071</v>
      </c>
      <c r="P74" s="16">
        <f>FC_TRA_ROAD_BUS_E!P$2</f>
        <v>241.65723136373757</v>
      </c>
      <c r="Q74" s="16">
        <f>FC_TRA_ROAD_BUS_E!Q$2</f>
        <v>244.0678656438642</v>
      </c>
      <c r="R74" s="16">
        <f>FC_TRA_ROAD_BUS_E!R$2</f>
        <v>272.56390551464381</v>
      </c>
      <c r="S74" s="16">
        <f>FC_TRA_ROAD_BUS_E!S$2</f>
        <v>287.91899824917408</v>
      </c>
      <c r="T74" s="16">
        <f>FC_TRA_ROAD_BUS_E!T$2</f>
        <v>302.35870545745877</v>
      </c>
      <c r="U74" s="16">
        <f>FC_TRA_ROAD_BUS_E!U$2</f>
        <v>303.25969237884465</v>
      </c>
      <c r="V74" s="16">
        <f>FC_TRA_ROAD_BUS_E!V$2</f>
        <v>309.27537079854102</v>
      </c>
      <c r="W74" s="16">
        <f>FC_TRA_ROAD_BUS_E!W$2</f>
        <v>245.37661387652463</v>
      </c>
      <c r="X74" s="16">
        <f>FC_TRA_ROAD_BUS_E!X$2</f>
        <v>273.0868789178968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550.74480635443024</v>
      </c>
      <c r="D75" s="16">
        <f>FC_TRA_ROAD_LCV_E!D$2</f>
        <v>552.99153932332183</v>
      </c>
      <c r="E75" s="16">
        <f>FC_TRA_ROAD_LCV_E!E$2</f>
        <v>535.33393785276257</v>
      </c>
      <c r="F75" s="16">
        <f>FC_TRA_ROAD_LCV_E!F$2</f>
        <v>538.47724681801128</v>
      </c>
      <c r="G75" s="16">
        <f>FC_TRA_ROAD_LCV_E!G$2</f>
        <v>536.60674712160699</v>
      </c>
      <c r="H75" s="16">
        <f>FC_TRA_ROAD_LCV_E!H$2</f>
        <v>517.89274632015338</v>
      </c>
      <c r="I75" s="16">
        <f>FC_TRA_ROAD_LCV_E!I$2</f>
        <v>473.89188023993773</v>
      </c>
      <c r="J75" s="16">
        <f>FC_TRA_ROAD_LCV_E!J$2</f>
        <v>480.47840316211722</v>
      </c>
      <c r="K75" s="16">
        <f>FC_TRA_ROAD_LCV_E!K$2</f>
        <v>470.36377703135514</v>
      </c>
      <c r="L75" s="16">
        <f>FC_TRA_ROAD_LCV_E!L$2</f>
        <v>451.30842052131442</v>
      </c>
      <c r="M75" s="16">
        <f>FC_TRA_ROAD_LCV_E!M$2</f>
        <v>453.38799215458249</v>
      </c>
      <c r="N75" s="16">
        <f>FC_TRA_ROAD_LCV_E!N$2</f>
        <v>434.72032983531756</v>
      </c>
      <c r="O75" s="16">
        <f>FC_TRA_ROAD_LCV_E!O$2</f>
        <v>378.32364489123279</v>
      </c>
      <c r="P75" s="16">
        <f>FC_TRA_ROAD_LCV_E!P$2</f>
        <v>319.93528173212627</v>
      </c>
      <c r="Q75" s="16">
        <f>FC_TRA_ROAD_LCV_E!Q$2</f>
        <v>298.01744224949726</v>
      </c>
      <c r="R75" s="16">
        <f>FC_TRA_ROAD_LCV_E!R$2</f>
        <v>306.4536418439539</v>
      </c>
      <c r="S75" s="16">
        <f>FC_TRA_ROAD_LCV_E!S$2</f>
        <v>330.06742278325169</v>
      </c>
      <c r="T75" s="16">
        <f>FC_TRA_ROAD_LCV_E!T$2</f>
        <v>347.8906099785267</v>
      </c>
      <c r="U75" s="16">
        <f>FC_TRA_ROAD_LCV_E!U$2</f>
        <v>353.24170811426785</v>
      </c>
      <c r="V75" s="16">
        <f>FC_TRA_ROAD_LCV_E!V$2</f>
        <v>343.5261096163286</v>
      </c>
      <c r="W75" s="16">
        <f>FC_TRA_ROAD_LCV_E!W$2</f>
        <v>333.16809692659086</v>
      </c>
      <c r="X75" s="16">
        <f>FC_TRA_ROAD_LCV_E!X$2</f>
        <v>345.70859371067564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147.04001875444163</v>
      </c>
      <c r="D76" s="16">
        <f>FC_TRA_ROAD_HGV_E!D$2</f>
        <v>148.12878489551829</v>
      </c>
      <c r="E76" s="16">
        <f>FC_TRA_ROAD_HGV_E!E$2</f>
        <v>139.27680965822097</v>
      </c>
      <c r="F76" s="16">
        <f>FC_TRA_ROAD_HGV_E!F$2</f>
        <v>151.54561426837498</v>
      </c>
      <c r="G76" s="16">
        <f>FC_TRA_ROAD_HGV_E!G$2</f>
        <v>133.47538360495318</v>
      </c>
      <c r="H76" s="16">
        <f>FC_TRA_ROAD_HGV_E!H$2</f>
        <v>159.13944081376258</v>
      </c>
      <c r="I76" s="16">
        <f>FC_TRA_ROAD_HGV_E!I$2</f>
        <v>129.72567321920209</v>
      </c>
      <c r="J76" s="16">
        <f>FC_TRA_ROAD_HGV_E!J$2</f>
        <v>139.45923368430175</v>
      </c>
      <c r="K76" s="16">
        <f>FC_TRA_ROAD_HGV_E!K$2</f>
        <v>144.66655812746711</v>
      </c>
      <c r="L76" s="16">
        <f>FC_TRA_ROAD_HGV_E!L$2</f>
        <v>114.18135857845921</v>
      </c>
      <c r="M76" s="16">
        <f>FC_TRA_ROAD_HGV_E!M$2</f>
        <v>130.17430677188153</v>
      </c>
      <c r="N76" s="16">
        <f>FC_TRA_ROAD_HGV_E!N$2</f>
        <v>108.79420955932015</v>
      </c>
      <c r="O76" s="16">
        <f>FC_TRA_ROAD_HGV_E!O$2</f>
        <v>89.563812804061627</v>
      </c>
      <c r="P76" s="16">
        <f>FC_TRA_ROAD_HGV_E!P$2</f>
        <v>58.968617658659852</v>
      </c>
      <c r="Q76" s="16">
        <f>FC_TRA_ROAD_HGV_E!Q$2</f>
        <v>51.321858740622019</v>
      </c>
      <c r="R76" s="16">
        <f>FC_TRA_ROAD_HGV_E!R$2</f>
        <v>52.811078116099779</v>
      </c>
      <c r="S76" s="16">
        <f>FC_TRA_ROAD_HGV_E!S$2</f>
        <v>72.2773588335087</v>
      </c>
      <c r="T76" s="16">
        <f>FC_TRA_ROAD_HGV_E!T$2</f>
        <v>85.126427396543519</v>
      </c>
      <c r="U76" s="16">
        <f>FC_TRA_ROAD_HGV_E!U$2</f>
        <v>88.977533960734505</v>
      </c>
      <c r="V76" s="16">
        <f>FC_TRA_ROAD_HGV_E!V$2</f>
        <v>92.604207623049987</v>
      </c>
      <c r="W76" s="16">
        <f>FC_TRA_ROAD_HGV_E!W$2</f>
        <v>67.009679733781283</v>
      </c>
      <c r="X76" s="16">
        <f>FC_TRA_ROAD_HGV_E!X$2</f>
        <v>69.921742612673825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0</v>
      </c>
      <c r="K80" s="14">
        <f>FC_TRA_DNAVI_E!K$2</f>
        <v>0</v>
      </c>
      <c r="L80" s="14">
        <f>FC_TRA_DNAVI_E!L$2</f>
        <v>0</v>
      </c>
      <c r="M80" s="14">
        <f>FC_TRA_DNAVI_E!M$2</f>
        <v>0</v>
      </c>
      <c r="N80" s="14">
        <f>FC_TRA_DNAVI_E!N$2</f>
        <v>0</v>
      </c>
      <c r="O80" s="14">
        <f>FC_TRA_DNAVI_E!O$2</f>
        <v>0</v>
      </c>
      <c r="P80" s="14">
        <f>FC_TRA_DNAVI_E!P$2</f>
        <v>0</v>
      </c>
      <c r="Q80" s="14">
        <f>FC_TRA_DNAVI_E!Q$2</f>
        <v>0</v>
      </c>
      <c r="R80" s="14">
        <f>FC_TRA_DNAVI_E!R$2</f>
        <v>0</v>
      </c>
      <c r="S80" s="14">
        <f>FC_TRA_DNAVI_E!S$2</f>
        <v>0</v>
      </c>
      <c r="T80" s="14">
        <f>FC_TRA_DNAVI_E!T$2</f>
        <v>2.0492503200000001</v>
      </c>
      <c r="U80" s="14">
        <f>FC_TRA_DNAVI_E!U$2</f>
        <v>2.1380813999999999</v>
      </c>
      <c r="V80" s="14">
        <f>FC_TRA_DNAVI_E!V$2</f>
        <v>2.7873752399999998</v>
      </c>
      <c r="W80" s="14">
        <f>FC_TRA_DNAVI_E!W$2</f>
        <v>1.1390651999999999</v>
      </c>
      <c r="X80" s="14">
        <f>FC_TRA_DNAVI_E!X$2</f>
        <v>2.6201167199999995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2.0492503200000001</v>
      </c>
      <c r="U81" s="16">
        <f>FC_TRA_DNAVI_DCS_E!U$2</f>
        <v>2.1380813999999999</v>
      </c>
      <c r="V81" s="16">
        <f>FC_TRA_DNAVI_DCS_E!V$2</f>
        <v>2.7873752399999998</v>
      </c>
      <c r="W81" s="16">
        <f>FC_TRA_DNAVI_DCS_E!W$2</f>
        <v>1.1390651999999999</v>
      </c>
      <c r="X81" s="16">
        <f>FC_TRA_DNAVI_DCS_E!X$2</f>
        <v>2.6201167199999995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752.85136823290304</v>
      </c>
      <c r="D84" s="12">
        <f>FC_OTH_E!D$2</f>
        <v>758.28683537991037</v>
      </c>
      <c r="E84" s="12">
        <f>FC_OTH_E!E$2</f>
        <v>761.57424831188064</v>
      </c>
      <c r="F84" s="12">
        <f>FC_OTH_E!F$2</f>
        <v>787.10142337433695</v>
      </c>
      <c r="G84" s="12">
        <f>FC_OTH_E!G$2</f>
        <v>707.4508900129531</v>
      </c>
      <c r="H84" s="12">
        <f>FC_OTH_E!H$2</f>
        <v>628.93472479402556</v>
      </c>
      <c r="I84" s="12">
        <f>FC_OTH_E!I$2</f>
        <v>688.31615921180742</v>
      </c>
      <c r="J84" s="12">
        <f>FC_OTH_E!J$2</f>
        <v>665.07470703330011</v>
      </c>
      <c r="K84" s="12">
        <f>FC_OTH_E!K$2</f>
        <v>632.9700568799999</v>
      </c>
      <c r="L84" s="12">
        <f>FC_OTH_E!L$2</f>
        <v>635.411565</v>
      </c>
      <c r="M84" s="12">
        <f>FC_OTH_E!M$2</f>
        <v>582.21040392000009</v>
      </c>
      <c r="N84" s="12">
        <f>FC_OTH_E!N$2</f>
        <v>638.08063163999998</v>
      </c>
      <c r="O84" s="12">
        <f>FC_OTH_E!O$2</f>
        <v>608.79364236000015</v>
      </c>
      <c r="P84" s="12">
        <f>FC_OTH_E!P$2</f>
        <v>535.60830456000019</v>
      </c>
      <c r="Q84" s="12">
        <f>FC_OTH_E!Q$2</f>
        <v>486.6712794</v>
      </c>
      <c r="R84" s="12">
        <f>FC_OTH_E!R$2</f>
        <v>540.69160571999998</v>
      </c>
      <c r="S84" s="12">
        <f>FC_OTH_E!S$2</f>
        <v>540.04344191999985</v>
      </c>
      <c r="T84" s="12">
        <f>FC_OTH_E!T$2</f>
        <v>553.7875845599998</v>
      </c>
      <c r="U84" s="12">
        <f>FC_OTH_E!U$2</f>
        <v>483.2123662800002</v>
      </c>
      <c r="V84" s="12">
        <f>FC_OTH_E!V$2</f>
        <v>558.47581199999979</v>
      </c>
      <c r="W84" s="12">
        <f>FC_OTH_E!W$2</f>
        <v>526.13197163999996</v>
      </c>
      <c r="X84" s="12">
        <f>FC_OTH_E!X$2</f>
        <v>498.06016163999982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80.909852639246594</v>
      </c>
      <c r="D85" s="14">
        <f>FC_OTH_CP_E!D$2</f>
        <v>81.757080126404162</v>
      </c>
      <c r="E85" s="14">
        <f>FC_OTH_CP_E!E$2</f>
        <v>78.368170177773834</v>
      </c>
      <c r="F85" s="14">
        <f>FC_OTH_CP_E!F$2</f>
        <v>80.486221163081936</v>
      </c>
      <c r="G85" s="14">
        <f>FC_OTH_CP_E!G$2</f>
        <v>72.437613232842423</v>
      </c>
      <c r="H85" s="14">
        <f>FC_OTH_CP_E!H$2</f>
        <v>69.634233007911021</v>
      </c>
      <c r="I85" s="14">
        <f>FC_OTH_CP_E!I$2</f>
        <v>118.33920648000002</v>
      </c>
      <c r="J85" s="14">
        <f>FC_OTH_CP_E!J$2</f>
        <v>121.52983428000003</v>
      </c>
      <c r="K85" s="14">
        <f>FC_OTH_CP_E!K$2</f>
        <v>153.18261287999999</v>
      </c>
      <c r="L85" s="14">
        <f>FC_OTH_CP_E!L$2</f>
        <v>124.65463355999999</v>
      </c>
      <c r="M85" s="14">
        <f>FC_OTH_CP_E!M$2</f>
        <v>137.44374624000005</v>
      </c>
      <c r="N85" s="14">
        <f>FC_OTH_CP_E!N$2</f>
        <v>137.1664098</v>
      </c>
      <c r="O85" s="14">
        <f>FC_OTH_CP_E!O$2</f>
        <v>124.27068744000002</v>
      </c>
      <c r="P85" s="14">
        <f>FC_OTH_CP_E!P$2</f>
        <v>127.33764372000002</v>
      </c>
      <c r="Q85" s="14">
        <f>FC_OTH_CP_E!Q$2</f>
        <v>118.40024052000001</v>
      </c>
      <c r="R85" s="14">
        <f>FC_OTH_CP_E!R$2</f>
        <v>108.93590028000001</v>
      </c>
      <c r="S85" s="14">
        <f>FC_OTH_CP_E!S$2</f>
        <v>105.63718715999997</v>
      </c>
      <c r="T85" s="14">
        <f>FC_OTH_CP_E!T$2</f>
        <v>121.54470552000001</v>
      </c>
      <c r="U85" s="14">
        <f>FC_OTH_CP_E!U$2</f>
        <v>120.6673203600001</v>
      </c>
      <c r="V85" s="14">
        <f>FC_OTH_CP_E!V$2</f>
        <v>146.74850352000001</v>
      </c>
      <c r="W85" s="14">
        <f>FC_OTH_CP_E!W$2</f>
        <v>115.12279008000012</v>
      </c>
      <c r="X85" s="14">
        <f>FC_OTH_CP_E!X$2</f>
        <v>120.53288771999986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77.183414806263201</v>
      </c>
      <c r="D86" s="16">
        <f>FC_OTH_CP_SH_E!D$2</f>
        <v>78.007597241719964</v>
      </c>
      <c r="E86" s="16">
        <f>FC_OTH_CP_SH_E!E$2</f>
        <v>74.611600677874634</v>
      </c>
      <c r="F86" s="16">
        <f>FC_OTH_CP_SH_E!F$2</f>
        <v>76.759246099533016</v>
      </c>
      <c r="G86" s="16">
        <f>FC_OTH_CP_SH_E!G$2</f>
        <v>68.694223356125534</v>
      </c>
      <c r="H86" s="16">
        <f>FC_OTH_CP_SH_E!H$2</f>
        <v>65.877525540557926</v>
      </c>
      <c r="I86" s="16">
        <f>FC_OTH_CP_SH_E!I$2</f>
        <v>75.832197953451356</v>
      </c>
      <c r="J86" s="16">
        <f>FC_OTH_CP_SH_E!J$2</f>
        <v>79.08503175813884</v>
      </c>
      <c r="K86" s="16">
        <f>FC_OTH_CP_SH_E!K$2</f>
        <v>107.81190606053886</v>
      </c>
      <c r="L86" s="16">
        <f>FC_OTH_CP_SH_E!L$2</f>
        <v>82.281344195324365</v>
      </c>
      <c r="M86" s="16">
        <f>FC_OTH_CP_SH_E!M$2</f>
        <v>95.088835893192439</v>
      </c>
      <c r="N86" s="16">
        <f>FC_OTH_CP_SH_E!N$2</f>
        <v>91.822513570477938</v>
      </c>
      <c r="O86" s="16">
        <f>FC_OTH_CP_SH_E!O$2</f>
        <v>78.898032698101346</v>
      </c>
      <c r="P86" s="16">
        <f>FC_OTH_CP_SH_E!P$2</f>
        <v>85.039296914573356</v>
      </c>
      <c r="Q86" s="16">
        <f>FC_OTH_CP_SH_E!Q$2</f>
        <v>82.067892182256159</v>
      </c>
      <c r="R86" s="16">
        <f>FC_OTH_CP_SH_E!R$2</f>
        <v>69.622935236071754</v>
      </c>
      <c r="S86" s="16">
        <f>FC_OTH_CP_SH_E!S$2</f>
        <v>66.296364405834538</v>
      </c>
      <c r="T86" s="16">
        <f>FC_OTH_CP_SH_E!T$2</f>
        <v>74.996317833201132</v>
      </c>
      <c r="U86" s="16">
        <f>FC_OTH_CP_SH_E!U$2</f>
        <v>73.422727169852195</v>
      </c>
      <c r="V86" s="16">
        <f>FC_OTH_CP_SH_E!V$2</f>
        <v>93.168214522348819</v>
      </c>
      <c r="W86" s="16">
        <f>FC_OTH_CP_SH_E!W$2</f>
        <v>74.986345596824435</v>
      </c>
      <c r="X86" s="16">
        <f>FC_OTH_CP_SH_E!X$2</f>
        <v>84.734048586077762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3.7264378329833985</v>
      </c>
      <c r="D88" s="16">
        <f>FC_OTH_CP_HW_E!D$2</f>
        <v>3.7494828846841961</v>
      </c>
      <c r="E88" s="16">
        <f>FC_OTH_CP_HW_E!E$2</f>
        <v>3.7565694998992063</v>
      </c>
      <c r="F88" s="16">
        <f>FC_OTH_CP_HW_E!F$2</f>
        <v>3.7269750635489243</v>
      </c>
      <c r="G88" s="16">
        <f>FC_OTH_CP_HW_E!G$2</f>
        <v>3.7433898767168858</v>
      </c>
      <c r="H88" s="16">
        <f>FC_OTH_CP_HW_E!H$2</f>
        <v>3.7567074673530989</v>
      </c>
      <c r="I88" s="16">
        <f>FC_OTH_CP_HW_E!I$2</f>
        <v>27.217635147822225</v>
      </c>
      <c r="J88" s="16">
        <f>FC_OTH_CP_HW_E!J$2</f>
        <v>27.404027714766048</v>
      </c>
      <c r="K88" s="16">
        <f>FC_OTH_CP_HW_E!K$2</f>
        <v>27.68790736215259</v>
      </c>
      <c r="L88" s="16">
        <f>FC_OTH_CP_HW_E!L$2</f>
        <v>27.857240184615378</v>
      </c>
      <c r="M88" s="16">
        <f>FC_OTH_CP_HW_E!M$2</f>
        <v>28.623585336856305</v>
      </c>
      <c r="N88" s="16">
        <f>FC_OTH_CP_HW_E!N$2</f>
        <v>27.457864203196703</v>
      </c>
      <c r="O88" s="16">
        <f>FC_OTH_CP_HW_E!O$2</f>
        <v>26.163628314418247</v>
      </c>
      <c r="P88" s="16">
        <f>FC_OTH_CP_HW_E!P$2</f>
        <v>24.597459295859462</v>
      </c>
      <c r="Q88" s="16">
        <f>FC_OTH_CP_HW_E!Q$2</f>
        <v>21.420597060852188</v>
      </c>
      <c r="R88" s="16">
        <f>FC_OTH_CP_HW_E!R$2</f>
        <v>20.8715220172082</v>
      </c>
      <c r="S88" s="16">
        <f>FC_OTH_CP_HW_E!S$2</f>
        <v>21.142382424847966</v>
      </c>
      <c r="T88" s="16">
        <f>FC_OTH_CP_HW_E!T$2</f>
        <v>21.175024139532702</v>
      </c>
      <c r="U88" s="16">
        <f>FC_OTH_CP_HW_E!U$2</f>
        <v>20.403074471738407</v>
      </c>
      <c r="V88" s="16">
        <f>FC_OTH_CP_HW_E!V$2</f>
        <v>19.973450514467295</v>
      </c>
      <c r="W88" s="16">
        <f>FC_OTH_CP_HW_E!W$2</f>
        <v>16.00688511193696</v>
      </c>
      <c r="X88" s="16">
        <f>FC_OTH_CP_HW_E!X$2</f>
        <v>15.075600054611446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0</v>
      </c>
      <c r="D89" s="16">
        <f>FC_OTH_CP_CA_E!D$2</f>
        <v>0</v>
      </c>
      <c r="E89" s="16">
        <f>FC_OTH_CP_CA_E!E$2</f>
        <v>0</v>
      </c>
      <c r="F89" s="16">
        <f>FC_OTH_CP_CA_E!F$2</f>
        <v>0</v>
      </c>
      <c r="G89" s="16">
        <f>FC_OTH_CP_CA_E!G$2</f>
        <v>0</v>
      </c>
      <c r="H89" s="16">
        <f>FC_OTH_CP_CA_E!H$2</f>
        <v>0</v>
      </c>
      <c r="I89" s="16">
        <f>FC_OTH_CP_CA_E!I$2</f>
        <v>15.28937337872644</v>
      </c>
      <c r="J89" s="16">
        <f>FC_OTH_CP_CA_E!J$2</f>
        <v>15.040774807095147</v>
      </c>
      <c r="K89" s="16">
        <f>FC_OTH_CP_CA_E!K$2</f>
        <v>17.682799457308523</v>
      </c>
      <c r="L89" s="16">
        <f>FC_OTH_CP_CA_E!L$2</f>
        <v>14.516049180060254</v>
      </c>
      <c r="M89" s="16">
        <f>FC_OTH_CP_CA_E!M$2</f>
        <v>13.731325009951314</v>
      </c>
      <c r="N89" s="16">
        <f>FC_OTH_CP_CA_E!N$2</f>
        <v>17.88603202632536</v>
      </c>
      <c r="O89" s="16">
        <f>FC_OTH_CP_CA_E!O$2</f>
        <v>19.209026427480413</v>
      </c>
      <c r="P89" s="16">
        <f>FC_OTH_CP_CA_E!P$2</f>
        <v>17.700887509567199</v>
      </c>
      <c r="Q89" s="16">
        <f>FC_OTH_CP_CA_E!Q$2</f>
        <v>14.911751276891666</v>
      </c>
      <c r="R89" s="16">
        <f>FC_OTH_CP_CA_E!R$2</f>
        <v>18.441443026720052</v>
      </c>
      <c r="S89" s="16">
        <f>FC_OTH_CP_CA_E!S$2</f>
        <v>18.198440329317471</v>
      </c>
      <c r="T89" s="16">
        <f>FC_OTH_CP_CA_E!T$2</f>
        <v>25.373363547266166</v>
      </c>
      <c r="U89" s="16">
        <f>FC_OTH_CP_CA_E!U$2</f>
        <v>26.841518718409489</v>
      </c>
      <c r="V89" s="16">
        <f>FC_OTH_CP_CA_E!V$2</f>
        <v>33.606838483183914</v>
      </c>
      <c r="W89" s="16">
        <f>FC_OTH_CP_CA_E!W$2</f>
        <v>24.129559371238713</v>
      </c>
      <c r="X89" s="16">
        <f>FC_OTH_CP_CA_E!X$2</f>
        <v>20.723239079310652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555.5017787446518</v>
      </c>
      <c r="D90" s="14">
        <f>FC_OTH_HH_E!D$2</f>
        <v>558.87074853268848</v>
      </c>
      <c r="E90" s="14">
        <f>FC_OTH_HH_E!E$2</f>
        <v>570.42415090054169</v>
      </c>
      <c r="F90" s="14">
        <f>FC_OTH_HH_E!F$2</f>
        <v>590.78512581764039</v>
      </c>
      <c r="G90" s="14">
        <f>FC_OTH_HH_E!G$2</f>
        <v>530.76618761027089</v>
      </c>
      <c r="H90" s="14">
        <f>FC_OTH_HH_E!H$2</f>
        <v>463.58824068000001</v>
      </c>
      <c r="I90" s="14">
        <f>FC_OTH_HH_E!I$2</f>
        <v>467.10714959999973</v>
      </c>
      <c r="J90" s="14">
        <f>FC_OTH_HH_E!J$2</f>
        <v>441.41510484000008</v>
      </c>
      <c r="K90" s="14">
        <f>FC_OTH_HH_E!K$2</f>
        <v>393.99381575999996</v>
      </c>
      <c r="L90" s="14">
        <f>FC_OTH_HH_E!L$2</f>
        <v>431.40048876000003</v>
      </c>
      <c r="M90" s="14">
        <f>FC_OTH_HH_E!M$2</f>
        <v>368.52437123999994</v>
      </c>
      <c r="N90" s="14">
        <f>FC_OTH_HH_E!N$2</f>
        <v>418.37559912000006</v>
      </c>
      <c r="O90" s="14">
        <f>FC_OTH_HH_E!O$2</f>
        <v>405.32149980000014</v>
      </c>
      <c r="P90" s="14">
        <f>FC_OTH_HH_E!P$2</f>
        <v>332.49707172000018</v>
      </c>
      <c r="Q90" s="14">
        <f>FC_OTH_HH_E!Q$2</f>
        <v>301.66213392000003</v>
      </c>
      <c r="R90" s="14">
        <f>FC_OTH_HH_E!R$2</f>
        <v>352.40139684000007</v>
      </c>
      <c r="S90" s="14">
        <f>FC_OTH_HH_E!S$2</f>
        <v>355.28495003999984</v>
      </c>
      <c r="T90" s="14">
        <f>FC_OTH_HH_E!T$2</f>
        <v>348.41272787999981</v>
      </c>
      <c r="U90" s="14">
        <f>FC_OTH_HH_E!U$2</f>
        <v>283.97317176000007</v>
      </c>
      <c r="V90" s="14">
        <f>FC_OTH_HH_E!V$2</f>
        <v>327.36000419999982</v>
      </c>
      <c r="W90" s="14">
        <f>FC_OTH_HH_E!W$2</f>
        <v>323.16810983999977</v>
      </c>
      <c r="X90" s="14">
        <f>FC_OTH_HH_E!X$2</f>
        <v>293.12268587999995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498.12819381691986</v>
      </c>
      <c r="D91" s="16">
        <f>FC_OTH_HH_SH_E!D$2</f>
        <v>502.38833859567734</v>
      </c>
      <c r="E91" s="16">
        <f>FC_OTH_HH_SH_E!E$2</f>
        <v>513.18215552317497</v>
      </c>
      <c r="F91" s="16">
        <f>FC_OTH_HH_SH_E!F$2</f>
        <v>530.76986867959431</v>
      </c>
      <c r="G91" s="16">
        <f>FC_OTH_HH_SH_E!G$2</f>
        <v>469.87256189440325</v>
      </c>
      <c r="H91" s="16">
        <f>FC_OTH_HH_SH_E!H$2</f>
        <v>403.2976975445543</v>
      </c>
      <c r="I91" s="16">
        <f>FC_OTH_HH_SH_E!I$2</f>
        <v>408.98770599588522</v>
      </c>
      <c r="J91" s="16">
        <f>FC_OTH_HH_SH_E!J$2</f>
        <v>380.0592585227829</v>
      </c>
      <c r="K91" s="16">
        <f>FC_OTH_HH_SH_E!K$2</f>
        <v>333.22493694895161</v>
      </c>
      <c r="L91" s="16">
        <f>FC_OTH_HH_SH_E!L$2</f>
        <v>370.10176835083286</v>
      </c>
      <c r="M91" s="16">
        <f>FC_OTH_HH_SH_E!M$2</f>
        <v>307.30165510842187</v>
      </c>
      <c r="N91" s="16">
        <f>FC_OTH_HH_SH_E!N$2</f>
        <v>354.62682930378935</v>
      </c>
      <c r="O91" s="16">
        <f>FC_OTH_HH_SH_E!O$2</f>
        <v>342.25758745867125</v>
      </c>
      <c r="P91" s="16">
        <f>FC_OTH_HH_SH_E!P$2</f>
        <v>270.5719023944294</v>
      </c>
      <c r="Q91" s="16">
        <f>FC_OTH_HH_SH_E!Q$2</f>
        <v>240.12781800308269</v>
      </c>
      <c r="R91" s="16">
        <f>FC_OTH_HH_SH_E!R$2</f>
        <v>289.15549028126065</v>
      </c>
      <c r="S91" s="16">
        <f>FC_OTH_HH_SH_E!S$2</f>
        <v>291.99939427838899</v>
      </c>
      <c r="T91" s="16">
        <f>FC_OTH_HH_SH_E!T$2</f>
        <v>283.89266965407262</v>
      </c>
      <c r="U91" s="16">
        <f>FC_OTH_HH_SH_E!U$2</f>
        <v>219.16413107817147</v>
      </c>
      <c r="V91" s="16">
        <f>FC_OTH_HH_SH_E!V$2</f>
        <v>251.49036917231012</v>
      </c>
      <c r="W91" s="16">
        <f>FC_OTH_HH_SH_E!W$2</f>
        <v>250.79198419001978</v>
      </c>
      <c r="X91" s="16">
        <f>FC_OTH_HH_SH_E!X$2</f>
        <v>220.66498943488918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13.145885260691557</v>
      </c>
      <c r="D93" s="16">
        <f>FC_OTH_HH_WH_E!D$2</f>
        <v>12.267598348003151</v>
      </c>
      <c r="E93" s="16">
        <f>FC_OTH_HH_WH_E!E$2</f>
        <v>13.140805733733885</v>
      </c>
      <c r="F93" s="16">
        <f>FC_OTH_HH_WH_E!F$2</f>
        <v>13.966669082286618</v>
      </c>
      <c r="G93" s="16">
        <f>FC_OTH_HH_WH_E!G$2</f>
        <v>13.941681374773911</v>
      </c>
      <c r="H93" s="16">
        <f>FC_OTH_HH_WH_E!H$2</f>
        <v>14.769031902447079</v>
      </c>
      <c r="I93" s="16">
        <f>FC_OTH_HH_WH_E!I$2</f>
        <v>16.696804966067674</v>
      </c>
      <c r="J93" s="16">
        <f>FC_OTH_HH_WH_E!J$2</f>
        <v>17.834038404923369</v>
      </c>
      <c r="K93" s="16">
        <f>FC_OTH_HH_WH_E!K$2</f>
        <v>17.910871687165852</v>
      </c>
      <c r="L93" s="16">
        <f>FC_OTH_HH_WH_E!L$2</f>
        <v>18.095825455548262</v>
      </c>
      <c r="M93" s="16">
        <f>FC_OTH_HH_WH_E!M$2</f>
        <v>17.991464451781365</v>
      </c>
      <c r="N93" s="16">
        <f>FC_OTH_HH_WH_E!N$2</f>
        <v>17.951253967459728</v>
      </c>
      <c r="O93" s="16">
        <f>FC_OTH_HH_WH_E!O$2</f>
        <v>17.824214750472009</v>
      </c>
      <c r="P93" s="16">
        <f>FC_OTH_HH_WH_E!P$2</f>
        <v>17.459788789554949</v>
      </c>
      <c r="Q93" s="16">
        <f>FC_OTH_HH_WH_E!Q$2</f>
        <v>17.938359239626521</v>
      </c>
      <c r="R93" s="16">
        <f>FC_OTH_HH_WH_E!R$2</f>
        <v>18.779208012716772</v>
      </c>
      <c r="S93" s="16">
        <f>FC_OTH_HH_WH_E!S$2</f>
        <v>19.344697849191537</v>
      </c>
      <c r="T93" s="16">
        <f>FC_OTH_HH_WH_E!T$2</f>
        <v>20.055176190389297</v>
      </c>
      <c r="U93" s="16">
        <f>FC_OTH_HH_WH_E!U$2</f>
        <v>20.164945141828611</v>
      </c>
      <c r="V93" s="16">
        <f>FC_OTH_HH_WH_E!V$2</f>
        <v>26.9396108076897</v>
      </c>
      <c r="W93" s="16">
        <f>FC_OTH_HH_WH_E!W$2</f>
        <v>26.591901449980007</v>
      </c>
      <c r="X93" s="16">
        <f>FC_OTH_HH_WH_E!X$2</f>
        <v>24.518569385110766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44.227699667040447</v>
      </c>
      <c r="D94" s="16">
        <f>FC_OTH_HH_CO_E!D$2</f>
        <v>44.214811589007994</v>
      </c>
      <c r="E94" s="16">
        <f>FC_OTH_HH_CO_E!E$2</f>
        <v>44.1011896436328</v>
      </c>
      <c r="F94" s="16">
        <f>FC_OTH_HH_CO_E!F$2</f>
        <v>46.04858805575941</v>
      </c>
      <c r="G94" s="16">
        <f>FC_OTH_HH_CO_E!G$2</f>
        <v>46.951944341093714</v>
      </c>
      <c r="H94" s="16">
        <f>FC_OTH_HH_CO_E!H$2</f>
        <v>45.521511232998655</v>
      </c>
      <c r="I94" s="16">
        <f>FC_OTH_HH_CO_E!I$2</f>
        <v>41.422638638046863</v>
      </c>
      <c r="J94" s="16">
        <f>FC_OTH_HH_CO_E!J$2</f>
        <v>43.521807912293752</v>
      </c>
      <c r="K94" s="16">
        <f>FC_OTH_HH_CO_E!K$2</f>
        <v>42.858007123882565</v>
      </c>
      <c r="L94" s="16">
        <f>FC_OTH_HH_CO_E!L$2</f>
        <v>43.202894953618866</v>
      </c>
      <c r="M94" s="16">
        <f>FC_OTH_HH_CO_E!M$2</f>
        <v>43.231251679796742</v>
      </c>
      <c r="N94" s="16">
        <f>FC_OTH_HH_CO_E!N$2</f>
        <v>45.797515848751011</v>
      </c>
      <c r="O94" s="16">
        <f>FC_OTH_HH_CO_E!O$2</f>
        <v>45.239697590856906</v>
      </c>
      <c r="P94" s="16">
        <f>FC_OTH_HH_CO_E!P$2</f>
        <v>44.465380536015829</v>
      </c>
      <c r="Q94" s="16">
        <f>FC_OTH_HH_CO_E!Q$2</f>
        <v>43.5959566772908</v>
      </c>
      <c r="R94" s="16">
        <f>FC_OTH_HH_CO_E!R$2</f>
        <v>44.466698546022634</v>
      </c>
      <c r="S94" s="16">
        <f>FC_OTH_HH_CO_E!S$2</f>
        <v>43.940857912419311</v>
      </c>
      <c r="T94" s="16">
        <f>FC_OTH_HH_CO_E!T$2</f>
        <v>44.464882035537855</v>
      </c>
      <c r="U94" s="16">
        <f>FC_OTH_HH_CO_E!U$2</f>
        <v>44.644095540000009</v>
      </c>
      <c r="V94" s="16">
        <f>FC_OTH_HH_CO_E!V$2</f>
        <v>48.93002422</v>
      </c>
      <c r="W94" s="16">
        <f>FC_OTH_HH_CO_E!W$2</f>
        <v>45.784224200000011</v>
      </c>
      <c r="X94" s="16">
        <f>FC_OTH_HH_CO_E!X$2</f>
        <v>47.939127060000011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116.43973684900455</v>
      </c>
      <c r="D95" s="33">
        <f>FC_OTH_AFF_E!D$2</f>
        <v>117.65900672081763</v>
      </c>
      <c r="E95" s="33">
        <f>FC_OTH_AFF_E!E$2</f>
        <v>112.78192723356518</v>
      </c>
      <c r="F95" s="33">
        <f>FC_OTH_AFF_E!F$2</f>
        <v>115.83007639361469</v>
      </c>
      <c r="G95" s="33">
        <f>FC_OTH_AFF_E!G$2</f>
        <v>104.24708916983984</v>
      </c>
      <c r="H95" s="33">
        <f>FC_OTH_AFF_E!H$2</f>
        <v>95.712251106114536</v>
      </c>
      <c r="I95" s="33">
        <f>FC_OTH_AFF_E!I$2</f>
        <v>102.86980313180763</v>
      </c>
      <c r="J95" s="33">
        <f>FC_OTH_AFF_E!J$2</f>
        <v>102.12976791329991</v>
      </c>
      <c r="K95" s="33">
        <f>FC_OTH_AFF_E!K$2</f>
        <v>85.793628240000004</v>
      </c>
      <c r="L95" s="33">
        <f>FC_OTH_AFF_E!L$2</f>
        <v>79.356442679999986</v>
      </c>
      <c r="M95" s="33">
        <f>FC_OTH_AFF_E!M$2</f>
        <v>76.242286439999987</v>
      </c>
      <c r="N95" s="33">
        <f>FC_OTH_AFF_E!N$2</f>
        <v>82.538622719999978</v>
      </c>
      <c r="O95" s="33">
        <f>FC_OTH_AFF_E!O$2</f>
        <v>79.201455119999991</v>
      </c>
      <c r="P95" s="33">
        <f>FC_OTH_AFF_E!P$2</f>
        <v>75.773589120000011</v>
      </c>
      <c r="Q95" s="33">
        <f>FC_OTH_AFF_E!Q$2</f>
        <v>66.608904960000004</v>
      </c>
      <c r="R95" s="33">
        <f>FC_OTH_AFF_E!R$2</f>
        <v>79.354308599999982</v>
      </c>
      <c r="S95" s="33">
        <f>FC_OTH_AFF_E!S$2</f>
        <v>79.121304719999983</v>
      </c>
      <c r="T95" s="33">
        <f>FC_OTH_AFF_E!T$2</f>
        <v>83.83015116</v>
      </c>
      <c r="U95" s="33">
        <f>FC_OTH_AFF_E!U$2</f>
        <v>78.571874160000007</v>
      </c>
      <c r="V95" s="33">
        <f>FC_OTH_AFF_E!V$2</f>
        <v>84.367304280000013</v>
      </c>
      <c r="W95" s="33">
        <f>FC_OTH_AFF_E!W$2</f>
        <v>87.841071720000002</v>
      </c>
      <c r="X95" s="33">
        <f>FC_OTH_AFF_E!X$2</f>
        <v>84.404588039999979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3.8768930640000008</v>
      </c>
      <c r="D7" s="8">
        <v>3.8768930640000008</v>
      </c>
      <c r="E7" s="8">
        <v>3.8768930640000008</v>
      </c>
      <c r="F7" s="8">
        <v>3.8768930640000008</v>
      </c>
      <c r="G7" s="8">
        <v>3.8768930640000008</v>
      </c>
      <c r="H7" s="8">
        <v>3.8768930640000008</v>
      </c>
      <c r="I7" s="8">
        <v>3.8618484960000004</v>
      </c>
      <c r="J7" s="8">
        <v>3.50246754</v>
      </c>
      <c r="K7" s="8">
        <v>3.9588706080000002</v>
      </c>
      <c r="L7" s="8">
        <v>3.9393740760000004</v>
      </c>
      <c r="M7" s="8">
        <v>3.9597917039999997</v>
      </c>
      <c r="N7" s="8">
        <v>3.93307992</v>
      </c>
      <c r="O7" s="8">
        <v>3.93307992</v>
      </c>
      <c r="P7" s="8">
        <v>3.93307992</v>
      </c>
      <c r="Q7" s="8">
        <v>3.9745292400000003</v>
      </c>
      <c r="R7" s="8">
        <v>3.9415233000000001</v>
      </c>
      <c r="S7" s="8">
        <v>3.9415233000000001</v>
      </c>
      <c r="T7" s="8">
        <v>3.924329508</v>
      </c>
      <c r="U7" s="8">
        <v>3.9607128000000005</v>
      </c>
      <c r="V7" s="8">
        <v>3.9887733469522835</v>
      </c>
      <c r="W7" s="8">
        <v>4.9228726284678199</v>
      </c>
      <c r="X7" s="8">
        <v>3.8844536905645954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5.9871240000000006</v>
      </c>
      <c r="D54" s="45">
        <v>5.9871240000000006</v>
      </c>
      <c r="E54" s="45">
        <v>5.9871240000000006</v>
      </c>
      <c r="F54" s="45">
        <v>5.9871240000000006</v>
      </c>
      <c r="G54" s="45">
        <v>5.9871240000000006</v>
      </c>
      <c r="H54" s="45">
        <v>5.9871240000000006</v>
      </c>
      <c r="I54" s="45">
        <v>5.9871240000000006</v>
      </c>
      <c r="J54" s="45">
        <v>5.9871240000000006</v>
      </c>
      <c r="K54" s="45">
        <v>5.9871240000000006</v>
      </c>
      <c r="L54" s="45">
        <v>5.9871240000000006</v>
      </c>
      <c r="M54" s="45">
        <v>5.9871240000000006</v>
      </c>
      <c r="N54" s="45">
        <v>5.9871240000000006</v>
      </c>
      <c r="O54" s="45">
        <v>3.8379000000000003</v>
      </c>
      <c r="P54" s="45">
        <v>3.8379000000000003</v>
      </c>
      <c r="Q54" s="45">
        <v>5.7353577599999994</v>
      </c>
      <c r="R54" s="45">
        <v>4.7589960000000007</v>
      </c>
      <c r="S54" s="45">
        <v>4.1418616800000008</v>
      </c>
      <c r="T54" s="45">
        <v>4.2298263480000005</v>
      </c>
      <c r="U54" s="45">
        <v>4.19074862222259</v>
      </c>
      <c r="V54" s="45">
        <v>4.0923565363969434</v>
      </c>
      <c r="W54" s="45">
        <v>4.2481559474400648</v>
      </c>
      <c r="X54" s="45">
        <v>4.2067654792137432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7825.7355584616007</v>
      </c>
      <c r="D2" s="21">
        <f t="shared" ref="D2:X2" si="0">SUM(D3,D17,D22,D25,D26,D51,D52)</f>
        <v>7850.5786883231995</v>
      </c>
      <c r="E2" s="21">
        <f t="shared" si="0"/>
        <v>7798.728802197601</v>
      </c>
      <c r="F2" s="21">
        <f t="shared" si="0"/>
        <v>8502.6886367975985</v>
      </c>
      <c r="G2" s="21">
        <f t="shared" si="0"/>
        <v>8082.5977683647998</v>
      </c>
      <c r="H2" s="21">
        <f t="shared" si="0"/>
        <v>8958.6366367392038</v>
      </c>
      <c r="I2" s="21">
        <f t="shared" si="0"/>
        <v>9067.3903551600015</v>
      </c>
      <c r="J2" s="21">
        <f t="shared" si="0"/>
        <v>9266.2038730980003</v>
      </c>
      <c r="K2" s="21">
        <f t="shared" si="0"/>
        <v>9389.4997147200011</v>
      </c>
      <c r="L2" s="21">
        <f t="shared" si="0"/>
        <v>9144.0118102715987</v>
      </c>
      <c r="M2" s="21">
        <f t="shared" si="0"/>
        <v>8797.698483119997</v>
      </c>
      <c r="N2" s="21">
        <f t="shared" si="0"/>
        <v>8657.6789383920004</v>
      </c>
      <c r="O2" s="21">
        <f t="shared" si="0"/>
        <v>8062.2206818800005</v>
      </c>
      <c r="P2" s="21">
        <f t="shared" si="0"/>
        <v>7183.9749122400008</v>
      </c>
      <c r="Q2" s="21">
        <f t="shared" si="0"/>
        <v>7314.8211858960003</v>
      </c>
      <c r="R2" s="21">
        <f t="shared" si="0"/>
        <v>7500.4604615999997</v>
      </c>
      <c r="S2" s="21">
        <f t="shared" si="0"/>
        <v>8090.6353305359999</v>
      </c>
      <c r="T2" s="21">
        <f t="shared" si="0"/>
        <v>8203.8093454835998</v>
      </c>
      <c r="U2" s="21">
        <f t="shared" si="0"/>
        <v>8197.9403956143051</v>
      </c>
      <c r="V2" s="21">
        <f t="shared" si="0"/>
        <v>8219.7673439660466</v>
      </c>
      <c r="W2" s="21">
        <f t="shared" si="0"/>
        <v>7083.6172708940294</v>
      </c>
      <c r="X2" s="21">
        <f t="shared" si="0"/>
        <v>7319.2150855079262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125.45632622160002</v>
      </c>
      <c r="D3" s="24">
        <f t="shared" ref="D3:X3" si="2">SUM(D4,D8,D11)</f>
        <v>131.72235880320002</v>
      </c>
      <c r="E3" s="24">
        <f t="shared" si="2"/>
        <v>129.56323271759999</v>
      </c>
      <c r="F3" s="24">
        <f t="shared" si="2"/>
        <v>133.9801573176</v>
      </c>
      <c r="G3" s="24">
        <f t="shared" si="2"/>
        <v>151.58841144480007</v>
      </c>
      <c r="H3" s="24">
        <f t="shared" si="2"/>
        <v>138.33697093920003</v>
      </c>
      <c r="I3" s="24">
        <f t="shared" si="2"/>
        <v>149.92599204000001</v>
      </c>
      <c r="J3" s="24">
        <f t="shared" si="2"/>
        <v>116.77455721799998</v>
      </c>
      <c r="K3" s="24">
        <f t="shared" si="2"/>
        <v>111.15477648</v>
      </c>
      <c r="L3" s="24">
        <f t="shared" si="2"/>
        <v>57.390459231599991</v>
      </c>
      <c r="M3" s="24">
        <f t="shared" si="2"/>
        <v>66.475387439999977</v>
      </c>
      <c r="N3" s="24">
        <f t="shared" si="2"/>
        <v>29.379129911999989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8.8136809199999995</v>
      </c>
      <c r="R3" s="24">
        <f t="shared" si="2"/>
        <v>14.502636720000002</v>
      </c>
      <c r="S3" s="24">
        <f t="shared" si="2"/>
        <v>0</v>
      </c>
      <c r="T3" s="24">
        <f t="shared" si="2"/>
        <v>11.693692098000001</v>
      </c>
      <c r="U3" s="24">
        <f t="shared" si="2"/>
        <v>53.920524240000006</v>
      </c>
      <c r="V3" s="24">
        <f t="shared" si="2"/>
        <v>68.602785894306422</v>
      </c>
      <c r="W3" s="24">
        <f t="shared" si="2"/>
        <v>68.942227922941612</v>
      </c>
      <c r="X3" s="24">
        <f t="shared" si="2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125.45632622160002</v>
      </c>
      <c r="D4" s="19">
        <f t="shared" ref="D4:X4" si="4">SUM(D5:D7)</f>
        <v>131.72235880320002</v>
      </c>
      <c r="E4" s="19">
        <f t="shared" si="4"/>
        <v>129.56323271759999</v>
      </c>
      <c r="F4" s="19">
        <f t="shared" si="4"/>
        <v>133.9801573176</v>
      </c>
      <c r="G4" s="19">
        <f t="shared" si="4"/>
        <v>151.06415496480008</v>
      </c>
      <c r="H4" s="19">
        <f t="shared" si="4"/>
        <v>137.81271445920004</v>
      </c>
      <c r="I4" s="19">
        <f t="shared" si="4"/>
        <v>149.40173556000002</v>
      </c>
      <c r="J4" s="19">
        <f t="shared" si="4"/>
        <v>116.25030073799998</v>
      </c>
      <c r="K4" s="19">
        <f t="shared" si="4"/>
        <v>110.63051999999999</v>
      </c>
      <c r="L4" s="19">
        <f t="shared" si="4"/>
        <v>56.866202751599992</v>
      </c>
      <c r="M4" s="19">
        <f t="shared" si="4"/>
        <v>65.951130959999972</v>
      </c>
      <c r="N4" s="19">
        <f t="shared" si="4"/>
        <v>28.854873431999987</v>
      </c>
      <c r="O4" s="19">
        <f t="shared" si="4"/>
        <v>0</v>
      </c>
      <c r="P4" s="19">
        <f t="shared" si="4"/>
        <v>0</v>
      </c>
      <c r="Q4" s="19">
        <f t="shared" si="4"/>
        <v>8.8136809199999995</v>
      </c>
      <c r="R4" s="19">
        <f t="shared" si="4"/>
        <v>14.502636720000002</v>
      </c>
      <c r="S4" s="19">
        <f t="shared" si="4"/>
        <v>0</v>
      </c>
      <c r="T4" s="19">
        <f t="shared" si="4"/>
        <v>11.693692098000001</v>
      </c>
      <c r="U4" s="19">
        <f t="shared" si="4"/>
        <v>53.920524240000006</v>
      </c>
      <c r="V4" s="19">
        <f t="shared" si="4"/>
        <v>68.602785894306422</v>
      </c>
      <c r="W4" s="19">
        <f t="shared" si="4"/>
        <v>68.942227922941612</v>
      </c>
      <c r="X4" s="19">
        <f t="shared" si="4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125.45632622160002</v>
      </c>
      <c r="D7" s="8">
        <f>INTMARB!D7+GIC!D7</f>
        <v>131.72235880320002</v>
      </c>
      <c r="E7" s="8">
        <f>INTMARB!E7+GIC!E7</f>
        <v>129.56323271759999</v>
      </c>
      <c r="F7" s="8">
        <f>INTMARB!F7+GIC!F7</f>
        <v>133.9801573176</v>
      </c>
      <c r="G7" s="8">
        <f>INTMARB!G7+GIC!G7</f>
        <v>151.06415496480008</v>
      </c>
      <c r="H7" s="8">
        <f>INTMARB!H7+GIC!H7</f>
        <v>137.81271445920004</v>
      </c>
      <c r="I7" s="8">
        <f>INTMARB!I7+GIC!I7</f>
        <v>149.40173556000002</v>
      </c>
      <c r="J7" s="8">
        <f>INTMARB!J7+GIC!J7</f>
        <v>116.25030073799998</v>
      </c>
      <c r="K7" s="8">
        <f>INTMARB!K7+GIC!K7</f>
        <v>110.63051999999999</v>
      </c>
      <c r="L7" s="8">
        <f>INTMARB!L7+GIC!L7</f>
        <v>56.866202751599992</v>
      </c>
      <c r="M7" s="8">
        <f>INTMARB!M7+GIC!M7</f>
        <v>65.951130959999972</v>
      </c>
      <c r="N7" s="8">
        <f>INTMARB!N7+GIC!N7</f>
        <v>28.854873431999987</v>
      </c>
      <c r="O7" s="8">
        <f>INTMARB!O7+GIC!O7</f>
        <v>0</v>
      </c>
      <c r="P7" s="8">
        <f>INTMARB!P7+GIC!P7</f>
        <v>0</v>
      </c>
      <c r="Q7" s="8">
        <f>INTMARB!Q7+GIC!Q7</f>
        <v>8.8136809199999995</v>
      </c>
      <c r="R7" s="8">
        <f>INTMARB!R7+GIC!R7</f>
        <v>14.502636720000002</v>
      </c>
      <c r="S7" s="8">
        <f>INTMARB!S7+GIC!S7</f>
        <v>0</v>
      </c>
      <c r="T7" s="8">
        <f>INTMARB!T7+GIC!T7</f>
        <v>11.693692098000001</v>
      </c>
      <c r="U7" s="8">
        <f>INTMARB!U7+GIC!U7</f>
        <v>53.920524240000006</v>
      </c>
      <c r="V7" s="8">
        <f>INTMARB!V7+GIC!V7</f>
        <v>68.602785894306422</v>
      </c>
      <c r="W7" s="8">
        <f>INTMARB!W7+GIC!W7</f>
        <v>68.942227922941612</v>
      </c>
      <c r="X7" s="8">
        <f>INTMARB!X7+GIC!X7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0.52425648000000014</v>
      </c>
      <c r="H8" s="19">
        <f t="shared" si="6"/>
        <v>0.52425648000000002</v>
      </c>
      <c r="I8" s="19">
        <f t="shared" si="6"/>
        <v>0.52425648000000002</v>
      </c>
      <c r="J8" s="19">
        <f t="shared" si="6"/>
        <v>0.52425648000000002</v>
      </c>
      <c r="K8" s="19">
        <f t="shared" si="6"/>
        <v>0.52425648000000002</v>
      </c>
      <c r="L8" s="19">
        <f t="shared" si="6"/>
        <v>0.52425648000000002</v>
      </c>
      <c r="M8" s="19">
        <f t="shared" si="6"/>
        <v>0.52425648000000002</v>
      </c>
      <c r="N8" s="19">
        <f t="shared" si="6"/>
        <v>0.52425648000000002</v>
      </c>
      <c r="O8" s="19">
        <f t="shared" si="6"/>
        <v>0.52425648000000002</v>
      </c>
      <c r="P8" s="19">
        <f t="shared" si="6"/>
        <v>0.52425648000000002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0.52425648000000014</v>
      </c>
      <c r="H10" s="8">
        <f>INTMARB!H10+GIC!H10</f>
        <v>0.52425648000000002</v>
      </c>
      <c r="I10" s="8">
        <f>INTMARB!I10+GIC!I10</f>
        <v>0.52425648000000002</v>
      </c>
      <c r="J10" s="8">
        <f>INTMARB!J10+GIC!J10</f>
        <v>0.52425648000000002</v>
      </c>
      <c r="K10" s="8">
        <f>INTMARB!K10+GIC!K10</f>
        <v>0.52425648000000002</v>
      </c>
      <c r="L10" s="8">
        <f>INTMARB!L10+GIC!L10</f>
        <v>0.52425648000000002</v>
      </c>
      <c r="M10" s="8">
        <f>INTMARB!M10+GIC!M10</f>
        <v>0.52425648000000002</v>
      </c>
      <c r="N10" s="8">
        <f>INTMARB!N10+GIC!N10</f>
        <v>0.52425648000000002</v>
      </c>
      <c r="O10" s="8">
        <f>INTMARB!O10+GIC!O10</f>
        <v>0.52425648000000002</v>
      </c>
      <c r="P10" s="8">
        <f>INTMARB!P10+GIC!P10</f>
        <v>0.52425648000000002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7700.279232240001</v>
      </c>
      <c r="D26" s="27">
        <f t="shared" ref="D26:X26" si="14">SUM(D27,D33)</f>
        <v>7716.2823295199996</v>
      </c>
      <c r="E26" s="27">
        <f t="shared" si="14"/>
        <v>7669.1655694800011</v>
      </c>
      <c r="F26" s="27">
        <f t="shared" si="14"/>
        <v>8366.5633078800001</v>
      </c>
      <c r="G26" s="27">
        <f t="shared" si="14"/>
        <v>7920.8564713199994</v>
      </c>
      <c r="H26" s="27">
        <f t="shared" si="14"/>
        <v>8800.5658374000031</v>
      </c>
      <c r="I26" s="27">
        <f t="shared" si="14"/>
        <v>8907.0252487200014</v>
      </c>
      <c r="J26" s="27">
        <f t="shared" si="14"/>
        <v>9108.2453158800017</v>
      </c>
      <c r="K26" s="27">
        <f t="shared" si="14"/>
        <v>9244.1678810400008</v>
      </c>
      <c r="L26" s="27">
        <f t="shared" si="14"/>
        <v>9047.1531794399998</v>
      </c>
      <c r="M26" s="27">
        <f t="shared" si="14"/>
        <v>8688.4658668799984</v>
      </c>
      <c r="N26" s="27">
        <f t="shared" si="14"/>
        <v>8627.7278656800008</v>
      </c>
      <c r="O26" s="27">
        <f t="shared" si="14"/>
        <v>8059.4963154000006</v>
      </c>
      <c r="P26" s="27">
        <f t="shared" si="14"/>
        <v>7179.3256557600007</v>
      </c>
      <c r="Q26" s="27">
        <f t="shared" si="14"/>
        <v>7261.0418887200003</v>
      </c>
      <c r="R26" s="27">
        <f t="shared" si="14"/>
        <v>7420.8232828800001</v>
      </c>
      <c r="S26" s="27">
        <f t="shared" si="14"/>
        <v>8020.9039561199997</v>
      </c>
      <c r="T26" s="27">
        <f t="shared" si="14"/>
        <v>8097.16854564</v>
      </c>
      <c r="U26" s="27">
        <f t="shared" si="14"/>
        <v>8041.0374745200006</v>
      </c>
      <c r="V26" s="27">
        <f t="shared" si="14"/>
        <v>8017.6878435600001</v>
      </c>
      <c r="W26" s="27">
        <f t="shared" si="14"/>
        <v>6854.8452919199999</v>
      </c>
      <c r="X26" s="27">
        <f t="shared" si="14"/>
        <v>6982.0643422799994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7700.279232240001</v>
      </c>
      <c r="D33" s="19">
        <f t="shared" ref="D33:X33" si="18">SUM(D34:D50)</f>
        <v>7716.2823295199996</v>
      </c>
      <c r="E33" s="19">
        <f t="shared" si="18"/>
        <v>7669.1655694800011</v>
      </c>
      <c r="F33" s="19">
        <f t="shared" si="18"/>
        <v>8366.5633078800001</v>
      </c>
      <c r="G33" s="19">
        <f t="shared" si="18"/>
        <v>7920.8564713199994</v>
      </c>
      <c r="H33" s="19">
        <f t="shared" si="18"/>
        <v>8800.5658374000031</v>
      </c>
      <c r="I33" s="19">
        <f t="shared" si="18"/>
        <v>8907.0252487200014</v>
      </c>
      <c r="J33" s="19">
        <f t="shared" si="18"/>
        <v>9108.2453158800017</v>
      </c>
      <c r="K33" s="19">
        <f t="shared" si="18"/>
        <v>9244.1678810400008</v>
      </c>
      <c r="L33" s="19">
        <f t="shared" si="18"/>
        <v>9047.1531794399998</v>
      </c>
      <c r="M33" s="19">
        <f t="shared" si="18"/>
        <v>8688.4658668799984</v>
      </c>
      <c r="N33" s="19">
        <f t="shared" si="18"/>
        <v>8627.7278656800008</v>
      </c>
      <c r="O33" s="19">
        <f t="shared" si="18"/>
        <v>8059.4963154000006</v>
      </c>
      <c r="P33" s="19">
        <f t="shared" si="18"/>
        <v>7179.3256557600007</v>
      </c>
      <c r="Q33" s="19">
        <f t="shared" si="18"/>
        <v>7261.0418887200003</v>
      </c>
      <c r="R33" s="19">
        <f t="shared" si="18"/>
        <v>7420.8232828800001</v>
      </c>
      <c r="S33" s="19">
        <f t="shared" si="18"/>
        <v>8020.9039561199997</v>
      </c>
      <c r="T33" s="19">
        <f t="shared" si="18"/>
        <v>8097.16854564</v>
      </c>
      <c r="U33" s="19">
        <f t="shared" si="18"/>
        <v>8041.0374745200006</v>
      </c>
      <c r="V33" s="19">
        <f t="shared" si="18"/>
        <v>8017.6878435600001</v>
      </c>
      <c r="W33" s="19">
        <f t="shared" si="18"/>
        <v>6854.8452919199999</v>
      </c>
      <c r="X33" s="19">
        <f t="shared" si="18"/>
        <v>6982.0643422799994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54.172799999999995</v>
      </c>
      <c r="D34" s="8">
        <f>INTMARB!D34+GIC!D34</f>
        <v>54.172799999999995</v>
      </c>
      <c r="E34" s="8">
        <f>INTMARB!E34+GIC!E34</f>
        <v>59.8752</v>
      </c>
      <c r="F34" s="8">
        <f>INTMARB!F34+GIC!F34</f>
        <v>59.8752</v>
      </c>
      <c r="G34" s="8">
        <f>INTMARB!G34+GIC!G34</f>
        <v>25.660799999999995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158.18536476000003</v>
      </c>
      <c r="D36" s="8">
        <f>INTMARB!D36+GIC!D36</f>
        <v>158.18536476000003</v>
      </c>
      <c r="E36" s="8">
        <f>INTMARB!E36+GIC!E36</f>
        <v>161.17002000000005</v>
      </c>
      <c r="F36" s="8">
        <f>INTMARB!F36+GIC!F36</f>
        <v>173.10864096000003</v>
      </c>
      <c r="G36" s="8">
        <f>INTMARB!G36+GIC!G36</f>
        <v>167.13933048000007</v>
      </c>
      <c r="H36" s="8">
        <f>INTMARB!H36+GIC!H36</f>
        <v>158.18536476</v>
      </c>
      <c r="I36" s="8">
        <f>INTMARB!I36+GIC!I36</f>
        <v>161.17024716000003</v>
      </c>
      <c r="J36" s="8">
        <f>INTMARB!J36+GIC!J36</f>
        <v>164.15490240000003</v>
      </c>
      <c r="K36" s="8">
        <f>INTMARB!K36+GIC!K36</f>
        <v>158.18536476</v>
      </c>
      <c r="L36" s="8">
        <f>INTMARB!L36+GIC!L36</f>
        <v>164.1549024</v>
      </c>
      <c r="M36" s="8">
        <f>INTMARB!M36+GIC!M36</f>
        <v>158.18559192000004</v>
      </c>
      <c r="N36" s="8">
        <f>INTMARB!N36+GIC!N36</f>
        <v>176.09329620000003</v>
      </c>
      <c r="O36" s="8">
        <f>INTMARB!O36+GIC!O36</f>
        <v>176.09306903999999</v>
      </c>
      <c r="P36" s="8">
        <f>INTMARB!P36+GIC!P36</f>
        <v>155.20093668000001</v>
      </c>
      <c r="Q36" s="8">
        <f>INTMARB!Q36+GIC!Q36</f>
        <v>143.26254288000001</v>
      </c>
      <c r="R36" s="8">
        <f>INTMARB!R36+GIC!R36</f>
        <v>161.17002000000002</v>
      </c>
      <c r="S36" s="8">
        <f>INTMARB!S36+GIC!S36</f>
        <v>164.15490239999997</v>
      </c>
      <c r="T36" s="8">
        <f>INTMARB!T36+GIC!T36</f>
        <v>169.06133124000002</v>
      </c>
      <c r="U36" s="8">
        <f>INTMARB!U36+GIC!U36</f>
        <v>160.16688144000003</v>
      </c>
      <c r="V36" s="8">
        <f>INTMARB!V36+GIC!V36</f>
        <v>181.05969527999997</v>
      </c>
      <c r="W36" s="8">
        <f>INTMARB!W36+GIC!W36</f>
        <v>163.27420308000006</v>
      </c>
      <c r="X36" s="8">
        <f>INTMARB!X36+GIC!X36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632.41782912000019</v>
      </c>
      <c r="D37" s="8">
        <f>INTMARB!D37+GIC!D37</f>
        <v>672.32789315999992</v>
      </c>
      <c r="E37" s="8">
        <f>INTMARB!E37+GIC!E37</f>
        <v>699.95780316000014</v>
      </c>
      <c r="F37" s="8">
        <f>INTMARB!F37+GIC!F37</f>
        <v>773.63747999999998</v>
      </c>
      <c r="G37" s="8">
        <f>INTMARB!G37+GIC!G37</f>
        <v>865.73726315999977</v>
      </c>
      <c r="H37" s="8">
        <f>INTMARB!H37+GIC!H37</f>
        <v>930.20688684000004</v>
      </c>
      <c r="I37" s="8">
        <f>INTMARB!I37+GIC!I37</f>
        <v>991.6066591199999</v>
      </c>
      <c r="J37" s="8">
        <f>INTMARB!J37+GIC!J37</f>
        <v>1080.6365908800001</v>
      </c>
      <c r="K37" s="8">
        <f>INTMARB!K37+GIC!K37</f>
        <v>1145.1062145599997</v>
      </c>
      <c r="L37" s="8">
        <f>INTMARB!L37+GIC!L37</f>
        <v>1175.8062254400002</v>
      </c>
      <c r="M37" s="8">
        <f>INTMARB!M37+GIC!M37</f>
        <v>1197.2961831599998</v>
      </c>
      <c r="N37" s="8">
        <f>INTMARB!N37+GIC!N37</f>
        <v>1181.9461777200002</v>
      </c>
      <c r="O37" s="8">
        <f>INTMARB!O37+GIC!O37</f>
        <v>1142.0363631599998</v>
      </c>
      <c r="P37" s="8">
        <f>INTMARB!P37+GIC!P37</f>
        <v>1071.4265377199999</v>
      </c>
      <c r="Q37" s="8">
        <f>INTMARB!Q37+GIC!Q37</f>
        <v>1046.8664791199999</v>
      </c>
      <c r="R37" s="8">
        <f>INTMARB!R37+GIC!R37</f>
        <v>1059.14663316</v>
      </c>
      <c r="S37" s="8">
        <f>INTMARB!S37+GIC!S37</f>
        <v>1086.7765431600003</v>
      </c>
      <c r="T37" s="8">
        <f>INTMARB!T37+GIC!T37</f>
        <v>1077.2533925999999</v>
      </c>
      <c r="U37" s="8">
        <f>INTMARB!U37+GIC!U37</f>
        <v>1048.7208639599999</v>
      </c>
      <c r="V37" s="8">
        <f>INTMARB!V37+GIC!V37</f>
        <v>1033.5981348</v>
      </c>
      <c r="W37" s="8">
        <f>INTMARB!W37+GIC!W37</f>
        <v>873.35388756000009</v>
      </c>
      <c r="X37" s="8">
        <f>INTMARB!X37+GIC!X37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849.77172000000019</v>
      </c>
      <c r="D40" s="8">
        <f>INTMARB!D40+GIC!D40</f>
        <v>995.62806000000012</v>
      </c>
      <c r="E40" s="8">
        <f>INTMARB!E40+GIC!E40</f>
        <v>957.57857999999987</v>
      </c>
      <c r="F40" s="8">
        <f>INTMARB!F40+GIC!F40</f>
        <v>1024.1651700000002</v>
      </c>
      <c r="G40" s="8">
        <f>INTMARB!G40+GIC!G40</f>
        <v>935.38304999999991</v>
      </c>
      <c r="H40" s="8">
        <f>INTMARB!H40+GIC!H40</f>
        <v>922.69989000000044</v>
      </c>
      <c r="I40" s="8">
        <f>INTMARB!I40+GIC!I40</f>
        <v>951.23700000000019</v>
      </c>
      <c r="J40" s="8">
        <f>INTMARB!J40+GIC!J40</f>
        <v>910.01673000000039</v>
      </c>
      <c r="K40" s="8">
        <f>INTMARB!K40+GIC!K40</f>
        <v>906.84594000000004</v>
      </c>
      <c r="L40" s="8">
        <f>INTMARB!L40+GIC!L40</f>
        <v>843.43013999999982</v>
      </c>
      <c r="M40" s="8">
        <f>INTMARB!M40+GIC!M40</f>
        <v>859.28409000000022</v>
      </c>
      <c r="N40" s="8">
        <f>INTMARB!N40+GIC!N40</f>
        <v>938.55384000000015</v>
      </c>
      <c r="O40" s="8">
        <f>INTMARB!O40+GIC!O40</f>
        <v>840.25935000000038</v>
      </c>
      <c r="P40" s="8">
        <f>INTMARB!P40+GIC!P40</f>
        <v>751.47723000000008</v>
      </c>
      <c r="Q40" s="8">
        <f>INTMARB!Q40+GIC!Q40</f>
        <v>738.79407000000026</v>
      </c>
      <c r="R40" s="8">
        <f>INTMARB!R40+GIC!R40</f>
        <v>741.96486000000016</v>
      </c>
      <c r="S40" s="8">
        <f>INTMARB!S40+GIC!S40</f>
        <v>837.08855999999992</v>
      </c>
      <c r="T40" s="8">
        <f>INTMARB!T40+GIC!T40</f>
        <v>953.98950456000011</v>
      </c>
      <c r="U40" s="8">
        <f>INTMARB!U40+GIC!U40</f>
        <v>987.48547128000018</v>
      </c>
      <c r="V40" s="8">
        <f>INTMARB!V40+GIC!V40</f>
        <v>944.19784619999984</v>
      </c>
      <c r="W40" s="8">
        <f>INTMARB!W40+GIC!W40</f>
        <v>295.67319084000007</v>
      </c>
      <c r="X40" s="8">
        <f>INTMARB!X40+GIC!X40</f>
        <v>483.57731231999986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75.581279999999992</v>
      </c>
      <c r="D41" s="8">
        <f>INTMARB!D41+GIC!D41</f>
        <v>75.581279999999992</v>
      </c>
      <c r="E41" s="8">
        <f>INTMARB!E41+GIC!E41</f>
        <v>97.625906280000009</v>
      </c>
      <c r="F41" s="8">
        <f>INTMARB!F41+GIC!F41</f>
        <v>97.625906280000009</v>
      </c>
      <c r="G41" s="8">
        <f>INTMARB!G41+GIC!G41</f>
        <v>75.581279999999992</v>
      </c>
      <c r="H41" s="8">
        <f>INTMARB!H41+GIC!H41</f>
        <v>50.38760628</v>
      </c>
      <c r="I41" s="8">
        <f>INTMARB!I41+GIC!I41</f>
        <v>50.387606279999986</v>
      </c>
      <c r="J41" s="8">
        <f>INTMARB!J41+GIC!J41</f>
        <v>50.38760628</v>
      </c>
      <c r="K41" s="8">
        <f>INTMARB!K41+GIC!K41</f>
        <v>44.088993719999991</v>
      </c>
      <c r="L41" s="8">
        <f>INTMARB!L41+GIC!L41</f>
        <v>59.83526628000002</v>
      </c>
      <c r="M41" s="8">
        <f>INTMARB!M41+GIC!M41</f>
        <v>44.088993719999991</v>
      </c>
      <c r="N41" s="8">
        <f>INTMARB!N41+GIC!N41</f>
        <v>50.387606280000007</v>
      </c>
      <c r="O41" s="8">
        <f>INTMARB!O41+GIC!O41</f>
        <v>53.536653720000039</v>
      </c>
      <c r="P41" s="8">
        <f>INTMARB!P41+GIC!P41</f>
        <v>37.790640000000032</v>
      </c>
      <c r="Q41" s="8">
        <f>INTMARB!Q41+GIC!Q41</f>
        <v>34.641333719999999</v>
      </c>
      <c r="R41" s="8">
        <f>INTMARB!R41+GIC!R41</f>
        <v>44.088993719999998</v>
      </c>
      <c r="S41" s="8">
        <f>INTMARB!S41+GIC!S41</f>
        <v>44.088993719999976</v>
      </c>
      <c r="T41" s="8">
        <f>INTMARB!T41+GIC!T41</f>
        <v>45.288975959999973</v>
      </c>
      <c r="U41" s="8">
        <f>INTMARB!U41+GIC!U41</f>
        <v>34.688960280000018</v>
      </c>
      <c r="V41" s="8">
        <f>INTMARB!V41+GIC!V41</f>
        <v>46.967553359999975</v>
      </c>
      <c r="W41" s="8">
        <f>INTMARB!W41+GIC!W41</f>
        <v>47.997218879999956</v>
      </c>
      <c r="X41" s="8">
        <f>INTMARB!X41+GIC!X41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1943.6429703599999</v>
      </c>
      <c r="D43" s="8">
        <f>INTMARB!D43+GIC!D43</f>
        <v>1908.5939074799999</v>
      </c>
      <c r="E43" s="8">
        <f>INTMARB!E43+GIC!E43</f>
        <v>1787.5144778400002</v>
      </c>
      <c r="F43" s="8">
        <f>INTMARB!F43+GIC!F43</f>
        <v>1854.4264221599999</v>
      </c>
      <c r="G43" s="8">
        <f>INTMARB!G43+GIC!G43</f>
        <v>1784.3280296399998</v>
      </c>
      <c r="H43" s="8">
        <f>INTMARB!H43+GIC!H43</f>
        <v>1867.1719482000001</v>
      </c>
      <c r="I43" s="8">
        <f>INTMARB!I43+GIC!I43</f>
        <v>1940.45678892</v>
      </c>
      <c r="J43" s="8">
        <f>INTMARB!J43+GIC!J43</f>
        <v>1972.3196703600004</v>
      </c>
      <c r="K43" s="8">
        <f>INTMARB!K43+GIC!K43</f>
        <v>1898.2398848400003</v>
      </c>
      <c r="L43" s="8">
        <f>INTMARB!L43+GIC!L43</f>
        <v>2020.6656522000001</v>
      </c>
      <c r="M43" s="8">
        <f>INTMARB!M43+GIC!M43</f>
        <v>2149.9522199999997</v>
      </c>
      <c r="N43" s="8">
        <f>INTMARB!N43+GIC!N43</f>
        <v>2011.1193788400001</v>
      </c>
      <c r="O43" s="8">
        <f>INTMARB!O43+GIC!O43</f>
        <v>2219.8171975199998</v>
      </c>
      <c r="P43" s="8">
        <f>INTMARB!P43+GIC!P43</f>
        <v>2120.3736044399998</v>
      </c>
      <c r="Q43" s="8">
        <f>INTMARB!Q43+GIC!Q43</f>
        <v>1715.9710464000002</v>
      </c>
      <c r="R43" s="8">
        <f>INTMARB!R43+GIC!R43</f>
        <v>1689.6823819200001</v>
      </c>
      <c r="S43" s="8">
        <f>INTMARB!S43+GIC!S43</f>
        <v>2022.8114696399996</v>
      </c>
      <c r="T43" s="8">
        <f>INTMARB!T43+GIC!T43</f>
        <v>2471.5762156800001</v>
      </c>
      <c r="U43" s="8">
        <f>INTMARB!U43+GIC!U43</f>
        <v>2479.4696440800003</v>
      </c>
      <c r="V43" s="8">
        <f>INTMARB!V43+GIC!V43</f>
        <v>2636.3949487200002</v>
      </c>
      <c r="W43" s="8">
        <f>INTMARB!W43+GIC!W43</f>
        <v>2779.0517944799999</v>
      </c>
      <c r="X43" s="8">
        <f>INTMARB!X43+GIC!X43</f>
        <v>2632.12572168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3536.7666530399997</v>
      </c>
      <c r="D44" s="8">
        <f>INTMARB!D44+GIC!D44</f>
        <v>3427.40268216</v>
      </c>
      <c r="E44" s="8">
        <f>INTMARB!E44+GIC!E44</f>
        <v>3414.8939752800002</v>
      </c>
      <c r="F44" s="8">
        <f>INTMARB!F44+GIC!F44</f>
        <v>3899.512186559999</v>
      </c>
      <c r="G44" s="8">
        <f>INTMARB!G44+GIC!G44</f>
        <v>3583.7623540799996</v>
      </c>
      <c r="H44" s="8">
        <f>INTMARB!H44+GIC!H44</f>
        <v>4380.9798153600004</v>
      </c>
      <c r="I44" s="8">
        <f>INTMARB!I44+GIC!I44</f>
        <v>4346.5825432800011</v>
      </c>
      <c r="J44" s="8">
        <f>INTMARB!J44+GIC!J44</f>
        <v>4474.6518960000003</v>
      </c>
      <c r="K44" s="8">
        <f>INTMARB!K44+GIC!K44</f>
        <v>4607.1048131999996</v>
      </c>
      <c r="L44" s="8">
        <f>INTMARB!L44+GIC!L44</f>
        <v>4326.9609931200002</v>
      </c>
      <c r="M44" s="8">
        <f>INTMARB!M44+GIC!M44</f>
        <v>3912.0838660799991</v>
      </c>
      <c r="N44" s="8">
        <f>INTMARB!N44+GIC!N44</f>
        <v>3952.7524886400015</v>
      </c>
      <c r="O44" s="8">
        <f>INTMARB!O44+GIC!O44</f>
        <v>3329.8912209600003</v>
      </c>
      <c r="P44" s="8">
        <f>INTMARB!P44+GIC!P44</f>
        <v>2618.0395819200003</v>
      </c>
      <c r="Q44" s="8">
        <f>INTMARB!Q44+GIC!Q44</f>
        <v>3070.1432916000003</v>
      </c>
      <c r="R44" s="8">
        <f>INTMARB!R44+GIC!R44</f>
        <v>3327.8315140800005</v>
      </c>
      <c r="S44" s="8">
        <f>INTMARB!S44+GIC!S44</f>
        <v>3478.8775212</v>
      </c>
      <c r="T44" s="8">
        <f>INTMARB!T44+GIC!T44</f>
        <v>3038.1693516000005</v>
      </c>
      <c r="U44" s="8">
        <f>INTMARB!U44+GIC!U44</f>
        <v>3102.9927184800008</v>
      </c>
      <c r="V44" s="8">
        <f>INTMARB!V44+GIC!V44</f>
        <v>3005.1616572000003</v>
      </c>
      <c r="W44" s="8">
        <f>INTMARB!W44+GIC!W44</f>
        <v>2491.2358120800004</v>
      </c>
      <c r="X44" s="8">
        <f>INTMARB!X44+GIC!X44</f>
        <v>2683.6896736799999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2.9467479600000002</v>
      </c>
      <c r="D46" s="8">
        <f>INTMARB!D46+GIC!D46</f>
        <v>2.9467479599999997</v>
      </c>
      <c r="E46" s="8">
        <f>INTMARB!E46+GIC!E46</f>
        <v>2.9467479600000002</v>
      </c>
      <c r="F46" s="8">
        <f>INTMARB!F46+GIC!F46</f>
        <v>2.9467479600000002</v>
      </c>
      <c r="G46" s="8">
        <f>INTMARB!G46+GIC!G46</f>
        <v>2.9467479600000002</v>
      </c>
      <c r="H46" s="8">
        <f>INTMARB!H46+GIC!H46</f>
        <v>2.9467479600000002</v>
      </c>
      <c r="I46" s="8">
        <f>INTMARB!I46+GIC!I46</f>
        <v>2.9467479600000002</v>
      </c>
      <c r="J46" s="8">
        <f>INTMARB!J46+GIC!J46</f>
        <v>2.9467479600000002</v>
      </c>
      <c r="K46" s="8">
        <f>INTMARB!K46+GIC!K46</f>
        <v>2.9467479600000002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446.79386700000003</v>
      </c>
      <c r="D48" s="8">
        <f>INTMARB!D48+GIC!D48</f>
        <v>421.44359399999973</v>
      </c>
      <c r="E48" s="8">
        <f>INTMARB!E48+GIC!E48</f>
        <v>440.45621099999994</v>
      </c>
      <c r="F48" s="8">
        <f>INTMARB!F48+GIC!F48</f>
        <v>434.11890599999987</v>
      </c>
      <c r="G48" s="8">
        <f>INTMARB!G48+GIC!G48</f>
        <v>462.63765600000011</v>
      </c>
      <c r="H48" s="8">
        <f>INTMARB!H48+GIC!H48</f>
        <v>487.98757799999987</v>
      </c>
      <c r="I48" s="8">
        <f>INTMARB!I48+GIC!I48</f>
        <v>462.63765600000005</v>
      </c>
      <c r="J48" s="8">
        <f>INTMARB!J48+GIC!J48</f>
        <v>453.13117199999999</v>
      </c>
      <c r="K48" s="8">
        <f>INTMARB!K48+GIC!K48</f>
        <v>481.64992200000023</v>
      </c>
      <c r="L48" s="8">
        <f>INTMARB!L48+GIC!L48</f>
        <v>456.30000000000007</v>
      </c>
      <c r="M48" s="8">
        <f>INTMARB!M48+GIC!M48</f>
        <v>367.57492200000002</v>
      </c>
      <c r="N48" s="8">
        <f>INTMARB!N48+GIC!N48</f>
        <v>316.87507799999997</v>
      </c>
      <c r="O48" s="8">
        <f>INTMARB!O48+GIC!O48</f>
        <v>297.862461</v>
      </c>
      <c r="P48" s="8">
        <f>INTMARB!P48+GIC!P48</f>
        <v>425.01712500000008</v>
      </c>
      <c r="Q48" s="8">
        <f>INTMARB!Q48+GIC!Q48</f>
        <v>511.36312499999997</v>
      </c>
      <c r="R48" s="8">
        <f>INTMARB!R48+GIC!R48</f>
        <v>396.93888000000004</v>
      </c>
      <c r="S48" s="8">
        <f>INTMARB!S48+GIC!S48</f>
        <v>387.10596599999997</v>
      </c>
      <c r="T48" s="8">
        <f>INTMARB!T48+GIC!T48</f>
        <v>341.82977400000004</v>
      </c>
      <c r="U48" s="8">
        <f>INTMARB!U48+GIC!U48</f>
        <v>227.51293499999997</v>
      </c>
      <c r="V48" s="8">
        <f>INTMARB!V48+GIC!V48</f>
        <v>170.308008</v>
      </c>
      <c r="W48" s="8">
        <f>INTMARB!W48+GIC!W48</f>
        <v>204.25918499999995</v>
      </c>
      <c r="X48" s="8">
        <f>INTMARB!X48+GIC!X48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47.146647959999996</v>
      </c>
      <c r="F50" s="8">
        <f>INTMARB!F50+GIC!F50</f>
        <v>47.146647959999996</v>
      </c>
      <c r="G50" s="8">
        <f>INTMARB!G50+GIC!G50</f>
        <v>17.679960000000001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0</v>
      </c>
      <c r="D51" s="27">
        <f>INTMARB!D51+GIC!D51</f>
        <v>0</v>
      </c>
      <c r="E51" s="27">
        <f>INTMARB!E51+GIC!E51</f>
        <v>0</v>
      </c>
      <c r="F51" s="27">
        <f>INTMARB!F51+GIC!F51</f>
        <v>0</v>
      </c>
      <c r="G51" s="27">
        <f>INTMARB!G51+GIC!G51</f>
        <v>0</v>
      </c>
      <c r="H51" s="27">
        <f>INTMARB!H51+GIC!H51</f>
        <v>0</v>
      </c>
      <c r="I51" s="27">
        <f>INTMARB!I51+GIC!I51</f>
        <v>0</v>
      </c>
      <c r="J51" s="27">
        <f>INTMARB!J51+GIC!J51</f>
        <v>0</v>
      </c>
      <c r="K51" s="27">
        <f>INTMARB!K51+GIC!K51</f>
        <v>0</v>
      </c>
      <c r="L51" s="27">
        <f>INTMARB!L51+GIC!L51</f>
        <v>0</v>
      </c>
      <c r="M51" s="27">
        <f>INTMARB!M51+GIC!M51</f>
        <v>0</v>
      </c>
      <c r="N51" s="27">
        <f>INTMARB!N51+GIC!N51</f>
        <v>0</v>
      </c>
      <c r="O51" s="27">
        <f>INTMARB!O51+GIC!O51</f>
        <v>0</v>
      </c>
      <c r="P51" s="27">
        <f>INTMARB!P51+GIC!P51</f>
        <v>0</v>
      </c>
      <c r="Q51" s="27">
        <f>INTMARB!Q51+GIC!Q51</f>
        <v>0</v>
      </c>
      <c r="R51" s="27">
        <f>INTMARB!R51+GIC!R51</f>
        <v>0</v>
      </c>
      <c r="S51" s="27">
        <f>INTMARB!S51+GIC!S51</f>
        <v>0</v>
      </c>
      <c r="T51" s="27">
        <f>INTMARB!T51+GIC!T51</f>
        <v>0</v>
      </c>
      <c r="U51" s="27">
        <f>INTMARB!U51+GIC!U51</f>
        <v>0</v>
      </c>
      <c r="V51" s="27">
        <f>INTMARB!V51+GIC!V51</f>
        <v>0</v>
      </c>
      <c r="W51" s="27">
        <f>INTMARB!W51+GIC!W51</f>
        <v>0</v>
      </c>
      <c r="X51" s="27">
        <f>INTMARB!X51+GIC!X51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2.5739999999999998</v>
      </c>
      <c r="E52" s="27">
        <f t="shared" si="20"/>
        <v>0</v>
      </c>
      <c r="F52" s="27">
        <f t="shared" si="20"/>
        <v>2.1451715999999998</v>
      </c>
      <c r="G52" s="27">
        <f t="shared" si="20"/>
        <v>10.152885600000001</v>
      </c>
      <c r="H52" s="27">
        <f t="shared" si="20"/>
        <v>19.733828399999997</v>
      </c>
      <c r="I52" s="27">
        <f t="shared" si="20"/>
        <v>10.439114399999998</v>
      </c>
      <c r="J52" s="27">
        <f t="shared" si="20"/>
        <v>41.184000000000005</v>
      </c>
      <c r="K52" s="27">
        <f t="shared" si="20"/>
        <v>34.1770572</v>
      </c>
      <c r="L52" s="27">
        <f t="shared" si="20"/>
        <v>39.468171600000005</v>
      </c>
      <c r="M52" s="27">
        <f t="shared" si="20"/>
        <v>42.7572288</v>
      </c>
      <c r="N52" s="27">
        <f t="shared" si="20"/>
        <v>0.57194279999999997</v>
      </c>
      <c r="O52" s="27">
        <f t="shared" si="20"/>
        <v>2.20011</v>
      </c>
      <c r="P52" s="27">
        <f t="shared" si="20"/>
        <v>4.1250000000000018</v>
      </c>
      <c r="Q52" s="27">
        <f t="shared" si="20"/>
        <v>44.96561625599999</v>
      </c>
      <c r="R52" s="27">
        <f t="shared" si="20"/>
        <v>65.13454200000001</v>
      </c>
      <c r="S52" s="27">
        <f t="shared" si="20"/>
        <v>69.731374416000023</v>
      </c>
      <c r="T52" s="27">
        <f t="shared" si="20"/>
        <v>94.947107745599993</v>
      </c>
      <c r="U52" s="27">
        <f t="shared" si="20"/>
        <v>102.98239685430346</v>
      </c>
      <c r="V52" s="27">
        <f t="shared" si="20"/>
        <v>133.47671451174028</v>
      </c>
      <c r="W52" s="27">
        <f t="shared" si="20"/>
        <v>159.82975105108761</v>
      </c>
      <c r="X52" s="27">
        <f t="shared" si="20"/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2.5739999999999998</v>
      </c>
      <c r="E53" s="8">
        <f>INTMARB!E53+GIC!E53</f>
        <v>0</v>
      </c>
      <c r="F53" s="8">
        <f>INTMARB!F53+GIC!F53</f>
        <v>2.1451715999999998</v>
      </c>
      <c r="G53" s="8">
        <f>INTMARB!G53+GIC!G53</f>
        <v>10.152885600000001</v>
      </c>
      <c r="H53" s="8">
        <f>INTMARB!H53+GIC!H53</f>
        <v>19.733828399999997</v>
      </c>
      <c r="I53" s="8">
        <f>INTMARB!I53+GIC!I53</f>
        <v>10.439114399999998</v>
      </c>
      <c r="J53" s="8">
        <f>INTMARB!J53+GIC!J53</f>
        <v>41.184000000000005</v>
      </c>
      <c r="K53" s="8">
        <f>INTMARB!K53+GIC!K53</f>
        <v>34.1770572</v>
      </c>
      <c r="L53" s="8">
        <f>INTMARB!L53+GIC!L53</f>
        <v>39.468171600000005</v>
      </c>
      <c r="M53" s="8">
        <f>INTMARB!M53+GIC!M53</f>
        <v>42.7572288</v>
      </c>
      <c r="N53" s="8">
        <f>INTMARB!N53+GIC!N53</f>
        <v>0.57194279999999997</v>
      </c>
      <c r="O53" s="8">
        <f>INTMARB!O53+GIC!O53</f>
        <v>0</v>
      </c>
      <c r="P53" s="8">
        <f>INTMARB!P53+GIC!P53</f>
        <v>0</v>
      </c>
      <c r="Q53" s="8">
        <f>INTMARB!Q53+GIC!Q53</f>
        <v>39.896999999999991</v>
      </c>
      <c r="R53" s="8">
        <f>INTMARB!R53+GIC!R53</f>
        <v>31.603057200000002</v>
      </c>
      <c r="S53" s="8">
        <f>INTMARB!S53+GIC!S53</f>
        <v>13.441942800000003</v>
      </c>
      <c r="T53" s="8">
        <f>INTMARB!T53+GIC!T53</f>
        <v>12.883384800000002</v>
      </c>
      <c r="U53" s="8">
        <f>INTMARB!U53+GIC!U53</f>
        <v>22.4205696</v>
      </c>
      <c r="V53" s="8">
        <f>INTMARB!V53+GIC!V53</f>
        <v>23.6643264</v>
      </c>
      <c r="W53" s="8">
        <f>INTMARB!W53+GIC!W53</f>
        <v>41.26894200000001</v>
      </c>
      <c r="X53" s="8">
        <f>INTMARB!X53+GIC!X53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2.20011</v>
      </c>
      <c r="P54" s="45">
        <f>INTMARB!P54+GIC!P54</f>
        <v>4.1250000000000018</v>
      </c>
      <c r="Q54" s="45">
        <f>INTMARB!Q54+GIC!Q54</f>
        <v>5.0686162559999994</v>
      </c>
      <c r="R54" s="45">
        <f>INTMARB!R54+GIC!R54</f>
        <v>33.531484800000008</v>
      </c>
      <c r="S54" s="45">
        <f>INTMARB!S54+GIC!S54</f>
        <v>56.289431616000016</v>
      </c>
      <c r="T54" s="45">
        <f>INTMARB!T54+GIC!T54</f>
        <v>82.063722945599991</v>
      </c>
      <c r="U54" s="45">
        <f>INTMARB!U54+GIC!U54</f>
        <v>80.561827254303452</v>
      </c>
      <c r="V54" s="45">
        <f>INTMARB!V54+GIC!V54</f>
        <v>109.81238811174029</v>
      </c>
      <c r="W54" s="45">
        <f>INTMARB!W54+GIC!W54</f>
        <v>118.5608090510876</v>
      </c>
      <c r="X54" s="45">
        <f>INTMARB!X54+GIC!X54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29.848089600000002</v>
      </c>
      <c r="D61" s="49">
        <f t="shared" si="21"/>
        <v>33.319641599999997</v>
      </c>
      <c r="E61" s="49">
        <f t="shared" si="21"/>
        <v>41.496134400000003</v>
      </c>
      <c r="F61" s="49">
        <f t="shared" si="21"/>
        <v>54.263865599999988</v>
      </c>
      <c r="G61" s="49">
        <f t="shared" si="21"/>
        <v>48.652531199999999</v>
      </c>
      <c r="H61" s="49">
        <f t="shared" si="21"/>
        <v>45.248313599999975</v>
      </c>
      <c r="I61" s="49">
        <f t="shared" si="21"/>
        <v>50.176224000000005</v>
      </c>
      <c r="J61" s="49">
        <f t="shared" si="21"/>
        <v>75.387342959999984</v>
      </c>
      <c r="K61" s="49">
        <f t="shared" si="21"/>
        <v>155.19319703999997</v>
      </c>
      <c r="L61" s="49">
        <f t="shared" si="21"/>
        <v>184.01627231999998</v>
      </c>
      <c r="M61" s="49">
        <f t="shared" si="21"/>
        <v>165.50145935999998</v>
      </c>
      <c r="N61" s="49">
        <f t="shared" si="21"/>
        <v>184.95806760000005</v>
      </c>
      <c r="O61" s="49">
        <f t="shared" si="21"/>
        <v>173.55891311999994</v>
      </c>
      <c r="P61" s="49">
        <f t="shared" si="21"/>
        <v>169.08933095999993</v>
      </c>
      <c r="Q61" s="49">
        <f t="shared" si="21"/>
        <v>162.85777199999995</v>
      </c>
      <c r="R61" s="49">
        <f t="shared" si="21"/>
        <v>210.67865783999997</v>
      </c>
      <c r="S61" s="49">
        <f t="shared" si="21"/>
        <v>219.11022215999995</v>
      </c>
      <c r="T61" s="49">
        <f t="shared" si="21"/>
        <v>280.82000879999998</v>
      </c>
      <c r="U61" s="49">
        <f t="shared" si="21"/>
        <v>319.95008927999999</v>
      </c>
      <c r="V61" s="49">
        <f t="shared" si="21"/>
        <v>319.15707696000004</v>
      </c>
      <c r="W61" s="49">
        <f t="shared" si="21"/>
        <v>414.74304216000002</v>
      </c>
      <c r="X61" s="49">
        <f t="shared" si="21"/>
        <v>421.77772367999989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13.328179200000003</v>
      </c>
      <c r="D62" s="52">
        <f>INTMARB!D62+GIC!D62</f>
        <v>16.799731199999997</v>
      </c>
      <c r="E62" s="52">
        <f>INTMARB!E62+GIC!E62</f>
        <v>18.368179199999997</v>
      </c>
      <c r="F62" s="52">
        <f>INTMARB!F62+GIC!F62</f>
        <v>31.135910399999993</v>
      </c>
      <c r="G62" s="52">
        <f>INTMARB!G62+GIC!G62</f>
        <v>21.055910399999998</v>
      </c>
      <c r="H62" s="52">
        <f>INTMARB!H62+GIC!H62</f>
        <v>10.752134399999994</v>
      </c>
      <c r="I62" s="52">
        <f>INTMARB!I62+GIC!I62</f>
        <v>15.680044800000001</v>
      </c>
      <c r="J62" s="52">
        <f>INTMARB!J62+GIC!J62</f>
        <v>27.103910399999997</v>
      </c>
      <c r="K62" s="52">
        <f>INTMARB!K62+GIC!K62</f>
        <v>64.176134399999967</v>
      </c>
      <c r="L62" s="52">
        <f>INTMARB!L62+GIC!L62</f>
        <v>91.727596799999986</v>
      </c>
      <c r="M62" s="52">
        <f>INTMARB!M62+GIC!M62</f>
        <v>69.664089599999997</v>
      </c>
      <c r="N62" s="52">
        <f>INTMARB!N62+GIC!N62</f>
        <v>73.696089600000022</v>
      </c>
      <c r="O62" s="52">
        <f>INTMARB!O62+GIC!O62</f>
        <v>51.968447999999995</v>
      </c>
      <c r="P62" s="52">
        <f>INTMARB!P62+GIC!P62</f>
        <v>44.46408959999998</v>
      </c>
      <c r="Q62" s="52">
        <f>INTMARB!Q62+GIC!Q62</f>
        <v>52.304313599999986</v>
      </c>
      <c r="R62" s="52">
        <f>INTMARB!R62+GIC!R62</f>
        <v>80.639596799999978</v>
      </c>
      <c r="S62" s="52">
        <f>INTMARB!S62+GIC!S62</f>
        <v>73.696089599999993</v>
      </c>
      <c r="T62" s="52">
        <f>INTMARB!T62+GIC!T62</f>
        <v>96.946617600000025</v>
      </c>
      <c r="U62" s="52">
        <f>INTMARB!U62+GIC!U62</f>
        <v>99.651686399999988</v>
      </c>
      <c r="V62" s="52">
        <f>INTMARB!V62+GIC!V62</f>
        <v>115.23697920000002</v>
      </c>
      <c r="W62" s="52">
        <f>INTMARB!W62+GIC!W62</f>
        <v>119.59315199999999</v>
      </c>
      <c r="X62" s="52">
        <f>INTMARB!X62+GIC!X62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16.519910400000001</v>
      </c>
      <c r="D63" s="52">
        <f>INTMARB!D63+GIC!D63</f>
        <v>16.519910400000001</v>
      </c>
      <c r="E63" s="52">
        <f>INTMARB!E63+GIC!E63</f>
        <v>23.127955200000002</v>
      </c>
      <c r="F63" s="52">
        <f>INTMARB!F63+GIC!F63</f>
        <v>23.127955199999995</v>
      </c>
      <c r="G63" s="52">
        <f>INTMARB!G63+GIC!G63</f>
        <v>27.596620800000004</v>
      </c>
      <c r="H63" s="52">
        <f>INTMARB!H63+GIC!H63</f>
        <v>34.496179199999979</v>
      </c>
      <c r="I63" s="52">
        <f>INTMARB!I63+GIC!I63</f>
        <v>34.4961792</v>
      </c>
      <c r="J63" s="52">
        <f>INTMARB!J63+GIC!J63</f>
        <v>44.84471039999999</v>
      </c>
      <c r="K63" s="52">
        <f>INTMARB!K63+GIC!K63</f>
        <v>44.84471039999999</v>
      </c>
      <c r="L63" s="52">
        <f>INTMARB!L63+GIC!L63</f>
        <v>36.344044800000006</v>
      </c>
      <c r="M63" s="52">
        <f>INTMARB!M63+GIC!M63</f>
        <v>36.344044800000006</v>
      </c>
      <c r="N63" s="52">
        <f>INTMARB!N63+GIC!N63</f>
        <v>39.648268800000039</v>
      </c>
      <c r="O63" s="52">
        <f>INTMARB!O63+GIC!O63</f>
        <v>39.648268799999983</v>
      </c>
      <c r="P63" s="52">
        <f>INTMARB!P63+GIC!P63</f>
        <v>39.648268799999983</v>
      </c>
      <c r="Q63" s="52">
        <f>INTMARB!Q63+GIC!Q63</f>
        <v>39.64826879999999</v>
      </c>
      <c r="R63" s="52">
        <f>INTMARB!R63+GIC!R63</f>
        <v>42.952089599999979</v>
      </c>
      <c r="S63" s="52">
        <f>INTMARB!S63+GIC!S63</f>
        <v>49.560134399999981</v>
      </c>
      <c r="T63" s="52">
        <f>INTMARB!T63+GIC!T63</f>
        <v>51.915628799999993</v>
      </c>
      <c r="U63" s="52">
        <f>INTMARB!U63+GIC!U63</f>
        <v>47.871532799999997</v>
      </c>
      <c r="V63" s="52">
        <f>INTMARB!V63+GIC!V63</f>
        <v>46.523635200000008</v>
      </c>
      <c r="W63" s="52">
        <f>INTMARB!W63+GIC!W63</f>
        <v>51.618470400000007</v>
      </c>
      <c r="X63" s="52">
        <f>INTMARB!X63+GIC!X63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0.81906551999999988</v>
      </c>
      <c r="K64" s="52">
        <f>INTMARB!K64+GIC!K64</f>
        <v>4.2588655200000014</v>
      </c>
      <c r="L64" s="52">
        <f>INTMARB!L64+GIC!L64</f>
        <v>11.411487360000001</v>
      </c>
      <c r="M64" s="52">
        <f>INTMARB!M64+GIC!M64</f>
        <v>14.960181599999997</v>
      </c>
      <c r="N64" s="52">
        <f>INTMARB!N64+GIC!N64</f>
        <v>24.460909200000003</v>
      </c>
      <c r="O64" s="52">
        <f>INTMARB!O64+GIC!O64</f>
        <v>25.989556319999998</v>
      </c>
      <c r="P64" s="52">
        <f>INTMARB!P64+GIC!P64</f>
        <v>25.443709200000001</v>
      </c>
      <c r="Q64" s="52">
        <f>INTMARB!Q64+GIC!Q64</f>
        <v>25.989556320000002</v>
      </c>
      <c r="R64" s="52">
        <f>INTMARB!R64+GIC!R64</f>
        <v>25.771178160000005</v>
      </c>
      <c r="S64" s="52">
        <f>INTMARB!S64+GIC!S64</f>
        <v>26.808621839999997</v>
      </c>
      <c r="T64" s="52">
        <f>INTMARB!T64+GIC!T64</f>
        <v>27.543166560000003</v>
      </c>
      <c r="U64" s="52">
        <f>INTMARB!U64+GIC!U64</f>
        <v>30.221886240000003</v>
      </c>
      <c r="V64" s="52">
        <f>INTMARB!V64+GIC!V64</f>
        <v>31.787290080000002</v>
      </c>
      <c r="W64" s="52">
        <f>INTMARB!W64+GIC!W64</f>
        <v>30.407242320000002</v>
      </c>
      <c r="X64" s="52">
        <f>INTMARB!X64+GIC!X64</f>
        <v>30.558790080000001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8.7998399999999961</v>
      </c>
      <c r="P65" s="52">
        <f>INTMARB!P65+GIC!P65</f>
        <v>15.000119999999999</v>
      </c>
      <c r="Q65" s="52">
        <f>INTMARB!Q65+GIC!Q65</f>
        <v>16.099919999999994</v>
      </c>
      <c r="R65" s="52">
        <f>INTMARB!R65+GIC!R65</f>
        <v>32.500079999999997</v>
      </c>
      <c r="S65" s="52">
        <f>INTMARB!S65+GIC!S65</f>
        <v>42.69995999999999</v>
      </c>
      <c r="T65" s="52">
        <f>INTMARB!T65+GIC!T65</f>
        <v>75.200759999999988</v>
      </c>
      <c r="U65" s="52">
        <f>INTMARB!U65+GIC!U65</f>
        <v>115.67375999999999</v>
      </c>
      <c r="V65" s="52">
        <f>INTMARB!V65+GIC!V65</f>
        <v>93.775679999999994</v>
      </c>
      <c r="W65" s="52">
        <f>INTMARB!W65+GIC!W65</f>
        <v>137.79107999999999</v>
      </c>
      <c r="X65" s="52">
        <f>INTMARB!X65+GIC!X65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0</v>
      </c>
      <c r="W67" s="52">
        <f>INTMARB!W67+GIC!W67</f>
        <v>1.93275504</v>
      </c>
      <c r="X67" s="52">
        <f>INTMARB!X67+GIC!X67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0.14935967999999994</v>
      </c>
      <c r="T68" s="52">
        <f>INTMARB!T68+GIC!T68</f>
        <v>3.811475520000001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2.6196566400000001</v>
      </c>
      <c r="K69" s="52">
        <f>INTMARB!K69+GIC!K69</f>
        <v>41.913486720000002</v>
      </c>
      <c r="L69" s="52">
        <f>INTMARB!L69+GIC!L69</f>
        <v>44.533143359999983</v>
      </c>
      <c r="M69" s="52">
        <f>INTMARB!M69+GIC!M69</f>
        <v>44.533143359999983</v>
      </c>
      <c r="N69" s="52">
        <f>INTMARB!N69+GIC!N69</f>
        <v>47.152799999999999</v>
      </c>
      <c r="O69" s="52">
        <f>INTMARB!O69+GIC!O69</f>
        <v>47.152799999999999</v>
      </c>
      <c r="P69" s="52">
        <f>INTMARB!P69+GIC!P69</f>
        <v>44.533143359999983</v>
      </c>
      <c r="Q69" s="52">
        <f>INTMARB!Q69+GIC!Q69</f>
        <v>28.815713279999997</v>
      </c>
      <c r="R69" s="52">
        <f>INTMARB!R69+GIC!R69</f>
        <v>28.815713279999997</v>
      </c>
      <c r="S69" s="52">
        <f>INTMARB!S69+GIC!S69</f>
        <v>26.196056640000002</v>
      </c>
      <c r="T69" s="52">
        <f>INTMARB!T69+GIC!T69</f>
        <v>25.40236032</v>
      </c>
      <c r="U69" s="52">
        <f>INTMARB!U69+GIC!U69</f>
        <v>26.531223840000003</v>
      </c>
      <c r="V69" s="52">
        <f>INTMARB!V69+GIC!V69</f>
        <v>31.833492479999993</v>
      </c>
      <c r="W69" s="52">
        <f>INTMARB!W69+GIC!W69</f>
        <v>73.400342400000014</v>
      </c>
      <c r="X69" s="52">
        <f>INTMARB!X69+GIC!X69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609.43904315999987</v>
      </c>
      <c r="D2" s="21">
        <f t="shared" ref="D2:X2" si="0">SUM(D3,D17,D22,D25,D26,D51,D52)</f>
        <v>606.14573112000016</v>
      </c>
      <c r="E2" s="21">
        <f t="shared" si="0"/>
        <v>436.44996431999988</v>
      </c>
      <c r="F2" s="21">
        <f t="shared" si="0"/>
        <v>392.83952651999999</v>
      </c>
      <c r="G2" s="21">
        <f t="shared" si="0"/>
        <v>173.41117668000001</v>
      </c>
      <c r="H2" s="21">
        <f t="shared" si="0"/>
        <v>920.01246156000013</v>
      </c>
      <c r="I2" s="21">
        <f t="shared" si="0"/>
        <v>934.83162432000017</v>
      </c>
      <c r="J2" s="21">
        <f t="shared" si="0"/>
        <v>869.40263988000015</v>
      </c>
      <c r="K2" s="21">
        <f t="shared" si="0"/>
        <v>802.4671548</v>
      </c>
      <c r="L2" s="21">
        <f t="shared" si="0"/>
        <v>693.08202635999999</v>
      </c>
      <c r="M2" s="21">
        <f t="shared" si="0"/>
        <v>590.20920216000002</v>
      </c>
      <c r="N2" s="21">
        <f t="shared" si="0"/>
        <v>629.01319608000017</v>
      </c>
      <c r="O2" s="21">
        <f t="shared" si="0"/>
        <v>623.12930856000014</v>
      </c>
      <c r="P2" s="21">
        <f t="shared" si="0"/>
        <v>756.10928952000006</v>
      </c>
      <c r="Q2" s="21">
        <f t="shared" si="0"/>
        <v>735.52434264000021</v>
      </c>
      <c r="R2" s="21">
        <f t="shared" si="0"/>
        <v>773.25976511999988</v>
      </c>
      <c r="S2" s="21">
        <f t="shared" si="0"/>
        <v>909.22297392000007</v>
      </c>
      <c r="T2" s="21">
        <f t="shared" si="0"/>
        <v>806.43725604000019</v>
      </c>
      <c r="U2" s="21">
        <f t="shared" si="0"/>
        <v>856.24929900000006</v>
      </c>
      <c r="V2" s="21">
        <f t="shared" si="0"/>
        <v>881.41074372000026</v>
      </c>
      <c r="W2" s="21">
        <f t="shared" si="0"/>
        <v>876.24840528000016</v>
      </c>
      <c r="X2" s="21">
        <f t="shared" si="0"/>
        <v>802.52022131999991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609.43904315999987</v>
      </c>
      <c r="D26" s="27">
        <f t="shared" si="13"/>
        <v>606.14573112000016</v>
      </c>
      <c r="E26" s="27">
        <f t="shared" si="13"/>
        <v>436.44996431999988</v>
      </c>
      <c r="F26" s="27">
        <f t="shared" si="13"/>
        <v>392.83952651999999</v>
      </c>
      <c r="G26" s="27">
        <f t="shared" si="13"/>
        <v>173.41117668000001</v>
      </c>
      <c r="H26" s="27">
        <f t="shared" si="13"/>
        <v>920.01246156000013</v>
      </c>
      <c r="I26" s="27">
        <f t="shared" si="13"/>
        <v>934.83162432000017</v>
      </c>
      <c r="J26" s="27">
        <f t="shared" si="13"/>
        <v>869.40263988000015</v>
      </c>
      <c r="K26" s="27">
        <f t="shared" si="13"/>
        <v>802.4671548</v>
      </c>
      <c r="L26" s="27">
        <f t="shared" si="13"/>
        <v>693.08202635999999</v>
      </c>
      <c r="M26" s="27">
        <f t="shared" si="13"/>
        <v>590.20920216000002</v>
      </c>
      <c r="N26" s="27">
        <f t="shared" si="13"/>
        <v>629.01319608000017</v>
      </c>
      <c r="O26" s="27">
        <f t="shared" si="13"/>
        <v>623.12930856000014</v>
      </c>
      <c r="P26" s="27">
        <f t="shared" si="13"/>
        <v>756.10928952000006</v>
      </c>
      <c r="Q26" s="27">
        <f t="shared" si="13"/>
        <v>735.52434264000021</v>
      </c>
      <c r="R26" s="27">
        <f t="shared" si="13"/>
        <v>773.25976511999988</v>
      </c>
      <c r="S26" s="27">
        <f t="shared" si="13"/>
        <v>909.22297392000007</v>
      </c>
      <c r="T26" s="27">
        <f t="shared" si="13"/>
        <v>806.43725604000019</v>
      </c>
      <c r="U26" s="27">
        <f t="shared" si="13"/>
        <v>856.24929900000006</v>
      </c>
      <c r="V26" s="27">
        <f t="shared" si="13"/>
        <v>881.41074372000026</v>
      </c>
      <c r="W26" s="27">
        <f t="shared" ref="W26:X26" si="14">SUM(W27,W33)</f>
        <v>876.24840528000016</v>
      </c>
      <c r="X26" s="27">
        <f t="shared" si="14"/>
        <v>802.52022131999991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609.43904315999987</v>
      </c>
      <c r="D33" s="19">
        <f t="shared" si="17"/>
        <v>606.14573112000016</v>
      </c>
      <c r="E33" s="19">
        <f t="shared" si="17"/>
        <v>436.44996431999988</v>
      </c>
      <c r="F33" s="19">
        <f t="shared" si="17"/>
        <v>392.83952651999999</v>
      </c>
      <c r="G33" s="19">
        <f t="shared" si="17"/>
        <v>173.41117668000001</v>
      </c>
      <c r="H33" s="19">
        <f t="shared" si="17"/>
        <v>920.01246156000013</v>
      </c>
      <c r="I33" s="19">
        <f t="shared" si="17"/>
        <v>934.83162432000017</v>
      </c>
      <c r="J33" s="19">
        <f t="shared" si="17"/>
        <v>869.40263988000015</v>
      </c>
      <c r="K33" s="19">
        <f t="shared" si="17"/>
        <v>802.4671548</v>
      </c>
      <c r="L33" s="19">
        <f t="shared" si="17"/>
        <v>693.08202635999999</v>
      </c>
      <c r="M33" s="19">
        <f t="shared" si="17"/>
        <v>590.20920216000002</v>
      </c>
      <c r="N33" s="19">
        <f t="shared" si="17"/>
        <v>629.01319608000017</v>
      </c>
      <c r="O33" s="19">
        <f t="shared" si="17"/>
        <v>623.12930856000014</v>
      </c>
      <c r="P33" s="19">
        <f t="shared" si="17"/>
        <v>756.10928952000006</v>
      </c>
      <c r="Q33" s="19">
        <f t="shared" si="17"/>
        <v>735.52434264000021</v>
      </c>
      <c r="R33" s="19">
        <f t="shared" si="17"/>
        <v>773.25976511999988</v>
      </c>
      <c r="S33" s="19">
        <f t="shared" si="17"/>
        <v>909.22297392000007</v>
      </c>
      <c r="T33" s="19">
        <f t="shared" si="17"/>
        <v>806.43725604000019</v>
      </c>
      <c r="U33" s="19">
        <f t="shared" si="17"/>
        <v>856.24929900000006</v>
      </c>
      <c r="V33" s="19">
        <f t="shared" si="17"/>
        <v>881.41074372000026</v>
      </c>
      <c r="W33" s="19">
        <f t="shared" ref="W33:X33" si="18">SUM(W34:W50)</f>
        <v>876.24840528000016</v>
      </c>
      <c r="X33" s="19">
        <f t="shared" si="18"/>
        <v>802.52022131999991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159.31494072000001</v>
      </c>
      <c r="D43" s="8">
        <f>INTMARB_IN!D43+INTMARB_EX!D43</f>
        <v>149.75612963999998</v>
      </c>
      <c r="E43" s="8">
        <f>INTMARB_IN!E43+INTMARB_EX!E43</f>
        <v>105.14798892</v>
      </c>
      <c r="F43" s="8">
        <f>INTMARB_IN!F43+INTMARB_EX!F43</f>
        <v>114.70679999999999</v>
      </c>
      <c r="G43" s="8">
        <f>INTMARB_IN!G43+INTMARB_EX!G43</f>
        <v>86.030100000000004</v>
      </c>
      <c r="H43" s="8">
        <f>INTMARB_IN!H43+INTMARB_EX!H43</f>
        <v>213.48215927999999</v>
      </c>
      <c r="I43" s="8">
        <f>INTMARB_IN!I43+INTMARB_EX!I43</f>
        <v>337.74777036000006</v>
      </c>
      <c r="J43" s="8">
        <f>INTMARB_IN!J43+INTMARB_EX!J43</f>
        <v>331.37514072000016</v>
      </c>
      <c r="K43" s="8">
        <f>INTMARB_IN!K43+INTMARB_EX!K43</f>
        <v>280.27699596000002</v>
      </c>
      <c r="L43" s="8">
        <f>INTMARB_IN!L43+INTMARB_EX!L43</f>
        <v>232.29700884000002</v>
      </c>
      <c r="M43" s="8">
        <f>INTMARB_IN!M43+INTMARB_EX!M43</f>
        <v>168.81106320000001</v>
      </c>
      <c r="N43" s="8">
        <f>INTMARB_IN!N43+INTMARB_EX!N43</f>
        <v>184.56484175999998</v>
      </c>
      <c r="O43" s="8">
        <f>INTMARB_IN!O43+INTMARB_EX!O43</f>
        <v>219.12359976000002</v>
      </c>
      <c r="P43" s="8">
        <f>INTMARB_IN!P43+INTMARB_EX!P43</f>
        <v>262.67323679999993</v>
      </c>
      <c r="Q43" s="8">
        <f>INTMARB_IN!Q43+INTMARB_EX!Q43</f>
        <v>253.74798071999999</v>
      </c>
      <c r="R43" s="8">
        <f>INTMARB_IN!R43+INTMARB_EX!R43</f>
        <v>238.65576695999999</v>
      </c>
      <c r="S43" s="8">
        <f>INTMARB_IN!S43+INTMARB_EX!S43</f>
        <v>302.14944863999995</v>
      </c>
      <c r="T43" s="8">
        <f>INTMARB_IN!T43+INTMARB_EX!T43</f>
        <v>321.81793020000009</v>
      </c>
      <c r="U43" s="8">
        <f>INTMARB_IN!U43+INTMARB_EX!U43</f>
        <v>374.15890979999989</v>
      </c>
      <c r="V43" s="8">
        <f>INTMARB_IN!V43+INTMARB_EX!V43</f>
        <v>392.90466852000009</v>
      </c>
      <c r="W43" s="8">
        <f>INTMARB_IN!W43+INTMARB_EX!W43</f>
        <v>377.88794784000004</v>
      </c>
      <c r="X43" s="8">
        <f>INTMARB_IN!X43+INTMARB_EX!X43</f>
        <v>359.90699004000004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447.17735447999985</v>
      </c>
      <c r="D44" s="8">
        <f>INTMARB_IN!D44+INTMARB_EX!D44</f>
        <v>453.44285352000009</v>
      </c>
      <c r="E44" s="8">
        <f>INTMARB_IN!E44+INTMARB_EX!E44</f>
        <v>328.35522743999991</v>
      </c>
      <c r="F44" s="8">
        <f>INTMARB_IN!F44+INTMARB_EX!F44</f>
        <v>275.18597856000002</v>
      </c>
      <c r="G44" s="8">
        <f>INTMARB_IN!G44+INTMARB_EX!G44</f>
        <v>84.434328720000011</v>
      </c>
      <c r="H44" s="8">
        <f>INTMARB_IN!H44+INTMARB_EX!H44</f>
        <v>703.58355432000008</v>
      </c>
      <c r="I44" s="8">
        <f>INTMARB_IN!I44+INTMARB_EX!I44</f>
        <v>594.13710600000013</v>
      </c>
      <c r="J44" s="8">
        <f>INTMARB_IN!J44+INTMARB_EX!J44</f>
        <v>535.08075120000001</v>
      </c>
      <c r="K44" s="8">
        <f>INTMARB_IN!K44+INTMARB_EX!K44</f>
        <v>519.24341087999994</v>
      </c>
      <c r="L44" s="8">
        <f>INTMARB_IN!L44+INTMARB_EX!L44</f>
        <v>460.78501752</v>
      </c>
      <c r="M44" s="8">
        <f>INTMARB_IN!M44+INTMARB_EX!M44</f>
        <v>421.39813896000004</v>
      </c>
      <c r="N44" s="8">
        <f>INTMARB_IN!N44+INTMARB_EX!N44</f>
        <v>444.44835432000013</v>
      </c>
      <c r="O44" s="8">
        <f>INTMARB_IN!O44+INTMARB_EX!O44</f>
        <v>404.00570880000009</v>
      </c>
      <c r="P44" s="8">
        <f>INTMARB_IN!P44+INTMARB_EX!P44</f>
        <v>493.43605272000013</v>
      </c>
      <c r="Q44" s="8">
        <f>INTMARB_IN!Q44+INTMARB_EX!Q44</f>
        <v>481.77636192000023</v>
      </c>
      <c r="R44" s="8">
        <f>INTMARB_IN!R44+INTMARB_EX!R44</f>
        <v>534.60399815999983</v>
      </c>
      <c r="S44" s="8">
        <f>INTMARB_IN!S44+INTMARB_EX!S44</f>
        <v>607.07352528000013</v>
      </c>
      <c r="T44" s="8">
        <f>INTMARB_IN!T44+INTMARB_EX!T44</f>
        <v>484.61932584000004</v>
      </c>
      <c r="U44" s="8">
        <f>INTMARB_IN!U44+INTMARB_EX!U44</f>
        <v>482.09038920000012</v>
      </c>
      <c r="V44" s="8">
        <f>INTMARB_IN!V44+INTMARB_EX!V44</f>
        <v>488.50607520000017</v>
      </c>
      <c r="W44" s="8">
        <f>INTMARB_IN!W44+INTMARB_EX!W44</f>
        <v>498.36045744000012</v>
      </c>
      <c r="X44" s="8">
        <f>INTMARB_IN!X44+INTMARB_EX!X44</f>
        <v>442.61323127999987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2.9467479600000002</v>
      </c>
      <c r="D46" s="8">
        <f>INTMARB_IN!D46+INTMARB_EX!D46</f>
        <v>2.9467479599999997</v>
      </c>
      <c r="E46" s="8">
        <f>INTMARB_IN!E46+INTMARB_EX!E46</f>
        <v>2.9467479600000002</v>
      </c>
      <c r="F46" s="8">
        <f>INTMARB_IN!F46+INTMARB_EX!F46</f>
        <v>2.9467479600000002</v>
      </c>
      <c r="G46" s="8">
        <f>INTMARB_IN!G46+INTMARB_EX!G46</f>
        <v>2.9467479600000002</v>
      </c>
      <c r="H46" s="8">
        <f>INTMARB_IN!H46+INTMARB_EX!H46</f>
        <v>2.9467479600000002</v>
      </c>
      <c r="I46" s="8">
        <f>INTMARB_IN!I46+INTMARB_EX!I46</f>
        <v>2.9467479600000002</v>
      </c>
      <c r="J46" s="8">
        <f>INTMARB_IN!J46+INTMARB_EX!J46</f>
        <v>2.9467479600000002</v>
      </c>
      <c r="K46" s="8">
        <f>INTMARB_IN!K46+INTMARB_EX!K46</f>
        <v>2.9467479600000002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321.75826745639193</v>
      </c>
      <c r="D2" s="21">
        <f t="shared" ref="D2:X2" si="0">SUM(D3,D17,D22,D25,D26,D51,D52)</f>
        <v>320.84209807750153</v>
      </c>
      <c r="E2" s="21">
        <f t="shared" si="0"/>
        <v>230.03610319438963</v>
      </c>
      <c r="F2" s="21">
        <f t="shared" si="0"/>
        <v>218.85873194689478</v>
      </c>
      <c r="G2" s="21">
        <f t="shared" si="0"/>
        <v>98.828783200172268</v>
      </c>
      <c r="H2" s="21">
        <f t="shared" si="0"/>
        <v>491.75822718835082</v>
      </c>
      <c r="I2" s="21">
        <f t="shared" si="0"/>
        <v>506.72461920731922</v>
      </c>
      <c r="J2" s="21">
        <f t="shared" si="0"/>
        <v>391.90085132576655</v>
      </c>
      <c r="K2" s="21">
        <f t="shared" si="0"/>
        <v>425.06852857627939</v>
      </c>
      <c r="L2" s="21">
        <f t="shared" si="0"/>
        <v>340.99924318974774</v>
      </c>
      <c r="M2" s="21">
        <f t="shared" si="0"/>
        <v>304.52914220918319</v>
      </c>
      <c r="N2" s="21">
        <f t="shared" si="0"/>
        <v>343.0481217282686</v>
      </c>
      <c r="O2" s="21">
        <f t="shared" si="0"/>
        <v>355.99096505133832</v>
      </c>
      <c r="P2" s="21">
        <f t="shared" si="0"/>
        <v>434.53501919376259</v>
      </c>
      <c r="Q2" s="21">
        <f t="shared" si="0"/>
        <v>410.97351716875937</v>
      </c>
      <c r="R2" s="21">
        <f t="shared" si="0"/>
        <v>437.13856716298528</v>
      </c>
      <c r="S2" s="21">
        <f t="shared" si="0"/>
        <v>506.35758502341355</v>
      </c>
      <c r="T2" s="21">
        <f t="shared" si="0"/>
        <v>432.60786416030089</v>
      </c>
      <c r="U2" s="21">
        <f t="shared" si="0"/>
        <v>436.06150076735435</v>
      </c>
      <c r="V2" s="21">
        <f t="shared" si="0"/>
        <v>480.61377565720829</v>
      </c>
      <c r="W2" s="21">
        <f t="shared" si="0"/>
        <v>455.09357991610318</v>
      </c>
      <c r="X2" s="21">
        <f t="shared" si="0"/>
        <v>414.94142482645628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321.75826745639193</v>
      </c>
      <c r="D26" s="27">
        <f t="shared" ref="D26:X26" si="14">SUM(D27,D33)</f>
        <v>320.84209807750153</v>
      </c>
      <c r="E26" s="27">
        <f t="shared" si="14"/>
        <v>230.03610319438963</v>
      </c>
      <c r="F26" s="27">
        <f t="shared" si="14"/>
        <v>218.85873194689478</v>
      </c>
      <c r="G26" s="27">
        <f t="shared" si="14"/>
        <v>98.828783200172268</v>
      </c>
      <c r="H26" s="27">
        <f t="shared" si="14"/>
        <v>491.75822718835082</v>
      </c>
      <c r="I26" s="27">
        <f t="shared" si="14"/>
        <v>506.72461920731922</v>
      </c>
      <c r="J26" s="27">
        <f t="shared" si="14"/>
        <v>391.90085132576655</v>
      </c>
      <c r="K26" s="27">
        <f t="shared" si="14"/>
        <v>425.06852857627939</v>
      </c>
      <c r="L26" s="27">
        <f t="shared" si="14"/>
        <v>340.99924318974774</v>
      </c>
      <c r="M26" s="27">
        <f t="shared" si="14"/>
        <v>304.52914220918319</v>
      </c>
      <c r="N26" s="27">
        <f t="shared" si="14"/>
        <v>343.0481217282686</v>
      </c>
      <c r="O26" s="27">
        <f t="shared" si="14"/>
        <v>355.99096505133832</v>
      </c>
      <c r="P26" s="27">
        <f t="shared" si="14"/>
        <v>434.53501919376259</v>
      </c>
      <c r="Q26" s="27">
        <f t="shared" si="14"/>
        <v>410.97351716875937</v>
      </c>
      <c r="R26" s="27">
        <f t="shared" si="14"/>
        <v>437.13856716298528</v>
      </c>
      <c r="S26" s="27">
        <f t="shared" si="14"/>
        <v>506.35758502341355</v>
      </c>
      <c r="T26" s="27">
        <f t="shared" si="14"/>
        <v>432.60786416030089</v>
      </c>
      <c r="U26" s="27">
        <f t="shared" si="14"/>
        <v>436.06150076735435</v>
      </c>
      <c r="V26" s="27">
        <f t="shared" si="14"/>
        <v>480.61377565720829</v>
      </c>
      <c r="W26" s="27">
        <f t="shared" si="14"/>
        <v>455.09357991610318</v>
      </c>
      <c r="X26" s="27">
        <f t="shared" si="14"/>
        <v>414.94142482645628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321.75826745639193</v>
      </c>
      <c r="D33" s="19">
        <f t="shared" ref="D33:X33" si="18">SUM(D34:D50)</f>
        <v>320.84209807750153</v>
      </c>
      <c r="E33" s="19">
        <f t="shared" si="18"/>
        <v>230.03610319438963</v>
      </c>
      <c r="F33" s="19">
        <f t="shared" si="18"/>
        <v>218.85873194689478</v>
      </c>
      <c r="G33" s="19">
        <f t="shared" si="18"/>
        <v>98.828783200172268</v>
      </c>
      <c r="H33" s="19">
        <f t="shared" si="18"/>
        <v>491.75822718835082</v>
      </c>
      <c r="I33" s="19">
        <f t="shared" si="18"/>
        <v>506.72461920731922</v>
      </c>
      <c r="J33" s="19">
        <f t="shared" si="18"/>
        <v>391.90085132576655</v>
      </c>
      <c r="K33" s="19">
        <f t="shared" si="18"/>
        <v>425.06852857627939</v>
      </c>
      <c r="L33" s="19">
        <f t="shared" si="18"/>
        <v>340.99924318974774</v>
      </c>
      <c r="M33" s="19">
        <f t="shared" si="18"/>
        <v>304.52914220918319</v>
      </c>
      <c r="N33" s="19">
        <f t="shared" si="18"/>
        <v>343.0481217282686</v>
      </c>
      <c r="O33" s="19">
        <f t="shared" si="18"/>
        <v>355.99096505133832</v>
      </c>
      <c r="P33" s="19">
        <f t="shared" si="18"/>
        <v>434.53501919376259</v>
      </c>
      <c r="Q33" s="19">
        <f t="shared" si="18"/>
        <v>410.97351716875937</v>
      </c>
      <c r="R33" s="19">
        <f t="shared" si="18"/>
        <v>437.13856716298528</v>
      </c>
      <c r="S33" s="19">
        <f t="shared" si="18"/>
        <v>506.35758502341355</v>
      </c>
      <c r="T33" s="19">
        <f t="shared" si="18"/>
        <v>432.60786416030089</v>
      </c>
      <c r="U33" s="19">
        <f t="shared" si="18"/>
        <v>436.06150076735435</v>
      </c>
      <c r="V33" s="19">
        <f t="shared" si="18"/>
        <v>480.61377565720829</v>
      </c>
      <c r="W33" s="19">
        <f t="shared" si="18"/>
        <v>455.09357991610318</v>
      </c>
      <c r="X33" s="19">
        <f t="shared" si="18"/>
        <v>414.94142482645628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135.57447210692919</v>
      </c>
      <c r="D43" s="8">
        <v>127.53370478041563</v>
      </c>
      <c r="E43" s="8">
        <v>89.416053967436468</v>
      </c>
      <c r="F43" s="8">
        <v>99.348378480110185</v>
      </c>
      <c r="G43" s="8">
        <v>75.115645924792204</v>
      </c>
      <c r="H43" s="8">
        <v>182.57076100901946</v>
      </c>
      <c r="I43" s="8">
        <v>290.13547708387222</v>
      </c>
      <c r="J43" s="8">
        <v>271.73355624983287</v>
      </c>
      <c r="K43" s="8">
        <v>241.61496824989561</v>
      </c>
      <c r="L43" s="8">
        <v>193.22548870201067</v>
      </c>
      <c r="M43" s="8">
        <v>142.56070674309885</v>
      </c>
      <c r="N43" s="8">
        <v>159.26191643111628</v>
      </c>
      <c r="O43" s="8">
        <v>191.91718616342058</v>
      </c>
      <c r="P43" s="8">
        <v>230.46691004462701</v>
      </c>
      <c r="Q43" s="8">
        <v>219.72821908241946</v>
      </c>
      <c r="R43" s="8">
        <v>211.56827794476379</v>
      </c>
      <c r="S43" s="8">
        <v>261.37534424802692</v>
      </c>
      <c r="T43" s="8">
        <v>275.36855018931863</v>
      </c>
      <c r="U43" s="8">
        <v>315.10275622627159</v>
      </c>
      <c r="V43" s="8">
        <v>338.12694249472912</v>
      </c>
      <c r="W43" s="8">
        <v>320.18275953290589</v>
      </c>
      <c r="X43" s="8">
        <v>304.63271502461527</v>
      </c>
    </row>
    <row r="44" spans="1:24" ht="11.25" customHeight="1" x14ac:dyDescent="0.2">
      <c r="A44" s="28" t="s">
        <v>74</v>
      </c>
      <c r="B44" s="7" t="s">
        <v>75</v>
      </c>
      <c r="C44" s="8">
        <v>184.96493878044748</v>
      </c>
      <c r="D44" s="8">
        <v>192.06026864272948</v>
      </c>
      <c r="E44" s="8">
        <v>139.3693116100273</v>
      </c>
      <c r="F44" s="8">
        <v>118.24417060983194</v>
      </c>
      <c r="G44" s="8">
        <v>22.913460256666699</v>
      </c>
      <c r="H44" s="8">
        <v>307.8979283742558</v>
      </c>
      <c r="I44" s="8">
        <v>215.52022423448128</v>
      </c>
      <c r="J44" s="8">
        <v>119.5091452003668</v>
      </c>
      <c r="K44" s="8">
        <v>182.41832173466577</v>
      </c>
      <c r="L44" s="8">
        <v>147.77375448773705</v>
      </c>
      <c r="M44" s="8">
        <v>161.96843546608437</v>
      </c>
      <c r="N44" s="8">
        <v>183.78620529715235</v>
      </c>
      <c r="O44" s="8">
        <v>164.07377888791777</v>
      </c>
      <c r="P44" s="8">
        <v>204.06810914913558</v>
      </c>
      <c r="Q44" s="8">
        <v>191.24529808633991</v>
      </c>
      <c r="R44" s="8">
        <v>225.57028921822152</v>
      </c>
      <c r="S44" s="8">
        <v>244.98224077538666</v>
      </c>
      <c r="T44" s="8">
        <v>157.23931397098227</v>
      </c>
      <c r="U44" s="8">
        <v>120.95874454108275</v>
      </c>
      <c r="V44" s="8">
        <v>142.48683316247914</v>
      </c>
      <c r="W44" s="8">
        <v>134.91082038319729</v>
      </c>
      <c r="X44" s="8">
        <v>110.30870980184103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1.2188565690152493</v>
      </c>
      <c r="D46" s="8">
        <v>1.2481246543563673</v>
      </c>
      <c r="E46" s="8">
        <v>1.2507376169258539</v>
      </c>
      <c r="F46" s="8">
        <v>1.2661828569526599</v>
      </c>
      <c r="G46" s="8">
        <v>0.79967701871336283</v>
      </c>
      <c r="H46" s="8">
        <v>1.2895378050755466</v>
      </c>
      <c r="I46" s="8">
        <v>1.068917888965683</v>
      </c>
      <c r="J46" s="8">
        <v>0.65814987556690241</v>
      </c>
      <c r="K46" s="8">
        <v>1.0352385917179769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287.68077570360788</v>
      </c>
      <c r="D2" s="21">
        <f t="shared" ref="D2:X2" si="0">SUM(D3,D17,D22,D25,D26,D51,D52)</f>
        <v>285.30363304249863</v>
      </c>
      <c r="E2" s="21">
        <f t="shared" si="0"/>
        <v>206.41386112561028</v>
      </c>
      <c r="F2" s="21">
        <f t="shared" si="0"/>
        <v>173.98079457310524</v>
      </c>
      <c r="G2" s="21">
        <f t="shared" si="0"/>
        <v>74.582393479827758</v>
      </c>
      <c r="H2" s="21">
        <f t="shared" si="0"/>
        <v>428.2542343716492</v>
      </c>
      <c r="I2" s="21">
        <f t="shared" si="0"/>
        <v>428.10700511268101</v>
      </c>
      <c r="J2" s="21">
        <f t="shared" si="0"/>
        <v>477.50178855423354</v>
      </c>
      <c r="K2" s="21">
        <f t="shared" si="0"/>
        <v>377.39862622372056</v>
      </c>
      <c r="L2" s="21">
        <f t="shared" si="0"/>
        <v>352.0827831702523</v>
      </c>
      <c r="M2" s="21">
        <f t="shared" si="0"/>
        <v>285.68005995081683</v>
      </c>
      <c r="N2" s="21">
        <f t="shared" si="0"/>
        <v>285.96507435173152</v>
      </c>
      <c r="O2" s="21">
        <f t="shared" si="0"/>
        <v>267.13834350866176</v>
      </c>
      <c r="P2" s="21">
        <f t="shared" si="0"/>
        <v>321.57427032623747</v>
      </c>
      <c r="Q2" s="21">
        <f t="shared" si="0"/>
        <v>324.55082547124084</v>
      </c>
      <c r="R2" s="21">
        <f t="shared" si="0"/>
        <v>336.12119795701454</v>
      </c>
      <c r="S2" s="21">
        <f t="shared" si="0"/>
        <v>402.86538889658647</v>
      </c>
      <c r="T2" s="21">
        <f t="shared" si="0"/>
        <v>373.8293918796993</v>
      </c>
      <c r="U2" s="21">
        <f t="shared" si="0"/>
        <v>420.18779823264566</v>
      </c>
      <c r="V2" s="21">
        <f t="shared" si="0"/>
        <v>400.79696806279196</v>
      </c>
      <c r="W2" s="21">
        <f t="shared" si="0"/>
        <v>421.15482536389698</v>
      </c>
      <c r="X2" s="21">
        <f t="shared" si="0"/>
        <v>387.57879649354362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287.68077570360788</v>
      </c>
      <c r="D26" s="27">
        <f t="shared" si="7"/>
        <v>285.30363304249863</v>
      </c>
      <c r="E26" s="27">
        <f t="shared" si="7"/>
        <v>206.41386112561028</v>
      </c>
      <c r="F26" s="27">
        <f t="shared" si="7"/>
        <v>173.98079457310524</v>
      </c>
      <c r="G26" s="27">
        <f t="shared" si="7"/>
        <v>74.582393479827758</v>
      </c>
      <c r="H26" s="27">
        <f t="shared" si="7"/>
        <v>428.2542343716492</v>
      </c>
      <c r="I26" s="27">
        <f t="shared" si="7"/>
        <v>428.10700511268101</v>
      </c>
      <c r="J26" s="27">
        <f t="shared" si="7"/>
        <v>477.50178855423354</v>
      </c>
      <c r="K26" s="27">
        <f t="shared" si="7"/>
        <v>377.39862622372056</v>
      </c>
      <c r="L26" s="27">
        <f t="shared" si="7"/>
        <v>352.0827831702523</v>
      </c>
      <c r="M26" s="27">
        <f t="shared" si="7"/>
        <v>285.68005995081683</v>
      </c>
      <c r="N26" s="27">
        <f t="shared" si="7"/>
        <v>285.96507435173152</v>
      </c>
      <c r="O26" s="27">
        <f t="shared" si="7"/>
        <v>267.13834350866176</v>
      </c>
      <c r="P26" s="27">
        <f t="shared" si="7"/>
        <v>321.57427032623747</v>
      </c>
      <c r="Q26" s="27">
        <f t="shared" si="7"/>
        <v>324.55082547124084</v>
      </c>
      <c r="R26" s="27">
        <f t="shared" si="7"/>
        <v>336.12119795701454</v>
      </c>
      <c r="S26" s="27">
        <f t="shared" si="7"/>
        <v>402.86538889658647</v>
      </c>
      <c r="T26" s="27">
        <f t="shared" si="7"/>
        <v>373.8293918796993</v>
      </c>
      <c r="U26" s="27">
        <f t="shared" si="7"/>
        <v>420.18779823264566</v>
      </c>
      <c r="V26" s="27">
        <f t="shared" si="7"/>
        <v>400.79696806279196</v>
      </c>
      <c r="W26" s="27">
        <f t="shared" si="7"/>
        <v>421.15482536389698</v>
      </c>
      <c r="X26" s="27">
        <f t="shared" si="7"/>
        <v>387.57879649354362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287.68077570360788</v>
      </c>
      <c r="D33" s="19">
        <f t="shared" si="9"/>
        <v>285.30363304249863</v>
      </c>
      <c r="E33" s="19">
        <f t="shared" si="9"/>
        <v>206.41386112561028</v>
      </c>
      <c r="F33" s="19">
        <f t="shared" si="9"/>
        <v>173.98079457310524</v>
      </c>
      <c r="G33" s="19">
        <f t="shared" si="9"/>
        <v>74.582393479827758</v>
      </c>
      <c r="H33" s="19">
        <f t="shared" si="9"/>
        <v>428.2542343716492</v>
      </c>
      <c r="I33" s="19">
        <f t="shared" si="9"/>
        <v>428.10700511268101</v>
      </c>
      <c r="J33" s="19">
        <f t="shared" si="9"/>
        <v>477.50178855423354</v>
      </c>
      <c r="K33" s="19">
        <f t="shared" si="9"/>
        <v>377.39862622372056</v>
      </c>
      <c r="L33" s="19">
        <f t="shared" si="9"/>
        <v>352.0827831702523</v>
      </c>
      <c r="M33" s="19">
        <f t="shared" si="9"/>
        <v>285.68005995081683</v>
      </c>
      <c r="N33" s="19">
        <f t="shared" si="9"/>
        <v>285.96507435173152</v>
      </c>
      <c r="O33" s="19">
        <f t="shared" si="9"/>
        <v>267.13834350866176</v>
      </c>
      <c r="P33" s="19">
        <f t="shared" si="9"/>
        <v>321.57427032623747</v>
      </c>
      <c r="Q33" s="19">
        <f t="shared" si="9"/>
        <v>324.55082547124084</v>
      </c>
      <c r="R33" s="19">
        <f t="shared" si="9"/>
        <v>336.12119795701454</v>
      </c>
      <c r="S33" s="19">
        <f t="shared" si="9"/>
        <v>402.86538889658647</v>
      </c>
      <c r="T33" s="19">
        <f t="shared" si="9"/>
        <v>373.8293918796993</v>
      </c>
      <c r="U33" s="19">
        <f t="shared" si="9"/>
        <v>420.18779823264566</v>
      </c>
      <c r="V33" s="19">
        <f t="shared" si="9"/>
        <v>400.79696806279196</v>
      </c>
      <c r="W33" s="19">
        <f t="shared" si="9"/>
        <v>421.15482536389698</v>
      </c>
      <c r="X33" s="19">
        <f t="shared" si="9"/>
        <v>387.57879649354362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23.74046861307081</v>
      </c>
      <c r="D43" s="8">
        <v>22.222424859584361</v>
      </c>
      <c r="E43" s="8">
        <v>15.731934952563538</v>
      </c>
      <c r="F43" s="8">
        <v>15.358421519889804</v>
      </c>
      <c r="G43" s="8">
        <v>10.914454075207805</v>
      </c>
      <c r="H43" s="8">
        <v>30.911398270980524</v>
      </c>
      <c r="I43" s="8">
        <v>47.612293276127858</v>
      </c>
      <c r="J43" s="8">
        <v>59.641584470167274</v>
      </c>
      <c r="K43" s="8">
        <v>38.662027710104411</v>
      </c>
      <c r="L43" s="8">
        <v>39.071520137989346</v>
      </c>
      <c r="M43" s="8">
        <v>26.250356456901169</v>
      </c>
      <c r="N43" s="8">
        <v>25.30292532888371</v>
      </c>
      <c r="O43" s="8">
        <v>27.206413596579445</v>
      </c>
      <c r="P43" s="8">
        <v>32.206326755372935</v>
      </c>
      <c r="Q43" s="8">
        <v>34.019761637580537</v>
      </c>
      <c r="R43" s="8">
        <v>27.087489015236216</v>
      </c>
      <c r="S43" s="8">
        <v>40.774104391973012</v>
      </c>
      <c r="T43" s="8">
        <v>46.449380010681494</v>
      </c>
      <c r="U43" s="8">
        <v>59.056153573728309</v>
      </c>
      <c r="V43" s="8">
        <v>54.777726025270937</v>
      </c>
      <c r="W43" s="8">
        <v>57.705188307094176</v>
      </c>
      <c r="X43" s="8">
        <v>55.274275015384788</v>
      </c>
    </row>
    <row r="44" spans="1:24" ht="11.25" customHeight="1" x14ac:dyDescent="0.2">
      <c r="A44" s="28" t="s">
        <v>74</v>
      </c>
      <c r="B44" s="7" t="s">
        <v>75</v>
      </c>
      <c r="C44" s="8">
        <v>262.21241569955237</v>
      </c>
      <c r="D44" s="8">
        <v>261.38258487727063</v>
      </c>
      <c r="E44" s="8">
        <v>188.98591582997261</v>
      </c>
      <c r="F44" s="8">
        <v>156.94180795016808</v>
      </c>
      <c r="G44" s="8">
        <v>61.520868463333308</v>
      </c>
      <c r="H44" s="8">
        <v>395.68562594574428</v>
      </c>
      <c r="I44" s="8">
        <v>378.61688176551883</v>
      </c>
      <c r="J44" s="8">
        <v>415.57160599963316</v>
      </c>
      <c r="K44" s="8">
        <v>336.82508914533418</v>
      </c>
      <c r="L44" s="8">
        <v>313.01126303226295</v>
      </c>
      <c r="M44" s="8">
        <v>259.42970349391567</v>
      </c>
      <c r="N44" s="8">
        <v>260.66214902284781</v>
      </c>
      <c r="O44" s="8">
        <v>239.9319299120823</v>
      </c>
      <c r="P44" s="8">
        <v>289.36794357086455</v>
      </c>
      <c r="Q44" s="8">
        <v>290.53106383366031</v>
      </c>
      <c r="R44" s="8">
        <v>309.03370894177834</v>
      </c>
      <c r="S44" s="8">
        <v>362.09128450461344</v>
      </c>
      <c r="T44" s="8">
        <v>327.38001186901778</v>
      </c>
      <c r="U44" s="8">
        <v>361.13164465891737</v>
      </c>
      <c r="V44" s="8">
        <v>346.019242037521</v>
      </c>
      <c r="W44" s="8">
        <v>363.44963705680283</v>
      </c>
      <c r="X44" s="8">
        <v>332.30452147815885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1.7278913909847509</v>
      </c>
      <c r="D46" s="8">
        <v>1.6986233056436326</v>
      </c>
      <c r="E46" s="8">
        <v>1.6960103430741462</v>
      </c>
      <c r="F46" s="8">
        <v>1.6805651030473403</v>
      </c>
      <c r="G46" s="8">
        <v>2.1470709412866373</v>
      </c>
      <c r="H46" s="8">
        <v>1.6572101549244536</v>
      </c>
      <c r="I46" s="8">
        <v>1.8778300710343172</v>
      </c>
      <c r="J46" s="8">
        <v>2.2885980844330978</v>
      </c>
      <c r="K46" s="8">
        <v>1.9115093682820232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7216.2965153016003</v>
      </c>
      <c r="D2" s="21">
        <f t="shared" ref="D2:X2" si="0">SUM(D3,D17,D22,D25,D26,D51,D52)</f>
        <v>7244.4329572031993</v>
      </c>
      <c r="E2" s="21">
        <f t="shared" si="0"/>
        <v>7362.2788378776004</v>
      </c>
      <c r="F2" s="21">
        <f t="shared" si="0"/>
        <v>8109.8491102775988</v>
      </c>
      <c r="G2" s="21">
        <f t="shared" si="0"/>
        <v>7909.1865916848001</v>
      </c>
      <c r="H2" s="21">
        <f t="shared" si="0"/>
        <v>8038.6241751792013</v>
      </c>
      <c r="I2" s="21">
        <f t="shared" si="0"/>
        <v>8132.55873084</v>
      </c>
      <c r="J2" s="21">
        <f t="shared" si="0"/>
        <v>8396.8012332179987</v>
      </c>
      <c r="K2" s="21">
        <f t="shared" si="0"/>
        <v>8587.0325599200005</v>
      </c>
      <c r="L2" s="21">
        <f t="shared" si="0"/>
        <v>8450.9297839115989</v>
      </c>
      <c r="M2" s="21">
        <f t="shared" si="0"/>
        <v>8207.4892809599987</v>
      </c>
      <c r="N2" s="21">
        <f t="shared" si="0"/>
        <v>8028.6657423120032</v>
      </c>
      <c r="O2" s="21">
        <f t="shared" si="0"/>
        <v>7439.0913733199995</v>
      </c>
      <c r="P2" s="21">
        <f t="shared" si="0"/>
        <v>6427.8656227199999</v>
      </c>
      <c r="Q2" s="21">
        <f t="shared" si="0"/>
        <v>6579.2968432560001</v>
      </c>
      <c r="R2" s="21">
        <f t="shared" si="0"/>
        <v>6727.2006964800003</v>
      </c>
      <c r="S2" s="21">
        <f t="shared" si="0"/>
        <v>7181.4123566159997</v>
      </c>
      <c r="T2" s="21">
        <f t="shared" si="0"/>
        <v>7397.372089443601</v>
      </c>
      <c r="U2" s="21">
        <f t="shared" si="0"/>
        <v>7341.6910966143041</v>
      </c>
      <c r="V2" s="21">
        <f t="shared" si="0"/>
        <v>7338.3566002460466</v>
      </c>
      <c r="W2" s="21">
        <f t="shared" si="0"/>
        <v>6207.3688656140303</v>
      </c>
      <c r="X2" s="21">
        <f t="shared" si="0"/>
        <v>6516.6948641879262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125.45632622160002</v>
      </c>
      <c r="D3" s="24">
        <f t="shared" ref="D3:X3" si="2">SUM(D4,D8,D11)</f>
        <v>131.72235880320002</v>
      </c>
      <c r="E3" s="24">
        <f t="shared" si="2"/>
        <v>129.56323271759999</v>
      </c>
      <c r="F3" s="24">
        <f t="shared" si="2"/>
        <v>133.9801573176</v>
      </c>
      <c r="G3" s="24">
        <f t="shared" si="2"/>
        <v>151.58841144480007</v>
      </c>
      <c r="H3" s="24">
        <f t="shared" si="2"/>
        <v>138.33697093920003</v>
      </c>
      <c r="I3" s="24">
        <f t="shared" si="2"/>
        <v>149.92599204000001</v>
      </c>
      <c r="J3" s="24">
        <f t="shared" si="2"/>
        <v>116.77455721799998</v>
      </c>
      <c r="K3" s="24">
        <f t="shared" si="2"/>
        <v>111.15477648</v>
      </c>
      <c r="L3" s="24">
        <f t="shared" si="2"/>
        <v>57.390459231599991</v>
      </c>
      <c r="M3" s="24">
        <f t="shared" si="2"/>
        <v>66.475387439999977</v>
      </c>
      <c r="N3" s="24">
        <f t="shared" si="2"/>
        <v>29.379129911999989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8.8136809199999995</v>
      </c>
      <c r="R3" s="24">
        <f t="shared" si="2"/>
        <v>14.502636720000002</v>
      </c>
      <c r="S3" s="24">
        <f t="shared" si="2"/>
        <v>0</v>
      </c>
      <c r="T3" s="24">
        <f t="shared" si="2"/>
        <v>11.693692098000001</v>
      </c>
      <c r="U3" s="24">
        <f t="shared" si="2"/>
        <v>53.920524240000006</v>
      </c>
      <c r="V3" s="24">
        <f t="shared" si="2"/>
        <v>68.602785894306422</v>
      </c>
      <c r="W3" s="24">
        <f t="shared" si="2"/>
        <v>68.942227922941612</v>
      </c>
      <c r="X3" s="24">
        <f t="shared" si="2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125.45632622160002</v>
      </c>
      <c r="D4" s="19">
        <f t="shared" ref="D4:X4" si="4">SUM(D5:D7)</f>
        <v>131.72235880320002</v>
      </c>
      <c r="E4" s="19">
        <f t="shared" si="4"/>
        <v>129.56323271759999</v>
      </c>
      <c r="F4" s="19">
        <f t="shared" si="4"/>
        <v>133.9801573176</v>
      </c>
      <c r="G4" s="19">
        <f t="shared" si="4"/>
        <v>151.06415496480008</v>
      </c>
      <c r="H4" s="19">
        <f t="shared" si="4"/>
        <v>137.81271445920004</v>
      </c>
      <c r="I4" s="19">
        <f t="shared" si="4"/>
        <v>149.40173556000002</v>
      </c>
      <c r="J4" s="19">
        <f t="shared" si="4"/>
        <v>116.25030073799998</v>
      </c>
      <c r="K4" s="19">
        <f t="shared" si="4"/>
        <v>110.63051999999999</v>
      </c>
      <c r="L4" s="19">
        <f t="shared" si="4"/>
        <v>56.866202751599992</v>
      </c>
      <c r="M4" s="19">
        <f t="shared" si="4"/>
        <v>65.951130959999972</v>
      </c>
      <c r="N4" s="19">
        <f t="shared" si="4"/>
        <v>28.854873431999987</v>
      </c>
      <c r="O4" s="19">
        <f t="shared" si="4"/>
        <v>0</v>
      </c>
      <c r="P4" s="19">
        <f t="shared" si="4"/>
        <v>0</v>
      </c>
      <c r="Q4" s="19">
        <f t="shared" si="4"/>
        <v>8.8136809199999995</v>
      </c>
      <c r="R4" s="19">
        <f t="shared" si="4"/>
        <v>14.502636720000002</v>
      </c>
      <c r="S4" s="19">
        <f t="shared" si="4"/>
        <v>0</v>
      </c>
      <c r="T4" s="19">
        <f t="shared" si="4"/>
        <v>11.693692098000001</v>
      </c>
      <c r="U4" s="19">
        <f t="shared" si="4"/>
        <v>53.920524240000006</v>
      </c>
      <c r="V4" s="19">
        <f t="shared" si="4"/>
        <v>68.602785894306422</v>
      </c>
      <c r="W4" s="19">
        <f t="shared" si="4"/>
        <v>68.942227922941612</v>
      </c>
      <c r="X4" s="19">
        <f t="shared" si="4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125.45632622160002</v>
      </c>
      <c r="D7" s="8">
        <f>INTAVI!D7+NRGSUP!D7</f>
        <v>131.72235880320002</v>
      </c>
      <c r="E7" s="8">
        <f>INTAVI!E7+NRGSUP!E7</f>
        <v>129.56323271759999</v>
      </c>
      <c r="F7" s="8">
        <f>INTAVI!F7+NRGSUP!F7</f>
        <v>133.9801573176</v>
      </c>
      <c r="G7" s="8">
        <f>INTAVI!G7+NRGSUP!G7</f>
        <v>151.06415496480008</v>
      </c>
      <c r="H7" s="8">
        <f>INTAVI!H7+NRGSUP!H7</f>
        <v>137.81271445920004</v>
      </c>
      <c r="I7" s="8">
        <f>INTAVI!I7+NRGSUP!I7</f>
        <v>149.40173556000002</v>
      </c>
      <c r="J7" s="8">
        <f>INTAVI!J7+NRGSUP!J7</f>
        <v>116.25030073799998</v>
      </c>
      <c r="K7" s="8">
        <f>INTAVI!K7+NRGSUP!K7</f>
        <v>110.63051999999999</v>
      </c>
      <c r="L7" s="8">
        <f>INTAVI!L7+NRGSUP!L7</f>
        <v>56.866202751599992</v>
      </c>
      <c r="M7" s="8">
        <f>INTAVI!M7+NRGSUP!M7</f>
        <v>65.951130959999972</v>
      </c>
      <c r="N7" s="8">
        <f>INTAVI!N7+NRGSUP!N7</f>
        <v>28.854873431999987</v>
      </c>
      <c r="O7" s="8">
        <f>INTAVI!O7+NRGSUP!O7</f>
        <v>0</v>
      </c>
      <c r="P7" s="8">
        <f>INTAVI!P7+NRGSUP!P7</f>
        <v>0</v>
      </c>
      <c r="Q7" s="8">
        <f>INTAVI!Q7+NRGSUP!Q7</f>
        <v>8.8136809199999995</v>
      </c>
      <c r="R7" s="8">
        <f>INTAVI!R7+NRGSUP!R7</f>
        <v>14.502636720000002</v>
      </c>
      <c r="S7" s="8">
        <f>INTAVI!S7+NRGSUP!S7</f>
        <v>0</v>
      </c>
      <c r="T7" s="8">
        <f>INTAVI!T7+NRGSUP!T7</f>
        <v>11.693692098000001</v>
      </c>
      <c r="U7" s="8">
        <f>INTAVI!U7+NRGSUP!U7</f>
        <v>53.920524240000006</v>
      </c>
      <c r="V7" s="8">
        <f>INTAVI!V7+NRGSUP!V7</f>
        <v>68.602785894306422</v>
      </c>
      <c r="W7" s="8">
        <f>INTAVI!W7+NRGSUP!W7</f>
        <v>68.942227922941612</v>
      </c>
      <c r="X7" s="8">
        <f>INTAVI!X7+NRGSUP!X7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0.52425648000000014</v>
      </c>
      <c r="H8" s="19">
        <f t="shared" si="6"/>
        <v>0.52425648000000002</v>
      </c>
      <c r="I8" s="19">
        <f t="shared" si="6"/>
        <v>0.52425648000000002</v>
      </c>
      <c r="J8" s="19">
        <f t="shared" si="6"/>
        <v>0.52425648000000002</v>
      </c>
      <c r="K8" s="19">
        <f t="shared" si="6"/>
        <v>0.52425648000000002</v>
      </c>
      <c r="L8" s="19">
        <f t="shared" si="6"/>
        <v>0.52425648000000002</v>
      </c>
      <c r="M8" s="19">
        <f t="shared" si="6"/>
        <v>0.52425648000000002</v>
      </c>
      <c r="N8" s="19">
        <f t="shared" si="6"/>
        <v>0.52425648000000002</v>
      </c>
      <c r="O8" s="19">
        <f t="shared" si="6"/>
        <v>0.52425648000000002</v>
      </c>
      <c r="P8" s="19">
        <f t="shared" si="6"/>
        <v>0.52425648000000002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0.52425648000000014</v>
      </c>
      <c r="H10" s="8">
        <f>INTAVI!H10+NRGSUP!H10</f>
        <v>0.52425648000000002</v>
      </c>
      <c r="I10" s="8">
        <f>INTAVI!I10+NRGSUP!I10</f>
        <v>0.52425648000000002</v>
      </c>
      <c r="J10" s="8">
        <f>INTAVI!J10+NRGSUP!J10</f>
        <v>0.52425648000000002</v>
      </c>
      <c r="K10" s="8">
        <f>INTAVI!K10+NRGSUP!K10</f>
        <v>0.52425648000000002</v>
      </c>
      <c r="L10" s="8">
        <f>INTAVI!L10+NRGSUP!L10</f>
        <v>0.52425648000000002</v>
      </c>
      <c r="M10" s="8">
        <f>INTAVI!M10+NRGSUP!M10</f>
        <v>0.52425648000000002</v>
      </c>
      <c r="N10" s="8">
        <f>INTAVI!N10+NRGSUP!N10</f>
        <v>0.52425648000000002</v>
      </c>
      <c r="O10" s="8">
        <f>INTAVI!O10+NRGSUP!O10</f>
        <v>0.52425648000000002</v>
      </c>
      <c r="P10" s="8">
        <f>INTAVI!P10+NRGSUP!P10</f>
        <v>0.52425648000000002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7090.8401890800005</v>
      </c>
      <c r="D26" s="27">
        <f t="shared" ref="D26:X26" si="14">SUM(D27,D33)</f>
        <v>7110.1365983999995</v>
      </c>
      <c r="E26" s="27">
        <f t="shared" si="14"/>
        <v>7232.7156051600005</v>
      </c>
      <c r="F26" s="27">
        <f t="shared" si="14"/>
        <v>7973.7237813599986</v>
      </c>
      <c r="G26" s="27">
        <f t="shared" si="14"/>
        <v>7747.4452946399997</v>
      </c>
      <c r="H26" s="27">
        <f t="shared" si="14"/>
        <v>7880.5533758400015</v>
      </c>
      <c r="I26" s="27">
        <f t="shared" si="14"/>
        <v>7972.1936243999999</v>
      </c>
      <c r="J26" s="27">
        <f t="shared" si="14"/>
        <v>8238.8426760000002</v>
      </c>
      <c r="K26" s="27">
        <f t="shared" si="14"/>
        <v>8441.7007262400002</v>
      </c>
      <c r="L26" s="27">
        <f t="shared" si="14"/>
        <v>8354.0711530799999</v>
      </c>
      <c r="M26" s="27">
        <f t="shared" si="14"/>
        <v>8098.2566647199983</v>
      </c>
      <c r="N26" s="27">
        <f t="shared" si="14"/>
        <v>7998.7146696000027</v>
      </c>
      <c r="O26" s="27">
        <f t="shared" si="14"/>
        <v>7436.3670068399997</v>
      </c>
      <c r="P26" s="27">
        <f t="shared" si="14"/>
        <v>6423.2163662399998</v>
      </c>
      <c r="Q26" s="27">
        <f t="shared" si="14"/>
        <v>6525.5175460800001</v>
      </c>
      <c r="R26" s="27">
        <f t="shared" si="14"/>
        <v>6647.5635177600007</v>
      </c>
      <c r="S26" s="27">
        <f t="shared" si="14"/>
        <v>7111.6809821999996</v>
      </c>
      <c r="T26" s="27">
        <f t="shared" si="14"/>
        <v>7290.7312896000012</v>
      </c>
      <c r="U26" s="27">
        <f t="shared" si="14"/>
        <v>7184.7881755200006</v>
      </c>
      <c r="V26" s="27">
        <f t="shared" si="14"/>
        <v>7136.2770998400001</v>
      </c>
      <c r="W26" s="27">
        <f t="shared" si="14"/>
        <v>5978.5968866400008</v>
      </c>
      <c r="X26" s="27">
        <f t="shared" si="14"/>
        <v>6179.5441209599994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7090.8401890800005</v>
      </c>
      <c r="D33" s="19">
        <f t="shared" ref="D33:X33" si="18">SUM(D34:D50)</f>
        <v>7110.1365983999995</v>
      </c>
      <c r="E33" s="19">
        <f t="shared" si="18"/>
        <v>7232.7156051600005</v>
      </c>
      <c r="F33" s="19">
        <f t="shared" si="18"/>
        <v>7973.7237813599986</v>
      </c>
      <c r="G33" s="19">
        <f t="shared" si="18"/>
        <v>7747.4452946399997</v>
      </c>
      <c r="H33" s="19">
        <f t="shared" si="18"/>
        <v>7880.5533758400015</v>
      </c>
      <c r="I33" s="19">
        <f t="shared" si="18"/>
        <v>7972.1936243999999</v>
      </c>
      <c r="J33" s="19">
        <f t="shared" si="18"/>
        <v>8238.8426760000002</v>
      </c>
      <c r="K33" s="19">
        <f t="shared" si="18"/>
        <v>8441.7007262400002</v>
      </c>
      <c r="L33" s="19">
        <f t="shared" si="18"/>
        <v>8354.0711530799999</v>
      </c>
      <c r="M33" s="19">
        <f t="shared" si="18"/>
        <v>8098.2566647199983</v>
      </c>
      <c r="N33" s="19">
        <f t="shared" si="18"/>
        <v>7998.7146696000027</v>
      </c>
      <c r="O33" s="19">
        <f t="shared" si="18"/>
        <v>7436.3670068399997</v>
      </c>
      <c r="P33" s="19">
        <f t="shared" si="18"/>
        <v>6423.2163662399998</v>
      </c>
      <c r="Q33" s="19">
        <f t="shared" si="18"/>
        <v>6525.5175460800001</v>
      </c>
      <c r="R33" s="19">
        <f t="shared" si="18"/>
        <v>6647.5635177600007</v>
      </c>
      <c r="S33" s="19">
        <f t="shared" si="18"/>
        <v>7111.6809821999996</v>
      </c>
      <c r="T33" s="19">
        <f t="shared" si="18"/>
        <v>7290.7312896000012</v>
      </c>
      <c r="U33" s="19">
        <f t="shared" si="18"/>
        <v>7184.7881755200006</v>
      </c>
      <c r="V33" s="19">
        <f t="shared" si="18"/>
        <v>7136.2770998400001</v>
      </c>
      <c r="W33" s="19">
        <f t="shared" si="18"/>
        <v>5978.5968866400008</v>
      </c>
      <c r="X33" s="19">
        <f t="shared" si="18"/>
        <v>6179.5441209599994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54.172799999999995</v>
      </c>
      <c r="D34" s="8">
        <f>INTAVI!D34+NRGSUP!D34</f>
        <v>54.172799999999995</v>
      </c>
      <c r="E34" s="8">
        <f>INTAVI!E34+NRGSUP!E34</f>
        <v>59.8752</v>
      </c>
      <c r="F34" s="8">
        <f>INTAVI!F34+NRGSUP!F34</f>
        <v>59.8752</v>
      </c>
      <c r="G34" s="8">
        <f>INTAVI!G34+NRGSUP!G34</f>
        <v>25.660799999999995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158.18536476000003</v>
      </c>
      <c r="D36" s="8">
        <f>INTAVI!D36+NRGSUP!D36</f>
        <v>158.18536476000003</v>
      </c>
      <c r="E36" s="8">
        <f>INTAVI!E36+NRGSUP!E36</f>
        <v>161.17002000000005</v>
      </c>
      <c r="F36" s="8">
        <f>INTAVI!F36+NRGSUP!F36</f>
        <v>173.10864096000003</v>
      </c>
      <c r="G36" s="8">
        <f>INTAVI!G36+NRGSUP!G36</f>
        <v>167.13933048000007</v>
      </c>
      <c r="H36" s="8">
        <f>INTAVI!H36+NRGSUP!H36</f>
        <v>158.18536476</v>
      </c>
      <c r="I36" s="8">
        <f>INTAVI!I36+NRGSUP!I36</f>
        <v>161.17024716000003</v>
      </c>
      <c r="J36" s="8">
        <f>INTAVI!J36+NRGSUP!J36</f>
        <v>164.15490240000003</v>
      </c>
      <c r="K36" s="8">
        <f>INTAVI!K36+NRGSUP!K36</f>
        <v>158.18536476</v>
      </c>
      <c r="L36" s="8">
        <f>INTAVI!L36+NRGSUP!L36</f>
        <v>164.1549024</v>
      </c>
      <c r="M36" s="8">
        <f>INTAVI!M36+NRGSUP!M36</f>
        <v>158.18559192000004</v>
      </c>
      <c r="N36" s="8">
        <f>INTAVI!N36+NRGSUP!N36</f>
        <v>176.09329620000003</v>
      </c>
      <c r="O36" s="8">
        <f>INTAVI!O36+NRGSUP!O36</f>
        <v>176.09306903999999</v>
      </c>
      <c r="P36" s="8">
        <f>INTAVI!P36+NRGSUP!P36</f>
        <v>155.20093668000001</v>
      </c>
      <c r="Q36" s="8">
        <f>INTAVI!Q36+NRGSUP!Q36</f>
        <v>143.26254288000001</v>
      </c>
      <c r="R36" s="8">
        <f>INTAVI!R36+NRGSUP!R36</f>
        <v>161.17002000000002</v>
      </c>
      <c r="S36" s="8">
        <f>INTAVI!S36+NRGSUP!S36</f>
        <v>164.15490239999997</v>
      </c>
      <c r="T36" s="8">
        <f>INTAVI!T36+NRGSUP!T36</f>
        <v>169.06133124000002</v>
      </c>
      <c r="U36" s="8">
        <f>INTAVI!U36+NRGSUP!U36</f>
        <v>160.16688144000003</v>
      </c>
      <c r="V36" s="8">
        <f>INTAVI!V36+NRGSUP!V36</f>
        <v>181.05969527999997</v>
      </c>
      <c r="W36" s="8">
        <f>INTAVI!W36+NRGSUP!W36</f>
        <v>163.27420308000006</v>
      </c>
      <c r="X36" s="8">
        <f>INTAVI!X36+NRGSUP!X36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632.41782912000019</v>
      </c>
      <c r="D37" s="8">
        <f>INTAVI!D37+NRGSUP!D37</f>
        <v>672.32789315999992</v>
      </c>
      <c r="E37" s="8">
        <f>INTAVI!E37+NRGSUP!E37</f>
        <v>699.95780316000014</v>
      </c>
      <c r="F37" s="8">
        <f>INTAVI!F37+NRGSUP!F37</f>
        <v>773.63747999999998</v>
      </c>
      <c r="G37" s="8">
        <f>INTAVI!G37+NRGSUP!G37</f>
        <v>865.73726315999977</v>
      </c>
      <c r="H37" s="8">
        <f>INTAVI!H37+NRGSUP!H37</f>
        <v>930.20688684000004</v>
      </c>
      <c r="I37" s="8">
        <f>INTAVI!I37+NRGSUP!I37</f>
        <v>991.6066591199999</v>
      </c>
      <c r="J37" s="8">
        <f>INTAVI!J37+NRGSUP!J37</f>
        <v>1080.6365908800001</v>
      </c>
      <c r="K37" s="8">
        <f>INTAVI!K37+NRGSUP!K37</f>
        <v>1145.1062145599997</v>
      </c>
      <c r="L37" s="8">
        <f>INTAVI!L37+NRGSUP!L37</f>
        <v>1175.8062254400002</v>
      </c>
      <c r="M37" s="8">
        <f>INTAVI!M37+NRGSUP!M37</f>
        <v>1197.2961831599998</v>
      </c>
      <c r="N37" s="8">
        <f>INTAVI!N37+NRGSUP!N37</f>
        <v>1181.9461777200002</v>
      </c>
      <c r="O37" s="8">
        <f>INTAVI!O37+NRGSUP!O37</f>
        <v>1142.0363631599998</v>
      </c>
      <c r="P37" s="8">
        <f>INTAVI!P37+NRGSUP!P37</f>
        <v>1071.4265377199999</v>
      </c>
      <c r="Q37" s="8">
        <f>INTAVI!Q37+NRGSUP!Q37</f>
        <v>1046.8664791199999</v>
      </c>
      <c r="R37" s="8">
        <f>INTAVI!R37+NRGSUP!R37</f>
        <v>1059.14663316</v>
      </c>
      <c r="S37" s="8">
        <f>INTAVI!S37+NRGSUP!S37</f>
        <v>1086.7765431600003</v>
      </c>
      <c r="T37" s="8">
        <f>INTAVI!T37+NRGSUP!T37</f>
        <v>1077.2533925999999</v>
      </c>
      <c r="U37" s="8">
        <f>INTAVI!U37+NRGSUP!U37</f>
        <v>1048.7208639599999</v>
      </c>
      <c r="V37" s="8">
        <f>INTAVI!V37+NRGSUP!V37</f>
        <v>1033.5981348</v>
      </c>
      <c r="W37" s="8">
        <f>INTAVI!W37+NRGSUP!W37</f>
        <v>873.35388756000009</v>
      </c>
      <c r="X37" s="8">
        <f>INTAVI!X37+NRGSUP!X37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849.77172000000019</v>
      </c>
      <c r="D40" s="8">
        <f>INTAVI!D40+NRGSUP!D40</f>
        <v>995.62806000000012</v>
      </c>
      <c r="E40" s="8">
        <f>INTAVI!E40+NRGSUP!E40</f>
        <v>957.57857999999987</v>
      </c>
      <c r="F40" s="8">
        <f>INTAVI!F40+NRGSUP!F40</f>
        <v>1024.1651700000002</v>
      </c>
      <c r="G40" s="8">
        <f>INTAVI!G40+NRGSUP!G40</f>
        <v>935.38304999999991</v>
      </c>
      <c r="H40" s="8">
        <f>INTAVI!H40+NRGSUP!H40</f>
        <v>922.69989000000044</v>
      </c>
      <c r="I40" s="8">
        <f>INTAVI!I40+NRGSUP!I40</f>
        <v>951.23700000000019</v>
      </c>
      <c r="J40" s="8">
        <f>INTAVI!J40+NRGSUP!J40</f>
        <v>910.01673000000039</v>
      </c>
      <c r="K40" s="8">
        <f>INTAVI!K40+NRGSUP!K40</f>
        <v>906.84594000000004</v>
      </c>
      <c r="L40" s="8">
        <f>INTAVI!L40+NRGSUP!L40</f>
        <v>843.43013999999982</v>
      </c>
      <c r="M40" s="8">
        <f>INTAVI!M40+NRGSUP!M40</f>
        <v>859.28409000000022</v>
      </c>
      <c r="N40" s="8">
        <f>INTAVI!N40+NRGSUP!N40</f>
        <v>938.55384000000015</v>
      </c>
      <c r="O40" s="8">
        <f>INTAVI!O40+NRGSUP!O40</f>
        <v>840.25935000000038</v>
      </c>
      <c r="P40" s="8">
        <f>INTAVI!P40+NRGSUP!P40</f>
        <v>751.47723000000008</v>
      </c>
      <c r="Q40" s="8">
        <f>INTAVI!Q40+NRGSUP!Q40</f>
        <v>738.79407000000026</v>
      </c>
      <c r="R40" s="8">
        <f>INTAVI!R40+NRGSUP!R40</f>
        <v>741.96486000000016</v>
      </c>
      <c r="S40" s="8">
        <f>INTAVI!S40+NRGSUP!S40</f>
        <v>837.08855999999992</v>
      </c>
      <c r="T40" s="8">
        <f>INTAVI!T40+NRGSUP!T40</f>
        <v>953.98950456000011</v>
      </c>
      <c r="U40" s="8">
        <f>INTAVI!U40+NRGSUP!U40</f>
        <v>987.48547128000018</v>
      </c>
      <c r="V40" s="8">
        <f>INTAVI!V40+NRGSUP!V40</f>
        <v>944.19784619999984</v>
      </c>
      <c r="W40" s="8">
        <f>INTAVI!W40+NRGSUP!W40</f>
        <v>295.67319084000007</v>
      </c>
      <c r="X40" s="8">
        <f>INTAVI!X40+NRGSUP!X40</f>
        <v>483.57731231999986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75.581279999999992</v>
      </c>
      <c r="D41" s="8">
        <f>INTAVI!D41+NRGSUP!D41</f>
        <v>75.581279999999992</v>
      </c>
      <c r="E41" s="8">
        <f>INTAVI!E41+NRGSUP!E41</f>
        <v>97.625906280000009</v>
      </c>
      <c r="F41" s="8">
        <f>INTAVI!F41+NRGSUP!F41</f>
        <v>97.625906280000009</v>
      </c>
      <c r="G41" s="8">
        <f>INTAVI!G41+NRGSUP!G41</f>
        <v>75.581279999999992</v>
      </c>
      <c r="H41" s="8">
        <f>INTAVI!H41+NRGSUP!H41</f>
        <v>50.38760628</v>
      </c>
      <c r="I41" s="8">
        <f>INTAVI!I41+NRGSUP!I41</f>
        <v>50.387606279999986</v>
      </c>
      <c r="J41" s="8">
        <f>INTAVI!J41+NRGSUP!J41</f>
        <v>50.38760628</v>
      </c>
      <c r="K41" s="8">
        <f>INTAVI!K41+NRGSUP!K41</f>
        <v>44.088993719999991</v>
      </c>
      <c r="L41" s="8">
        <f>INTAVI!L41+NRGSUP!L41</f>
        <v>59.83526628000002</v>
      </c>
      <c r="M41" s="8">
        <f>INTAVI!M41+NRGSUP!M41</f>
        <v>44.088993719999991</v>
      </c>
      <c r="N41" s="8">
        <f>INTAVI!N41+NRGSUP!N41</f>
        <v>50.387606280000007</v>
      </c>
      <c r="O41" s="8">
        <f>INTAVI!O41+NRGSUP!O41</f>
        <v>53.536653720000039</v>
      </c>
      <c r="P41" s="8">
        <f>INTAVI!P41+NRGSUP!P41</f>
        <v>37.790640000000032</v>
      </c>
      <c r="Q41" s="8">
        <f>INTAVI!Q41+NRGSUP!Q41</f>
        <v>34.641333719999999</v>
      </c>
      <c r="R41" s="8">
        <f>INTAVI!R41+NRGSUP!R41</f>
        <v>44.088993719999998</v>
      </c>
      <c r="S41" s="8">
        <f>INTAVI!S41+NRGSUP!S41</f>
        <v>44.088993719999976</v>
      </c>
      <c r="T41" s="8">
        <f>INTAVI!T41+NRGSUP!T41</f>
        <v>45.288975959999973</v>
      </c>
      <c r="U41" s="8">
        <f>INTAVI!U41+NRGSUP!U41</f>
        <v>34.688960280000018</v>
      </c>
      <c r="V41" s="8">
        <f>INTAVI!V41+NRGSUP!V41</f>
        <v>46.967553359999975</v>
      </c>
      <c r="W41" s="8">
        <f>INTAVI!W41+NRGSUP!W41</f>
        <v>47.997218879999956</v>
      </c>
      <c r="X41" s="8">
        <f>INTAVI!X41+NRGSUP!X41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1784.3280296399998</v>
      </c>
      <c r="D43" s="8">
        <f>INTAVI!D43+NRGSUP!D43</f>
        <v>1758.8377778399999</v>
      </c>
      <c r="E43" s="8">
        <f>INTAVI!E43+NRGSUP!E43</f>
        <v>1682.3664889200002</v>
      </c>
      <c r="F43" s="8">
        <f>INTAVI!F43+NRGSUP!F43</f>
        <v>1739.71962216</v>
      </c>
      <c r="G43" s="8">
        <f>INTAVI!G43+NRGSUP!G43</f>
        <v>1698.2979296399999</v>
      </c>
      <c r="H43" s="8">
        <f>INTAVI!H43+NRGSUP!H43</f>
        <v>1653.6897889200002</v>
      </c>
      <c r="I43" s="8">
        <f>INTAVI!I43+NRGSUP!I43</f>
        <v>1602.70901856</v>
      </c>
      <c r="J43" s="8">
        <f>INTAVI!J43+NRGSUP!J43</f>
        <v>1640.9445296400002</v>
      </c>
      <c r="K43" s="8">
        <f>INTAVI!K43+NRGSUP!K43</f>
        <v>1617.9628888800003</v>
      </c>
      <c r="L43" s="8">
        <f>INTAVI!L43+NRGSUP!L43</f>
        <v>1788.3686433600001</v>
      </c>
      <c r="M43" s="8">
        <f>INTAVI!M43+NRGSUP!M43</f>
        <v>1981.1411567999999</v>
      </c>
      <c r="N43" s="8">
        <f>INTAVI!N43+NRGSUP!N43</f>
        <v>1826.55453708</v>
      </c>
      <c r="O43" s="8">
        <f>INTAVI!O43+NRGSUP!O43</f>
        <v>2000.6935977599999</v>
      </c>
      <c r="P43" s="8">
        <f>INTAVI!P43+NRGSUP!P43</f>
        <v>1857.7003676399997</v>
      </c>
      <c r="Q43" s="8">
        <f>INTAVI!Q43+NRGSUP!Q43</f>
        <v>1462.2230656800002</v>
      </c>
      <c r="R43" s="8">
        <f>INTAVI!R43+NRGSUP!R43</f>
        <v>1451.0266149600002</v>
      </c>
      <c r="S43" s="8">
        <f>INTAVI!S43+NRGSUP!S43</f>
        <v>1720.6620209999996</v>
      </c>
      <c r="T43" s="8">
        <f>INTAVI!T43+NRGSUP!T43</f>
        <v>2149.7582854800003</v>
      </c>
      <c r="U43" s="8">
        <f>INTAVI!U43+NRGSUP!U43</f>
        <v>2105.3107342800004</v>
      </c>
      <c r="V43" s="8">
        <f>INTAVI!V43+NRGSUP!V43</f>
        <v>2243.4902802000001</v>
      </c>
      <c r="W43" s="8">
        <f>INTAVI!W43+NRGSUP!W43</f>
        <v>2401.16384664</v>
      </c>
      <c r="X43" s="8">
        <f>INTAVI!X43+NRGSUP!X43</f>
        <v>2272.21873164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3089.5892985599999</v>
      </c>
      <c r="D44" s="8">
        <f>INTAVI!D44+NRGSUP!D44</f>
        <v>2973.9598286400001</v>
      </c>
      <c r="E44" s="8">
        <f>INTAVI!E44+NRGSUP!E44</f>
        <v>3086.5387478400003</v>
      </c>
      <c r="F44" s="8">
        <f>INTAVI!F44+NRGSUP!F44</f>
        <v>3624.326207999999</v>
      </c>
      <c r="G44" s="8">
        <f>INTAVI!G44+NRGSUP!G44</f>
        <v>3499.3280253599996</v>
      </c>
      <c r="H44" s="8">
        <f>INTAVI!H44+NRGSUP!H44</f>
        <v>3677.3962610400004</v>
      </c>
      <c r="I44" s="8">
        <f>INTAVI!I44+NRGSUP!I44</f>
        <v>3752.4454372800005</v>
      </c>
      <c r="J44" s="8">
        <f>INTAVI!J44+NRGSUP!J44</f>
        <v>3939.5711448000002</v>
      </c>
      <c r="K44" s="8">
        <f>INTAVI!K44+NRGSUP!K44</f>
        <v>4087.8614023199993</v>
      </c>
      <c r="L44" s="8">
        <f>INTAVI!L44+NRGSUP!L44</f>
        <v>3866.1759756000006</v>
      </c>
      <c r="M44" s="8">
        <f>INTAVI!M44+NRGSUP!M44</f>
        <v>3490.6857271199992</v>
      </c>
      <c r="N44" s="8">
        <f>INTAVI!N44+NRGSUP!N44</f>
        <v>3508.3041343200016</v>
      </c>
      <c r="O44" s="8">
        <f>INTAVI!O44+NRGSUP!O44</f>
        <v>2925.8855121600004</v>
      </c>
      <c r="P44" s="8">
        <f>INTAVI!P44+NRGSUP!P44</f>
        <v>2124.6035292000001</v>
      </c>
      <c r="Q44" s="8">
        <f>INTAVI!Q44+NRGSUP!Q44</f>
        <v>2588.3669296799999</v>
      </c>
      <c r="R44" s="8">
        <f>INTAVI!R44+NRGSUP!R44</f>
        <v>2793.2275159200008</v>
      </c>
      <c r="S44" s="8">
        <f>INTAVI!S44+NRGSUP!S44</f>
        <v>2871.80399592</v>
      </c>
      <c r="T44" s="8">
        <f>INTAVI!T44+NRGSUP!T44</f>
        <v>2553.5500257600006</v>
      </c>
      <c r="U44" s="8">
        <f>INTAVI!U44+NRGSUP!U44</f>
        <v>2620.9023292800007</v>
      </c>
      <c r="V44" s="8">
        <f>INTAVI!V44+NRGSUP!V44</f>
        <v>2516.6555820000003</v>
      </c>
      <c r="W44" s="8">
        <f>INTAVI!W44+NRGSUP!W44</f>
        <v>1992.8753546400003</v>
      </c>
      <c r="X44" s="8">
        <f>INTAVI!X44+NRGSUP!X44</f>
        <v>2241.0764423999999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446.79386700000003</v>
      </c>
      <c r="D48" s="8">
        <f>INTAVI!D48+NRGSUP!D48</f>
        <v>421.44359399999973</v>
      </c>
      <c r="E48" s="8">
        <f>INTAVI!E48+NRGSUP!E48</f>
        <v>440.45621099999994</v>
      </c>
      <c r="F48" s="8">
        <f>INTAVI!F48+NRGSUP!F48</f>
        <v>434.11890599999987</v>
      </c>
      <c r="G48" s="8">
        <f>INTAVI!G48+NRGSUP!G48</f>
        <v>462.63765600000011</v>
      </c>
      <c r="H48" s="8">
        <f>INTAVI!H48+NRGSUP!H48</f>
        <v>487.98757799999987</v>
      </c>
      <c r="I48" s="8">
        <f>INTAVI!I48+NRGSUP!I48</f>
        <v>462.63765600000005</v>
      </c>
      <c r="J48" s="8">
        <f>INTAVI!J48+NRGSUP!J48</f>
        <v>453.13117199999999</v>
      </c>
      <c r="K48" s="8">
        <f>INTAVI!K48+NRGSUP!K48</f>
        <v>481.64992200000023</v>
      </c>
      <c r="L48" s="8">
        <f>INTAVI!L48+NRGSUP!L48</f>
        <v>456.30000000000007</v>
      </c>
      <c r="M48" s="8">
        <f>INTAVI!M48+NRGSUP!M48</f>
        <v>367.57492200000002</v>
      </c>
      <c r="N48" s="8">
        <f>INTAVI!N48+NRGSUP!N48</f>
        <v>316.87507799999997</v>
      </c>
      <c r="O48" s="8">
        <f>INTAVI!O48+NRGSUP!O48</f>
        <v>297.862461</v>
      </c>
      <c r="P48" s="8">
        <f>INTAVI!P48+NRGSUP!P48</f>
        <v>425.01712500000008</v>
      </c>
      <c r="Q48" s="8">
        <f>INTAVI!Q48+NRGSUP!Q48</f>
        <v>511.36312499999997</v>
      </c>
      <c r="R48" s="8">
        <f>INTAVI!R48+NRGSUP!R48</f>
        <v>396.93888000000004</v>
      </c>
      <c r="S48" s="8">
        <f>INTAVI!S48+NRGSUP!S48</f>
        <v>387.10596599999997</v>
      </c>
      <c r="T48" s="8">
        <f>INTAVI!T48+NRGSUP!T48</f>
        <v>341.82977400000004</v>
      </c>
      <c r="U48" s="8">
        <f>INTAVI!U48+NRGSUP!U48</f>
        <v>227.51293499999997</v>
      </c>
      <c r="V48" s="8">
        <f>INTAVI!V48+NRGSUP!V48</f>
        <v>170.308008</v>
      </c>
      <c r="W48" s="8">
        <f>INTAVI!W48+NRGSUP!W48</f>
        <v>204.25918499999995</v>
      </c>
      <c r="X48" s="8">
        <f>INTAVI!X48+NRGSUP!X48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47.146647959999996</v>
      </c>
      <c r="F50" s="8">
        <f>INTAVI!F50+NRGSUP!F50</f>
        <v>47.146647959999996</v>
      </c>
      <c r="G50" s="8">
        <f>INTAVI!G50+NRGSUP!G50</f>
        <v>17.679960000000001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0</v>
      </c>
      <c r="D51" s="27">
        <f>INTAVI!D51+NRGSUP!D51</f>
        <v>0</v>
      </c>
      <c r="E51" s="27">
        <f>INTAVI!E51+NRGSUP!E51</f>
        <v>0</v>
      </c>
      <c r="F51" s="27">
        <f>INTAVI!F51+NRGSUP!F51</f>
        <v>0</v>
      </c>
      <c r="G51" s="27">
        <f>INTAVI!G51+NRGSUP!G51</f>
        <v>0</v>
      </c>
      <c r="H51" s="27">
        <f>INTAVI!H51+NRGSUP!H51</f>
        <v>0</v>
      </c>
      <c r="I51" s="27">
        <f>INTAVI!I51+NRGSUP!I51</f>
        <v>0</v>
      </c>
      <c r="J51" s="27">
        <f>INTAVI!J51+NRGSUP!J51</f>
        <v>0</v>
      </c>
      <c r="K51" s="27">
        <f>INTAVI!K51+NRGSUP!K51</f>
        <v>0</v>
      </c>
      <c r="L51" s="27">
        <f>INTAVI!L51+NRGSUP!L51</f>
        <v>0</v>
      </c>
      <c r="M51" s="27">
        <f>INTAVI!M51+NRGSUP!M51</f>
        <v>0</v>
      </c>
      <c r="N51" s="27">
        <f>INTAVI!N51+NRGSUP!N51</f>
        <v>0</v>
      </c>
      <c r="O51" s="27">
        <f>INTAVI!O51+NRGSUP!O51</f>
        <v>0</v>
      </c>
      <c r="P51" s="27">
        <f>INTAVI!P51+NRGSUP!P51</f>
        <v>0</v>
      </c>
      <c r="Q51" s="27">
        <f>INTAVI!Q51+NRGSUP!Q51</f>
        <v>0</v>
      </c>
      <c r="R51" s="27">
        <f>INTAVI!R51+NRGSUP!R51</f>
        <v>0</v>
      </c>
      <c r="S51" s="27">
        <f>INTAVI!S51+NRGSUP!S51</f>
        <v>0</v>
      </c>
      <c r="T51" s="27">
        <f>INTAVI!T51+NRGSUP!T51</f>
        <v>0</v>
      </c>
      <c r="U51" s="27">
        <f>INTAVI!U51+NRGSUP!U51</f>
        <v>0</v>
      </c>
      <c r="V51" s="27">
        <f>INTAVI!V51+NRGSUP!V51</f>
        <v>0</v>
      </c>
      <c r="W51" s="27">
        <f>INTAVI!W51+NRGSUP!W51</f>
        <v>0</v>
      </c>
      <c r="X51" s="27">
        <f>INTAVI!X51+NRGSUP!X51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2.5739999999999998</v>
      </c>
      <c r="E52" s="27">
        <f t="shared" si="20"/>
        <v>0</v>
      </c>
      <c r="F52" s="27">
        <f t="shared" si="20"/>
        <v>2.1451715999999998</v>
      </c>
      <c r="G52" s="27">
        <f t="shared" si="20"/>
        <v>10.152885600000001</v>
      </c>
      <c r="H52" s="27">
        <f t="shared" si="20"/>
        <v>19.733828399999997</v>
      </c>
      <c r="I52" s="27">
        <f t="shared" si="20"/>
        <v>10.439114399999998</v>
      </c>
      <c r="J52" s="27">
        <f t="shared" si="20"/>
        <v>41.184000000000005</v>
      </c>
      <c r="K52" s="27">
        <f t="shared" si="20"/>
        <v>34.1770572</v>
      </c>
      <c r="L52" s="27">
        <f t="shared" si="20"/>
        <v>39.468171600000005</v>
      </c>
      <c r="M52" s="27">
        <f t="shared" si="20"/>
        <v>42.7572288</v>
      </c>
      <c r="N52" s="27">
        <f t="shared" si="20"/>
        <v>0.57194279999999997</v>
      </c>
      <c r="O52" s="27">
        <f t="shared" si="20"/>
        <v>2.20011</v>
      </c>
      <c r="P52" s="27">
        <f t="shared" si="20"/>
        <v>4.1250000000000018</v>
      </c>
      <c r="Q52" s="27">
        <f t="shared" si="20"/>
        <v>44.96561625599999</v>
      </c>
      <c r="R52" s="27">
        <f t="shared" si="20"/>
        <v>65.13454200000001</v>
      </c>
      <c r="S52" s="27">
        <f t="shared" si="20"/>
        <v>69.731374416000023</v>
      </c>
      <c r="T52" s="27">
        <f t="shared" si="20"/>
        <v>94.947107745599993</v>
      </c>
      <c r="U52" s="27">
        <f t="shared" si="20"/>
        <v>102.98239685430346</v>
      </c>
      <c r="V52" s="27">
        <f t="shared" si="20"/>
        <v>133.47671451174028</v>
      </c>
      <c r="W52" s="27">
        <f t="shared" si="20"/>
        <v>159.82975105108761</v>
      </c>
      <c r="X52" s="27">
        <f t="shared" si="20"/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2.5739999999999998</v>
      </c>
      <c r="E53" s="8">
        <f>INTAVI!E53+NRGSUP!E53</f>
        <v>0</v>
      </c>
      <c r="F53" s="8">
        <f>INTAVI!F53+NRGSUP!F53</f>
        <v>2.1451715999999998</v>
      </c>
      <c r="G53" s="8">
        <f>INTAVI!G53+NRGSUP!G53</f>
        <v>10.152885600000001</v>
      </c>
      <c r="H53" s="8">
        <f>INTAVI!H53+NRGSUP!H53</f>
        <v>19.733828399999997</v>
      </c>
      <c r="I53" s="8">
        <f>INTAVI!I53+NRGSUP!I53</f>
        <v>10.439114399999998</v>
      </c>
      <c r="J53" s="8">
        <f>INTAVI!J53+NRGSUP!J53</f>
        <v>41.184000000000005</v>
      </c>
      <c r="K53" s="8">
        <f>INTAVI!K53+NRGSUP!K53</f>
        <v>34.1770572</v>
      </c>
      <c r="L53" s="8">
        <f>INTAVI!L53+NRGSUP!L53</f>
        <v>39.468171600000005</v>
      </c>
      <c r="M53" s="8">
        <f>INTAVI!M53+NRGSUP!M53</f>
        <v>42.7572288</v>
      </c>
      <c r="N53" s="8">
        <f>INTAVI!N53+NRGSUP!N53</f>
        <v>0.57194279999999997</v>
      </c>
      <c r="O53" s="8">
        <f>INTAVI!O53+NRGSUP!O53</f>
        <v>0</v>
      </c>
      <c r="P53" s="8">
        <f>INTAVI!P53+NRGSUP!P53</f>
        <v>0</v>
      </c>
      <c r="Q53" s="8">
        <f>INTAVI!Q53+NRGSUP!Q53</f>
        <v>39.896999999999991</v>
      </c>
      <c r="R53" s="8">
        <f>INTAVI!R53+NRGSUP!R53</f>
        <v>31.603057200000002</v>
      </c>
      <c r="S53" s="8">
        <f>INTAVI!S53+NRGSUP!S53</f>
        <v>13.441942800000003</v>
      </c>
      <c r="T53" s="8">
        <f>INTAVI!T53+NRGSUP!T53</f>
        <v>12.883384800000002</v>
      </c>
      <c r="U53" s="8">
        <f>INTAVI!U53+NRGSUP!U53</f>
        <v>22.4205696</v>
      </c>
      <c r="V53" s="8">
        <f>INTAVI!V53+NRGSUP!V53</f>
        <v>23.6643264</v>
      </c>
      <c r="W53" s="8">
        <f>INTAVI!W53+NRGSUP!W53</f>
        <v>41.26894200000001</v>
      </c>
      <c r="X53" s="8">
        <f>INTAVI!X53+NRGSUP!X53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2.20011</v>
      </c>
      <c r="P54" s="45">
        <f>INTAVI!P54+NRGSUP!P54</f>
        <v>4.1250000000000018</v>
      </c>
      <c r="Q54" s="45">
        <f>INTAVI!Q54+NRGSUP!Q54</f>
        <v>5.0686162559999994</v>
      </c>
      <c r="R54" s="45">
        <f>INTAVI!R54+NRGSUP!R54</f>
        <v>33.531484800000008</v>
      </c>
      <c r="S54" s="45">
        <f>INTAVI!S54+NRGSUP!S54</f>
        <v>56.289431616000016</v>
      </c>
      <c r="T54" s="45">
        <f>INTAVI!T54+NRGSUP!T54</f>
        <v>82.063722945599991</v>
      </c>
      <c r="U54" s="45">
        <f>INTAVI!U54+NRGSUP!U54</f>
        <v>80.561827254303452</v>
      </c>
      <c r="V54" s="45">
        <f>INTAVI!V54+NRGSUP!V54</f>
        <v>109.81238811174029</v>
      </c>
      <c r="W54" s="45">
        <f>INTAVI!W54+NRGSUP!W54</f>
        <v>118.5608090510876</v>
      </c>
      <c r="X54" s="45">
        <f>INTAVI!X54+NRGSUP!X54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29.848089600000002</v>
      </c>
      <c r="D61" s="49">
        <f t="shared" si="21"/>
        <v>33.319641599999997</v>
      </c>
      <c r="E61" s="49">
        <f t="shared" si="21"/>
        <v>41.496134400000003</v>
      </c>
      <c r="F61" s="49">
        <f t="shared" si="21"/>
        <v>54.263865599999988</v>
      </c>
      <c r="G61" s="49">
        <f t="shared" si="21"/>
        <v>48.652531199999999</v>
      </c>
      <c r="H61" s="49">
        <f t="shared" si="21"/>
        <v>45.248313599999975</v>
      </c>
      <c r="I61" s="49">
        <f t="shared" si="21"/>
        <v>50.176224000000005</v>
      </c>
      <c r="J61" s="49">
        <f t="shared" si="21"/>
        <v>75.387342959999984</v>
      </c>
      <c r="K61" s="49">
        <f t="shared" si="21"/>
        <v>155.19319703999997</v>
      </c>
      <c r="L61" s="49">
        <f t="shared" si="21"/>
        <v>184.01627231999998</v>
      </c>
      <c r="M61" s="49">
        <f t="shared" si="21"/>
        <v>165.50145935999998</v>
      </c>
      <c r="N61" s="49">
        <f t="shared" si="21"/>
        <v>184.95806760000005</v>
      </c>
      <c r="O61" s="49">
        <f t="shared" si="21"/>
        <v>173.55891311999994</v>
      </c>
      <c r="P61" s="49">
        <f t="shared" si="21"/>
        <v>169.08933095999993</v>
      </c>
      <c r="Q61" s="49">
        <f t="shared" si="21"/>
        <v>162.85777199999995</v>
      </c>
      <c r="R61" s="49">
        <f t="shared" si="21"/>
        <v>210.67865783999997</v>
      </c>
      <c r="S61" s="49">
        <f t="shared" si="21"/>
        <v>219.11022215999995</v>
      </c>
      <c r="T61" s="49">
        <f t="shared" si="21"/>
        <v>280.82000879999998</v>
      </c>
      <c r="U61" s="49">
        <f t="shared" si="21"/>
        <v>319.95008927999999</v>
      </c>
      <c r="V61" s="49">
        <f t="shared" si="21"/>
        <v>319.15707696000004</v>
      </c>
      <c r="W61" s="49">
        <f t="shared" si="21"/>
        <v>414.74304216000002</v>
      </c>
      <c r="X61" s="49">
        <f t="shared" si="21"/>
        <v>421.77772367999989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13.328179200000003</v>
      </c>
      <c r="D62" s="52">
        <f>INTAVI!D62+NRGSUP!D62</f>
        <v>16.799731199999997</v>
      </c>
      <c r="E62" s="52">
        <f>INTAVI!E62+NRGSUP!E62</f>
        <v>18.368179199999997</v>
      </c>
      <c r="F62" s="52">
        <f>INTAVI!F62+NRGSUP!F62</f>
        <v>31.135910399999993</v>
      </c>
      <c r="G62" s="52">
        <f>INTAVI!G62+NRGSUP!G62</f>
        <v>21.055910399999998</v>
      </c>
      <c r="H62" s="52">
        <f>INTAVI!H62+NRGSUP!H62</f>
        <v>10.752134399999994</v>
      </c>
      <c r="I62" s="52">
        <f>INTAVI!I62+NRGSUP!I62</f>
        <v>15.680044800000001</v>
      </c>
      <c r="J62" s="52">
        <f>INTAVI!J62+NRGSUP!J62</f>
        <v>27.103910399999997</v>
      </c>
      <c r="K62" s="52">
        <f>INTAVI!K62+NRGSUP!K62</f>
        <v>64.176134399999967</v>
      </c>
      <c r="L62" s="52">
        <f>INTAVI!L62+NRGSUP!L62</f>
        <v>91.727596799999986</v>
      </c>
      <c r="M62" s="52">
        <f>INTAVI!M62+NRGSUP!M62</f>
        <v>69.664089599999997</v>
      </c>
      <c r="N62" s="52">
        <f>INTAVI!N62+NRGSUP!N62</f>
        <v>73.696089600000022</v>
      </c>
      <c r="O62" s="52">
        <f>INTAVI!O62+NRGSUP!O62</f>
        <v>51.968447999999995</v>
      </c>
      <c r="P62" s="52">
        <f>INTAVI!P62+NRGSUP!P62</f>
        <v>44.46408959999998</v>
      </c>
      <c r="Q62" s="52">
        <f>INTAVI!Q62+NRGSUP!Q62</f>
        <v>52.304313599999986</v>
      </c>
      <c r="R62" s="52">
        <f>INTAVI!R62+NRGSUP!R62</f>
        <v>80.639596799999978</v>
      </c>
      <c r="S62" s="52">
        <f>INTAVI!S62+NRGSUP!S62</f>
        <v>73.696089599999993</v>
      </c>
      <c r="T62" s="52">
        <f>INTAVI!T62+NRGSUP!T62</f>
        <v>96.946617600000025</v>
      </c>
      <c r="U62" s="52">
        <f>INTAVI!U62+NRGSUP!U62</f>
        <v>99.651686399999988</v>
      </c>
      <c r="V62" s="52">
        <f>INTAVI!V62+NRGSUP!V62</f>
        <v>115.23697920000002</v>
      </c>
      <c r="W62" s="52">
        <f>INTAVI!W62+NRGSUP!W62</f>
        <v>119.59315199999999</v>
      </c>
      <c r="X62" s="52">
        <f>INTAVI!X62+NRGSUP!X62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16.519910400000001</v>
      </c>
      <c r="D63" s="52">
        <f>INTAVI!D63+NRGSUP!D63</f>
        <v>16.519910400000001</v>
      </c>
      <c r="E63" s="52">
        <f>INTAVI!E63+NRGSUP!E63</f>
        <v>23.127955200000002</v>
      </c>
      <c r="F63" s="52">
        <f>INTAVI!F63+NRGSUP!F63</f>
        <v>23.127955199999995</v>
      </c>
      <c r="G63" s="52">
        <f>INTAVI!G63+NRGSUP!G63</f>
        <v>27.596620800000004</v>
      </c>
      <c r="H63" s="52">
        <f>INTAVI!H63+NRGSUP!H63</f>
        <v>34.496179199999979</v>
      </c>
      <c r="I63" s="52">
        <f>INTAVI!I63+NRGSUP!I63</f>
        <v>34.4961792</v>
      </c>
      <c r="J63" s="52">
        <f>INTAVI!J63+NRGSUP!J63</f>
        <v>44.84471039999999</v>
      </c>
      <c r="K63" s="52">
        <f>INTAVI!K63+NRGSUP!K63</f>
        <v>44.84471039999999</v>
      </c>
      <c r="L63" s="52">
        <f>INTAVI!L63+NRGSUP!L63</f>
        <v>36.344044800000006</v>
      </c>
      <c r="M63" s="52">
        <f>INTAVI!M63+NRGSUP!M63</f>
        <v>36.344044800000006</v>
      </c>
      <c r="N63" s="52">
        <f>INTAVI!N63+NRGSUP!N63</f>
        <v>39.648268800000039</v>
      </c>
      <c r="O63" s="52">
        <f>INTAVI!O63+NRGSUP!O63</f>
        <v>39.648268799999983</v>
      </c>
      <c r="P63" s="52">
        <f>INTAVI!P63+NRGSUP!P63</f>
        <v>39.648268799999983</v>
      </c>
      <c r="Q63" s="52">
        <f>INTAVI!Q63+NRGSUP!Q63</f>
        <v>39.64826879999999</v>
      </c>
      <c r="R63" s="52">
        <f>INTAVI!R63+NRGSUP!R63</f>
        <v>42.952089599999979</v>
      </c>
      <c r="S63" s="52">
        <f>INTAVI!S63+NRGSUP!S63</f>
        <v>49.560134399999981</v>
      </c>
      <c r="T63" s="52">
        <f>INTAVI!T63+NRGSUP!T63</f>
        <v>51.915628799999993</v>
      </c>
      <c r="U63" s="52">
        <f>INTAVI!U63+NRGSUP!U63</f>
        <v>47.871532799999997</v>
      </c>
      <c r="V63" s="52">
        <f>INTAVI!V63+NRGSUP!V63</f>
        <v>46.523635200000008</v>
      </c>
      <c r="W63" s="52">
        <f>INTAVI!W63+NRGSUP!W63</f>
        <v>51.618470400000007</v>
      </c>
      <c r="X63" s="52">
        <f>INTAVI!X63+NRGSUP!X63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0.81906551999999988</v>
      </c>
      <c r="K64" s="52">
        <f>INTAVI!K64+NRGSUP!K64</f>
        <v>4.2588655200000014</v>
      </c>
      <c r="L64" s="52">
        <f>INTAVI!L64+NRGSUP!L64</f>
        <v>11.411487360000001</v>
      </c>
      <c r="M64" s="52">
        <f>INTAVI!M64+NRGSUP!M64</f>
        <v>14.960181599999997</v>
      </c>
      <c r="N64" s="52">
        <f>INTAVI!N64+NRGSUP!N64</f>
        <v>24.460909200000003</v>
      </c>
      <c r="O64" s="52">
        <f>INTAVI!O64+NRGSUP!O64</f>
        <v>25.989556319999998</v>
      </c>
      <c r="P64" s="52">
        <f>INTAVI!P64+NRGSUP!P64</f>
        <v>25.443709200000001</v>
      </c>
      <c r="Q64" s="52">
        <f>INTAVI!Q64+NRGSUP!Q64</f>
        <v>25.989556320000002</v>
      </c>
      <c r="R64" s="52">
        <f>INTAVI!R64+NRGSUP!R64</f>
        <v>25.771178160000005</v>
      </c>
      <c r="S64" s="52">
        <f>INTAVI!S64+NRGSUP!S64</f>
        <v>26.808621839999997</v>
      </c>
      <c r="T64" s="52">
        <f>INTAVI!T64+NRGSUP!T64</f>
        <v>27.543166560000003</v>
      </c>
      <c r="U64" s="52">
        <f>INTAVI!U64+NRGSUP!U64</f>
        <v>30.221886240000003</v>
      </c>
      <c r="V64" s="52">
        <f>INTAVI!V64+NRGSUP!V64</f>
        <v>31.787290080000002</v>
      </c>
      <c r="W64" s="52">
        <f>INTAVI!W64+NRGSUP!W64</f>
        <v>30.407242320000002</v>
      </c>
      <c r="X64" s="52">
        <f>INTAVI!X64+NRGSUP!X64</f>
        <v>30.558790080000001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8.7998399999999961</v>
      </c>
      <c r="P65" s="52">
        <f>INTAVI!P65+NRGSUP!P65</f>
        <v>15.000119999999999</v>
      </c>
      <c r="Q65" s="52">
        <f>INTAVI!Q65+NRGSUP!Q65</f>
        <v>16.099919999999994</v>
      </c>
      <c r="R65" s="52">
        <f>INTAVI!R65+NRGSUP!R65</f>
        <v>32.500079999999997</v>
      </c>
      <c r="S65" s="52">
        <f>INTAVI!S65+NRGSUP!S65</f>
        <v>42.69995999999999</v>
      </c>
      <c r="T65" s="52">
        <f>INTAVI!T65+NRGSUP!T65</f>
        <v>75.200759999999988</v>
      </c>
      <c r="U65" s="52">
        <f>INTAVI!U65+NRGSUP!U65</f>
        <v>115.67375999999999</v>
      </c>
      <c r="V65" s="52">
        <f>INTAVI!V65+NRGSUP!V65</f>
        <v>93.775679999999994</v>
      </c>
      <c r="W65" s="52">
        <f>INTAVI!W65+NRGSUP!W65</f>
        <v>137.79107999999999</v>
      </c>
      <c r="X65" s="52">
        <f>INTAVI!X65+NRGSUP!X65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0</v>
      </c>
      <c r="W67" s="52">
        <f>INTAVI!W67+NRGSUP!W67</f>
        <v>1.93275504</v>
      </c>
      <c r="X67" s="52">
        <f>INTAVI!X67+NRGSUP!X67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0.14935967999999994</v>
      </c>
      <c r="T68" s="52">
        <f>INTAVI!T68+NRGSUP!T68</f>
        <v>3.811475520000001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2.6196566400000001</v>
      </c>
      <c r="K69" s="52">
        <f>INTAVI!K69+NRGSUP!K69</f>
        <v>41.913486720000002</v>
      </c>
      <c r="L69" s="52">
        <f>INTAVI!L69+NRGSUP!L69</f>
        <v>44.533143359999983</v>
      </c>
      <c r="M69" s="52">
        <f>INTAVI!M69+NRGSUP!M69</f>
        <v>44.533143359999983</v>
      </c>
      <c r="N69" s="52">
        <f>INTAVI!N69+NRGSUP!N69</f>
        <v>47.152799999999999</v>
      </c>
      <c r="O69" s="52">
        <f>INTAVI!O69+NRGSUP!O69</f>
        <v>47.152799999999999</v>
      </c>
      <c r="P69" s="52">
        <f>INTAVI!P69+NRGSUP!P69</f>
        <v>44.533143359999983</v>
      </c>
      <c r="Q69" s="52">
        <f>INTAVI!Q69+NRGSUP!Q69</f>
        <v>28.815713279999997</v>
      </c>
      <c r="R69" s="52">
        <f>INTAVI!R69+NRGSUP!R69</f>
        <v>28.815713279999997</v>
      </c>
      <c r="S69" s="52">
        <f>INTAVI!S69+NRGSUP!S69</f>
        <v>26.196056640000002</v>
      </c>
      <c r="T69" s="52">
        <f>INTAVI!T69+NRGSUP!T69</f>
        <v>25.40236032</v>
      </c>
      <c r="U69" s="52">
        <f>INTAVI!U69+NRGSUP!U69</f>
        <v>26.531223840000003</v>
      </c>
      <c r="V69" s="52">
        <f>INTAVI!V69+NRGSUP!V69</f>
        <v>31.833492479999993</v>
      </c>
      <c r="W69" s="52">
        <f>INTAVI!W69+NRGSUP!W69</f>
        <v>73.400342400000014</v>
      </c>
      <c r="X69" s="52">
        <f>INTAVI!X69+NRGSUP!X69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849.77172000000019</v>
      </c>
      <c r="D2" s="21">
        <f t="shared" ref="D2:X2" si="0">SUM(D3,D17,D22,D25,D26,D51,D52)</f>
        <v>995.62806000000012</v>
      </c>
      <c r="E2" s="21">
        <f t="shared" si="0"/>
        <v>957.57857999999987</v>
      </c>
      <c r="F2" s="21">
        <f t="shared" si="0"/>
        <v>1024.1651700000002</v>
      </c>
      <c r="G2" s="21">
        <f t="shared" si="0"/>
        <v>935.38304999999991</v>
      </c>
      <c r="H2" s="21">
        <f t="shared" si="0"/>
        <v>922.69989000000044</v>
      </c>
      <c r="I2" s="21">
        <f t="shared" si="0"/>
        <v>951.23700000000019</v>
      </c>
      <c r="J2" s="21">
        <f t="shared" si="0"/>
        <v>910.01673000000039</v>
      </c>
      <c r="K2" s="21">
        <f t="shared" si="0"/>
        <v>906.84594000000004</v>
      </c>
      <c r="L2" s="21">
        <f t="shared" si="0"/>
        <v>840.25934999999981</v>
      </c>
      <c r="M2" s="21">
        <f t="shared" si="0"/>
        <v>856.11330000000021</v>
      </c>
      <c r="N2" s="21">
        <f t="shared" si="0"/>
        <v>932.21226000000013</v>
      </c>
      <c r="O2" s="21">
        <f t="shared" si="0"/>
        <v>837.08856000000037</v>
      </c>
      <c r="P2" s="21">
        <f t="shared" si="0"/>
        <v>745.13565000000006</v>
      </c>
      <c r="Q2" s="21">
        <f t="shared" si="0"/>
        <v>732.45249000000024</v>
      </c>
      <c r="R2" s="21">
        <f t="shared" si="0"/>
        <v>738.79407000000015</v>
      </c>
      <c r="S2" s="21">
        <f t="shared" si="0"/>
        <v>833.9177699999999</v>
      </c>
      <c r="T2" s="21">
        <f t="shared" si="0"/>
        <v>944.28041616000007</v>
      </c>
      <c r="U2" s="21">
        <f t="shared" si="0"/>
        <v>977.34204936000015</v>
      </c>
      <c r="V2" s="21">
        <f t="shared" si="0"/>
        <v>936.04904531999989</v>
      </c>
      <c r="W2" s="21">
        <f t="shared" si="0"/>
        <v>286.55710488000005</v>
      </c>
      <c r="X2" s="21">
        <f t="shared" si="0"/>
        <v>474.66415691999987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849.77172000000019</v>
      </c>
      <c r="D26" s="27">
        <f t="shared" si="13"/>
        <v>995.62806000000012</v>
      </c>
      <c r="E26" s="27">
        <f t="shared" si="13"/>
        <v>957.57857999999987</v>
      </c>
      <c r="F26" s="27">
        <f t="shared" si="13"/>
        <v>1024.1651700000002</v>
      </c>
      <c r="G26" s="27">
        <f t="shared" si="13"/>
        <v>935.38304999999991</v>
      </c>
      <c r="H26" s="27">
        <f t="shared" si="13"/>
        <v>922.69989000000044</v>
      </c>
      <c r="I26" s="27">
        <f t="shared" si="13"/>
        <v>951.23700000000019</v>
      </c>
      <c r="J26" s="27">
        <f t="shared" si="13"/>
        <v>910.01673000000039</v>
      </c>
      <c r="K26" s="27">
        <f t="shared" si="13"/>
        <v>906.84594000000004</v>
      </c>
      <c r="L26" s="27">
        <f t="shared" si="13"/>
        <v>840.25934999999981</v>
      </c>
      <c r="M26" s="27">
        <f t="shared" si="13"/>
        <v>856.11330000000021</v>
      </c>
      <c r="N26" s="27">
        <f t="shared" si="13"/>
        <v>932.21226000000013</v>
      </c>
      <c r="O26" s="27">
        <f t="shared" si="13"/>
        <v>837.08856000000037</v>
      </c>
      <c r="P26" s="27">
        <f t="shared" si="13"/>
        <v>745.13565000000006</v>
      </c>
      <c r="Q26" s="27">
        <f t="shared" si="13"/>
        <v>732.45249000000024</v>
      </c>
      <c r="R26" s="27">
        <f t="shared" si="13"/>
        <v>738.79407000000015</v>
      </c>
      <c r="S26" s="27">
        <f t="shared" si="13"/>
        <v>833.9177699999999</v>
      </c>
      <c r="T26" s="27">
        <f t="shared" si="13"/>
        <v>944.28041616000007</v>
      </c>
      <c r="U26" s="27">
        <f t="shared" si="13"/>
        <v>977.34204936000015</v>
      </c>
      <c r="V26" s="27">
        <f t="shared" si="13"/>
        <v>936.04904531999989</v>
      </c>
      <c r="W26" s="27">
        <f t="shared" si="13"/>
        <v>286.55710488000005</v>
      </c>
      <c r="X26" s="27">
        <f t="shared" ref="X26" si="14">SUM(X27,X33)</f>
        <v>474.66415691999987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849.77172000000019</v>
      </c>
      <c r="D33" s="19">
        <f t="shared" si="17"/>
        <v>995.62806000000012</v>
      </c>
      <c r="E33" s="19">
        <f t="shared" si="17"/>
        <v>957.57857999999987</v>
      </c>
      <c r="F33" s="19">
        <f t="shared" si="17"/>
        <v>1024.1651700000002</v>
      </c>
      <c r="G33" s="19">
        <f t="shared" si="17"/>
        <v>935.38304999999991</v>
      </c>
      <c r="H33" s="19">
        <f t="shared" si="17"/>
        <v>922.69989000000044</v>
      </c>
      <c r="I33" s="19">
        <f t="shared" si="17"/>
        <v>951.23700000000019</v>
      </c>
      <c r="J33" s="19">
        <f t="shared" si="17"/>
        <v>910.01673000000039</v>
      </c>
      <c r="K33" s="19">
        <f t="shared" si="17"/>
        <v>906.84594000000004</v>
      </c>
      <c r="L33" s="19">
        <f t="shared" si="17"/>
        <v>840.25934999999981</v>
      </c>
      <c r="M33" s="19">
        <f t="shared" si="17"/>
        <v>856.11330000000021</v>
      </c>
      <c r="N33" s="19">
        <f t="shared" si="17"/>
        <v>932.21226000000013</v>
      </c>
      <c r="O33" s="19">
        <f t="shared" si="17"/>
        <v>837.08856000000037</v>
      </c>
      <c r="P33" s="19">
        <f t="shared" si="17"/>
        <v>745.13565000000006</v>
      </c>
      <c r="Q33" s="19">
        <f t="shared" si="17"/>
        <v>732.45249000000024</v>
      </c>
      <c r="R33" s="19">
        <f t="shared" si="17"/>
        <v>738.79407000000015</v>
      </c>
      <c r="S33" s="19">
        <f t="shared" si="17"/>
        <v>833.9177699999999</v>
      </c>
      <c r="T33" s="19">
        <f t="shared" si="17"/>
        <v>944.28041616000007</v>
      </c>
      <c r="U33" s="19">
        <f t="shared" si="17"/>
        <v>977.34204936000015</v>
      </c>
      <c r="V33" s="19">
        <f t="shared" si="17"/>
        <v>936.04904531999989</v>
      </c>
      <c r="W33" s="19">
        <f t="shared" si="17"/>
        <v>286.55710488000005</v>
      </c>
      <c r="X33" s="19">
        <f t="shared" ref="X33" si="18">SUM(X34:X50)</f>
        <v>474.66415691999987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849.77172000000019</v>
      </c>
      <c r="D40" s="8">
        <f>INTAVI_PA_IN!D40+INTAVI_PA_EX!D40+INTAVI_FR_IN!D40+INTAVI_FR_EX!D40</f>
        <v>995.62806000000012</v>
      </c>
      <c r="E40" s="8">
        <f>INTAVI_PA_IN!E40+INTAVI_PA_EX!E40+INTAVI_FR_IN!E40+INTAVI_FR_EX!E40</f>
        <v>957.57857999999987</v>
      </c>
      <c r="F40" s="8">
        <f>INTAVI_PA_IN!F40+INTAVI_PA_EX!F40+INTAVI_FR_IN!F40+INTAVI_FR_EX!F40</f>
        <v>1024.1651700000002</v>
      </c>
      <c r="G40" s="8">
        <f>INTAVI_PA_IN!G40+INTAVI_PA_EX!G40+INTAVI_FR_IN!G40+INTAVI_FR_EX!G40</f>
        <v>935.38304999999991</v>
      </c>
      <c r="H40" s="8">
        <f>INTAVI_PA_IN!H40+INTAVI_PA_EX!H40+INTAVI_FR_IN!H40+INTAVI_FR_EX!H40</f>
        <v>922.69989000000044</v>
      </c>
      <c r="I40" s="8">
        <f>INTAVI_PA_IN!I40+INTAVI_PA_EX!I40+INTAVI_FR_IN!I40+INTAVI_FR_EX!I40</f>
        <v>951.23700000000019</v>
      </c>
      <c r="J40" s="8">
        <f>INTAVI_PA_IN!J40+INTAVI_PA_EX!J40+INTAVI_FR_IN!J40+INTAVI_FR_EX!J40</f>
        <v>910.01673000000039</v>
      </c>
      <c r="K40" s="8">
        <f>INTAVI_PA_IN!K40+INTAVI_PA_EX!K40+INTAVI_FR_IN!K40+INTAVI_FR_EX!K40</f>
        <v>906.84594000000004</v>
      </c>
      <c r="L40" s="8">
        <f>INTAVI_PA_IN!L40+INTAVI_PA_EX!L40+INTAVI_FR_IN!L40+INTAVI_FR_EX!L40</f>
        <v>840.25934999999981</v>
      </c>
      <c r="M40" s="8">
        <f>INTAVI_PA_IN!M40+INTAVI_PA_EX!M40+INTAVI_FR_IN!M40+INTAVI_FR_EX!M40</f>
        <v>856.11330000000021</v>
      </c>
      <c r="N40" s="8">
        <f>INTAVI_PA_IN!N40+INTAVI_PA_EX!N40+INTAVI_FR_IN!N40+INTAVI_FR_EX!N40</f>
        <v>932.21226000000013</v>
      </c>
      <c r="O40" s="8">
        <f>INTAVI_PA_IN!O40+INTAVI_PA_EX!O40+INTAVI_FR_IN!O40+INTAVI_FR_EX!O40</f>
        <v>837.08856000000037</v>
      </c>
      <c r="P40" s="8">
        <f>INTAVI_PA_IN!P40+INTAVI_PA_EX!P40+INTAVI_FR_IN!P40+INTAVI_FR_EX!P40</f>
        <v>745.13565000000006</v>
      </c>
      <c r="Q40" s="8">
        <f>INTAVI_PA_IN!Q40+INTAVI_PA_EX!Q40+INTAVI_FR_IN!Q40+INTAVI_FR_EX!Q40</f>
        <v>732.45249000000024</v>
      </c>
      <c r="R40" s="8">
        <f>INTAVI_PA_IN!R40+INTAVI_PA_EX!R40+INTAVI_FR_IN!R40+INTAVI_FR_EX!R40</f>
        <v>738.79407000000015</v>
      </c>
      <c r="S40" s="8">
        <f>INTAVI_PA_IN!S40+INTAVI_PA_EX!S40+INTAVI_FR_IN!S40+INTAVI_FR_EX!S40</f>
        <v>833.9177699999999</v>
      </c>
      <c r="T40" s="8">
        <f>INTAVI_PA_IN!T40+INTAVI_PA_EX!T40+INTAVI_FR_IN!T40+INTAVI_FR_EX!T40</f>
        <v>944.28041616000007</v>
      </c>
      <c r="U40" s="8">
        <f>INTAVI_PA_IN!U40+INTAVI_PA_EX!U40+INTAVI_FR_IN!U40+INTAVI_FR_EX!U40</f>
        <v>977.34204936000015</v>
      </c>
      <c r="V40" s="8">
        <f>INTAVI_PA_IN!V40+INTAVI_PA_EX!V40+INTAVI_FR_IN!V40+INTAVI_FR_EX!V40</f>
        <v>936.04904531999989</v>
      </c>
      <c r="W40" s="8">
        <f>INTAVI_PA_IN!W40+INTAVI_PA_EX!W40+INTAVI_FR_IN!W40+INTAVI_FR_EX!W40</f>
        <v>286.55710488000005</v>
      </c>
      <c r="X40" s="8">
        <f>INTAVI_PA_IN!X40+INTAVI_PA_EX!X40+INTAVI_FR_IN!X40+INTAVI_FR_EX!X40</f>
        <v>474.66415691999987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699.86581004523714</v>
      </c>
      <c r="D2" s="21">
        <f t="shared" ref="D2:X2" si="0">SUM(D3,D17,D22,D25,D26,D51,D52)</f>
        <v>827.3432982832619</v>
      </c>
      <c r="E2" s="21">
        <f t="shared" si="0"/>
        <v>760.20072892674659</v>
      </c>
      <c r="F2" s="21">
        <f t="shared" si="0"/>
        <v>815.42483690917481</v>
      </c>
      <c r="G2" s="21">
        <f t="shared" si="0"/>
        <v>763.06285233240715</v>
      </c>
      <c r="H2" s="21">
        <f t="shared" si="0"/>
        <v>755.13064582350637</v>
      </c>
      <c r="I2" s="21">
        <f t="shared" si="0"/>
        <v>775.21400126886954</v>
      </c>
      <c r="J2" s="21">
        <f t="shared" si="0"/>
        <v>745.39818269038574</v>
      </c>
      <c r="K2" s="21">
        <f t="shared" si="0"/>
        <v>741.40053937272148</v>
      </c>
      <c r="L2" s="21">
        <f t="shared" si="0"/>
        <v>682.10987415493219</v>
      </c>
      <c r="M2" s="21">
        <f t="shared" si="0"/>
        <v>692.92464088796407</v>
      </c>
      <c r="N2" s="21">
        <f t="shared" si="0"/>
        <v>764.79712674416237</v>
      </c>
      <c r="O2" s="21">
        <f t="shared" si="0"/>
        <v>681.91955240407799</v>
      </c>
      <c r="P2" s="21">
        <f t="shared" si="0"/>
        <v>601.51091835212662</v>
      </c>
      <c r="Q2" s="21">
        <f t="shared" si="0"/>
        <v>591.64802437547473</v>
      </c>
      <c r="R2" s="21">
        <f t="shared" si="0"/>
        <v>598.55912455427415</v>
      </c>
      <c r="S2" s="21">
        <f t="shared" si="0"/>
        <v>689.52414340158441</v>
      </c>
      <c r="T2" s="21">
        <f t="shared" si="0"/>
        <v>790.79353360353571</v>
      </c>
      <c r="U2" s="21">
        <f t="shared" si="0"/>
        <v>816.20961761475962</v>
      </c>
      <c r="V2" s="21">
        <f t="shared" si="0"/>
        <v>777.76636829115648</v>
      </c>
      <c r="W2" s="21">
        <f t="shared" si="0"/>
        <v>207.42276876851432</v>
      </c>
      <c r="X2" s="21">
        <f t="shared" si="0"/>
        <v>362.00715804391496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699.86581004523714</v>
      </c>
      <c r="D26" s="27">
        <f t="shared" si="7"/>
        <v>827.3432982832619</v>
      </c>
      <c r="E26" s="27">
        <f t="shared" si="7"/>
        <v>760.20072892674659</v>
      </c>
      <c r="F26" s="27">
        <f t="shared" si="7"/>
        <v>815.42483690917481</v>
      </c>
      <c r="G26" s="27">
        <f t="shared" si="7"/>
        <v>763.06285233240715</v>
      </c>
      <c r="H26" s="27">
        <f t="shared" si="7"/>
        <v>755.13064582350637</v>
      </c>
      <c r="I26" s="27">
        <f t="shared" si="7"/>
        <v>775.21400126886954</v>
      </c>
      <c r="J26" s="27">
        <f t="shared" si="7"/>
        <v>745.39818269038574</v>
      </c>
      <c r="K26" s="27">
        <f t="shared" si="7"/>
        <v>741.40053937272148</v>
      </c>
      <c r="L26" s="27">
        <f t="shared" si="7"/>
        <v>682.10987415493219</v>
      </c>
      <c r="M26" s="27">
        <f t="shared" si="7"/>
        <v>692.92464088796407</v>
      </c>
      <c r="N26" s="27">
        <f t="shared" si="7"/>
        <v>764.79712674416237</v>
      </c>
      <c r="O26" s="27">
        <f t="shared" si="7"/>
        <v>681.91955240407799</v>
      </c>
      <c r="P26" s="27">
        <f t="shared" si="7"/>
        <v>601.51091835212662</v>
      </c>
      <c r="Q26" s="27">
        <f t="shared" si="7"/>
        <v>591.64802437547473</v>
      </c>
      <c r="R26" s="27">
        <f t="shared" si="7"/>
        <v>598.55912455427415</v>
      </c>
      <c r="S26" s="27">
        <f t="shared" si="7"/>
        <v>689.52414340158441</v>
      </c>
      <c r="T26" s="27">
        <f t="shared" si="7"/>
        <v>790.79353360353571</v>
      </c>
      <c r="U26" s="27">
        <f t="shared" si="7"/>
        <v>816.20961761475962</v>
      </c>
      <c r="V26" s="27">
        <f t="shared" si="7"/>
        <v>777.76636829115648</v>
      </c>
      <c r="W26" s="27">
        <f t="shared" si="7"/>
        <v>207.42276876851432</v>
      </c>
      <c r="X26" s="27">
        <f t="shared" si="7"/>
        <v>362.00715804391496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699.86581004523714</v>
      </c>
      <c r="D33" s="19">
        <f t="shared" si="9"/>
        <v>827.3432982832619</v>
      </c>
      <c r="E33" s="19">
        <f t="shared" si="9"/>
        <v>760.20072892674659</v>
      </c>
      <c r="F33" s="19">
        <f t="shared" si="9"/>
        <v>815.42483690917481</v>
      </c>
      <c r="G33" s="19">
        <f t="shared" si="9"/>
        <v>763.06285233240715</v>
      </c>
      <c r="H33" s="19">
        <f t="shared" si="9"/>
        <v>755.13064582350637</v>
      </c>
      <c r="I33" s="19">
        <f t="shared" si="9"/>
        <v>775.21400126886954</v>
      </c>
      <c r="J33" s="19">
        <f t="shared" si="9"/>
        <v>745.39818269038574</v>
      </c>
      <c r="K33" s="19">
        <f t="shared" si="9"/>
        <v>741.40053937272148</v>
      </c>
      <c r="L33" s="19">
        <f t="shared" si="9"/>
        <v>682.10987415493219</v>
      </c>
      <c r="M33" s="19">
        <f t="shared" si="9"/>
        <v>692.92464088796407</v>
      </c>
      <c r="N33" s="19">
        <f t="shared" si="9"/>
        <v>764.79712674416237</v>
      </c>
      <c r="O33" s="19">
        <f t="shared" si="9"/>
        <v>681.91955240407799</v>
      </c>
      <c r="P33" s="19">
        <f t="shared" si="9"/>
        <v>601.51091835212662</v>
      </c>
      <c r="Q33" s="19">
        <f t="shared" si="9"/>
        <v>591.64802437547473</v>
      </c>
      <c r="R33" s="19">
        <f t="shared" si="9"/>
        <v>598.55912455427415</v>
      </c>
      <c r="S33" s="19">
        <f t="shared" si="9"/>
        <v>689.52414340158441</v>
      </c>
      <c r="T33" s="19">
        <f t="shared" si="9"/>
        <v>790.79353360353571</v>
      </c>
      <c r="U33" s="19">
        <f t="shared" si="9"/>
        <v>816.20961761475962</v>
      </c>
      <c r="V33" s="19">
        <f t="shared" si="9"/>
        <v>777.76636829115648</v>
      </c>
      <c r="W33" s="19">
        <f t="shared" si="9"/>
        <v>207.42276876851432</v>
      </c>
      <c r="X33" s="19">
        <f t="shared" si="9"/>
        <v>362.00715804391496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699.86581004523714</v>
      </c>
      <c r="D40" s="8">
        <v>827.3432982832619</v>
      </c>
      <c r="E40" s="8">
        <v>760.20072892674659</v>
      </c>
      <c r="F40" s="8">
        <v>815.42483690917481</v>
      </c>
      <c r="G40" s="8">
        <v>763.06285233240715</v>
      </c>
      <c r="H40" s="8">
        <v>755.13064582350637</v>
      </c>
      <c r="I40" s="8">
        <v>775.21400126886954</v>
      </c>
      <c r="J40" s="8">
        <v>745.39818269038574</v>
      </c>
      <c r="K40" s="8">
        <v>741.40053937272148</v>
      </c>
      <c r="L40" s="8">
        <v>682.10987415493219</v>
      </c>
      <c r="M40" s="8">
        <v>692.92464088796407</v>
      </c>
      <c r="N40" s="8">
        <v>764.79712674416237</v>
      </c>
      <c r="O40" s="8">
        <v>681.91955240407799</v>
      </c>
      <c r="P40" s="8">
        <v>601.51091835212662</v>
      </c>
      <c r="Q40" s="8">
        <v>591.64802437547473</v>
      </c>
      <c r="R40" s="8">
        <v>598.55912455427415</v>
      </c>
      <c r="S40" s="8">
        <v>689.52414340158441</v>
      </c>
      <c r="T40" s="8">
        <v>790.79353360353571</v>
      </c>
      <c r="U40" s="8">
        <v>816.20961761475962</v>
      </c>
      <c r="V40" s="8">
        <v>777.76636829115648</v>
      </c>
      <c r="W40" s="8">
        <v>207.42276876851432</v>
      </c>
      <c r="X40" s="8">
        <v>362.00715804391496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121.90161697039299</v>
      </c>
      <c r="D2" s="21">
        <f t="shared" ref="D2:X2" si="0">SUM(D3,D17,D22,D25,D26,D51,D52)</f>
        <v>144.10429901985518</v>
      </c>
      <c r="E2" s="21">
        <f t="shared" si="0"/>
        <v>170.36990278316861</v>
      </c>
      <c r="F2" s="21">
        <f t="shared" si="0"/>
        <v>182.74685795820321</v>
      </c>
      <c r="G2" s="21">
        <f t="shared" si="0"/>
        <v>140.07353920884103</v>
      </c>
      <c r="H2" s="21">
        <f t="shared" si="0"/>
        <v>131.4157644684787</v>
      </c>
      <c r="I2" s="21">
        <f t="shared" si="0"/>
        <v>134.22978492245591</v>
      </c>
      <c r="J2" s="21">
        <f t="shared" si="0"/>
        <v>128.36614204911371</v>
      </c>
      <c r="K2" s="21">
        <f t="shared" si="0"/>
        <v>129.34792091535621</v>
      </c>
      <c r="L2" s="21">
        <f t="shared" si="0"/>
        <v>126.33046509115448</v>
      </c>
      <c r="M2" s="21">
        <f t="shared" si="0"/>
        <v>133.47333351826984</v>
      </c>
      <c r="N2" s="21">
        <f t="shared" si="0"/>
        <v>144.65709506573629</v>
      </c>
      <c r="O2" s="21">
        <f t="shared" si="0"/>
        <v>138.44956403255708</v>
      </c>
      <c r="P2" s="21">
        <f t="shared" si="0"/>
        <v>128.64175634288949</v>
      </c>
      <c r="Q2" s="21">
        <f t="shared" si="0"/>
        <v>128.15029078209014</v>
      </c>
      <c r="R2" s="21">
        <f t="shared" si="0"/>
        <v>128.27654483249003</v>
      </c>
      <c r="S2" s="21">
        <f t="shared" si="0"/>
        <v>134.40368276692246</v>
      </c>
      <c r="T2" s="21">
        <f t="shared" si="0"/>
        <v>143.10454792191319</v>
      </c>
      <c r="U2" s="21">
        <f t="shared" si="0"/>
        <v>151.957879088304</v>
      </c>
      <c r="V2" s="21">
        <f t="shared" si="0"/>
        <v>151.20521746564251</v>
      </c>
      <c r="W2" s="21">
        <f t="shared" si="0"/>
        <v>73.470712024768588</v>
      </c>
      <c r="X2" s="21">
        <f t="shared" si="0"/>
        <v>107.10297447702158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121.90161697039299</v>
      </c>
      <c r="D26" s="27">
        <f t="shared" si="7"/>
        <v>144.10429901985518</v>
      </c>
      <c r="E26" s="27">
        <f t="shared" si="7"/>
        <v>170.36990278316861</v>
      </c>
      <c r="F26" s="27">
        <f t="shared" si="7"/>
        <v>182.74685795820321</v>
      </c>
      <c r="G26" s="27">
        <f t="shared" si="7"/>
        <v>140.07353920884103</v>
      </c>
      <c r="H26" s="27">
        <f t="shared" si="7"/>
        <v>131.4157644684787</v>
      </c>
      <c r="I26" s="27">
        <f t="shared" si="7"/>
        <v>134.22978492245591</v>
      </c>
      <c r="J26" s="27">
        <f t="shared" si="7"/>
        <v>128.36614204911371</v>
      </c>
      <c r="K26" s="27">
        <f t="shared" si="7"/>
        <v>129.34792091535621</v>
      </c>
      <c r="L26" s="27">
        <f t="shared" si="7"/>
        <v>126.33046509115448</v>
      </c>
      <c r="M26" s="27">
        <f t="shared" si="7"/>
        <v>133.47333351826984</v>
      </c>
      <c r="N26" s="27">
        <f t="shared" si="7"/>
        <v>144.65709506573629</v>
      </c>
      <c r="O26" s="27">
        <f t="shared" si="7"/>
        <v>138.44956403255708</v>
      </c>
      <c r="P26" s="27">
        <f t="shared" si="7"/>
        <v>128.64175634288949</v>
      </c>
      <c r="Q26" s="27">
        <f t="shared" si="7"/>
        <v>128.15029078209014</v>
      </c>
      <c r="R26" s="27">
        <f t="shared" si="7"/>
        <v>128.27654483249003</v>
      </c>
      <c r="S26" s="27">
        <f t="shared" si="7"/>
        <v>134.40368276692246</v>
      </c>
      <c r="T26" s="27">
        <f t="shared" si="7"/>
        <v>143.10454792191319</v>
      </c>
      <c r="U26" s="27">
        <f t="shared" si="7"/>
        <v>151.957879088304</v>
      </c>
      <c r="V26" s="27">
        <f t="shared" si="7"/>
        <v>151.20521746564251</v>
      </c>
      <c r="W26" s="27">
        <f t="shared" si="7"/>
        <v>73.470712024768588</v>
      </c>
      <c r="X26" s="27">
        <f t="shared" si="7"/>
        <v>107.10297447702158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121.90161697039299</v>
      </c>
      <c r="D33" s="19">
        <f t="shared" si="9"/>
        <v>144.10429901985518</v>
      </c>
      <c r="E33" s="19">
        <f t="shared" si="9"/>
        <v>170.36990278316861</v>
      </c>
      <c r="F33" s="19">
        <f t="shared" si="9"/>
        <v>182.74685795820321</v>
      </c>
      <c r="G33" s="19">
        <f t="shared" si="9"/>
        <v>140.07353920884103</v>
      </c>
      <c r="H33" s="19">
        <f t="shared" si="9"/>
        <v>131.4157644684787</v>
      </c>
      <c r="I33" s="19">
        <f t="shared" si="9"/>
        <v>134.22978492245591</v>
      </c>
      <c r="J33" s="19">
        <f t="shared" si="9"/>
        <v>128.36614204911371</v>
      </c>
      <c r="K33" s="19">
        <f t="shared" si="9"/>
        <v>129.34792091535621</v>
      </c>
      <c r="L33" s="19">
        <f t="shared" si="9"/>
        <v>126.33046509115448</v>
      </c>
      <c r="M33" s="19">
        <f t="shared" si="9"/>
        <v>133.47333351826984</v>
      </c>
      <c r="N33" s="19">
        <f t="shared" si="9"/>
        <v>144.65709506573629</v>
      </c>
      <c r="O33" s="19">
        <f t="shared" si="9"/>
        <v>138.44956403255708</v>
      </c>
      <c r="P33" s="19">
        <f t="shared" si="9"/>
        <v>128.64175634288949</v>
      </c>
      <c r="Q33" s="19">
        <f t="shared" si="9"/>
        <v>128.15029078209014</v>
      </c>
      <c r="R33" s="19">
        <f t="shared" si="9"/>
        <v>128.27654483249003</v>
      </c>
      <c r="S33" s="19">
        <f t="shared" si="9"/>
        <v>134.40368276692246</v>
      </c>
      <c r="T33" s="19">
        <f t="shared" si="9"/>
        <v>143.10454792191319</v>
      </c>
      <c r="U33" s="19">
        <f t="shared" si="9"/>
        <v>151.957879088304</v>
      </c>
      <c r="V33" s="19">
        <f t="shared" si="9"/>
        <v>151.20521746564251</v>
      </c>
      <c r="W33" s="19">
        <f t="shared" si="9"/>
        <v>73.470712024768588</v>
      </c>
      <c r="X33" s="19">
        <f t="shared" si="9"/>
        <v>107.10297447702158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121.90161697039299</v>
      </c>
      <c r="D40" s="8">
        <v>144.10429901985518</v>
      </c>
      <c r="E40" s="8">
        <v>170.36990278316861</v>
      </c>
      <c r="F40" s="8">
        <v>182.74685795820321</v>
      </c>
      <c r="G40" s="8">
        <v>140.07353920884103</v>
      </c>
      <c r="H40" s="8">
        <v>131.4157644684787</v>
      </c>
      <c r="I40" s="8">
        <v>134.22978492245591</v>
      </c>
      <c r="J40" s="8">
        <v>128.36614204911371</v>
      </c>
      <c r="K40" s="8">
        <v>129.34792091535621</v>
      </c>
      <c r="L40" s="8">
        <v>126.33046509115448</v>
      </c>
      <c r="M40" s="8">
        <v>133.47333351826984</v>
      </c>
      <c r="N40" s="8">
        <v>144.65709506573629</v>
      </c>
      <c r="O40" s="8">
        <v>138.44956403255708</v>
      </c>
      <c r="P40" s="8">
        <v>128.64175634288949</v>
      </c>
      <c r="Q40" s="8">
        <v>128.15029078209014</v>
      </c>
      <c r="R40" s="8">
        <v>128.27654483249003</v>
      </c>
      <c r="S40" s="8">
        <v>134.40368276692246</v>
      </c>
      <c r="T40" s="8">
        <v>143.10454792191319</v>
      </c>
      <c r="U40" s="8">
        <v>151.957879088304</v>
      </c>
      <c r="V40" s="8">
        <v>151.20521746564251</v>
      </c>
      <c r="W40" s="8">
        <v>73.470712024768588</v>
      </c>
      <c r="X40" s="8">
        <v>107.10297447702158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26.691093269764785</v>
      </c>
      <c r="D2" s="21">
        <f t="shared" ref="D2:X2" si="0">SUM(D3,D17,D22,D25,D26,D51,D52)</f>
        <v>22.911432092535243</v>
      </c>
      <c r="E2" s="21">
        <f t="shared" si="0"/>
        <v>25.633227147128256</v>
      </c>
      <c r="F2" s="21">
        <f t="shared" si="0"/>
        <v>24.63175168043945</v>
      </c>
      <c r="G2" s="21">
        <f t="shared" si="0"/>
        <v>30.711472599986553</v>
      </c>
      <c r="H2" s="21">
        <f t="shared" si="0"/>
        <v>34.716160937094806</v>
      </c>
      <c r="I2" s="21">
        <f t="shared" si="0"/>
        <v>40.471363461369201</v>
      </c>
      <c r="J2" s="21">
        <f t="shared" si="0"/>
        <v>35.033235173974397</v>
      </c>
      <c r="K2" s="21">
        <f t="shared" si="0"/>
        <v>34.660982862347694</v>
      </c>
      <c r="L2" s="21">
        <f t="shared" si="0"/>
        <v>30.100164207742303</v>
      </c>
      <c r="M2" s="21">
        <f t="shared" si="0"/>
        <v>27.55630539527667</v>
      </c>
      <c r="N2" s="21">
        <f t="shared" si="0"/>
        <v>21.77409104707829</v>
      </c>
      <c r="O2" s="21">
        <f t="shared" si="0"/>
        <v>16.222736724354824</v>
      </c>
      <c r="P2" s="21">
        <f t="shared" si="0"/>
        <v>14.455487385900268</v>
      </c>
      <c r="Q2" s="21">
        <f t="shared" si="0"/>
        <v>12.25520966523991</v>
      </c>
      <c r="R2" s="21">
        <f t="shared" si="0"/>
        <v>11.510078245036388</v>
      </c>
      <c r="S2" s="21">
        <f t="shared" si="0"/>
        <v>9.7071821785947421</v>
      </c>
      <c r="T2" s="21">
        <f t="shared" si="0"/>
        <v>10.07706153504744</v>
      </c>
      <c r="U2" s="21">
        <f t="shared" si="0"/>
        <v>8.8461196592665878</v>
      </c>
      <c r="V2" s="21">
        <f t="shared" si="0"/>
        <v>6.3599723693816888</v>
      </c>
      <c r="W2" s="21">
        <f t="shared" si="0"/>
        <v>4.2165809733813022</v>
      </c>
      <c r="X2" s="21">
        <f t="shared" si="0"/>
        <v>4.8772135430747925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26.691093269764785</v>
      </c>
      <c r="D26" s="27">
        <f t="shared" si="7"/>
        <v>22.911432092535243</v>
      </c>
      <c r="E26" s="27">
        <f t="shared" si="7"/>
        <v>25.633227147128256</v>
      </c>
      <c r="F26" s="27">
        <f t="shared" si="7"/>
        <v>24.63175168043945</v>
      </c>
      <c r="G26" s="27">
        <f t="shared" si="7"/>
        <v>30.711472599986553</v>
      </c>
      <c r="H26" s="27">
        <f t="shared" si="7"/>
        <v>34.716160937094806</v>
      </c>
      <c r="I26" s="27">
        <f t="shared" si="7"/>
        <v>40.471363461369201</v>
      </c>
      <c r="J26" s="27">
        <f t="shared" si="7"/>
        <v>35.033235173974397</v>
      </c>
      <c r="K26" s="27">
        <f t="shared" si="7"/>
        <v>34.660982862347694</v>
      </c>
      <c r="L26" s="27">
        <f t="shared" si="7"/>
        <v>30.100164207742303</v>
      </c>
      <c r="M26" s="27">
        <f t="shared" si="7"/>
        <v>27.55630539527667</v>
      </c>
      <c r="N26" s="27">
        <f t="shared" si="7"/>
        <v>21.77409104707829</v>
      </c>
      <c r="O26" s="27">
        <f t="shared" si="7"/>
        <v>16.222736724354824</v>
      </c>
      <c r="P26" s="27">
        <f t="shared" si="7"/>
        <v>14.455487385900268</v>
      </c>
      <c r="Q26" s="27">
        <f t="shared" si="7"/>
        <v>12.25520966523991</v>
      </c>
      <c r="R26" s="27">
        <f t="shared" si="7"/>
        <v>11.510078245036388</v>
      </c>
      <c r="S26" s="27">
        <f t="shared" si="7"/>
        <v>9.7071821785947421</v>
      </c>
      <c r="T26" s="27">
        <f t="shared" si="7"/>
        <v>10.07706153504744</v>
      </c>
      <c r="U26" s="27">
        <f t="shared" si="7"/>
        <v>8.8461196592665878</v>
      </c>
      <c r="V26" s="27">
        <f t="shared" si="7"/>
        <v>6.3599723693816888</v>
      </c>
      <c r="W26" s="27">
        <f t="shared" si="7"/>
        <v>4.2165809733813022</v>
      </c>
      <c r="X26" s="27">
        <f t="shared" si="7"/>
        <v>4.8772135430747925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26.691093269764785</v>
      </c>
      <c r="D33" s="19">
        <f t="shared" si="9"/>
        <v>22.911432092535243</v>
      </c>
      <c r="E33" s="19">
        <f t="shared" si="9"/>
        <v>25.633227147128256</v>
      </c>
      <c r="F33" s="19">
        <f t="shared" si="9"/>
        <v>24.63175168043945</v>
      </c>
      <c r="G33" s="19">
        <f t="shared" si="9"/>
        <v>30.711472599986553</v>
      </c>
      <c r="H33" s="19">
        <f t="shared" si="9"/>
        <v>34.716160937094806</v>
      </c>
      <c r="I33" s="19">
        <f t="shared" si="9"/>
        <v>40.471363461369201</v>
      </c>
      <c r="J33" s="19">
        <f t="shared" si="9"/>
        <v>35.033235173974397</v>
      </c>
      <c r="K33" s="19">
        <f t="shared" si="9"/>
        <v>34.660982862347694</v>
      </c>
      <c r="L33" s="19">
        <f t="shared" si="9"/>
        <v>30.100164207742303</v>
      </c>
      <c r="M33" s="19">
        <f t="shared" si="9"/>
        <v>27.55630539527667</v>
      </c>
      <c r="N33" s="19">
        <f t="shared" si="9"/>
        <v>21.77409104707829</v>
      </c>
      <c r="O33" s="19">
        <f t="shared" si="9"/>
        <v>16.222736724354824</v>
      </c>
      <c r="P33" s="19">
        <f t="shared" si="9"/>
        <v>14.455487385900268</v>
      </c>
      <c r="Q33" s="19">
        <f t="shared" si="9"/>
        <v>12.25520966523991</v>
      </c>
      <c r="R33" s="19">
        <f t="shared" si="9"/>
        <v>11.510078245036388</v>
      </c>
      <c r="S33" s="19">
        <f t="shared" si="9"/>
        <v>9.7071821785947421</v>
      </c>
      <c r="T33" s="19">
        <f t="shared" si="9"/>
        <v>10.07706153504744</v>
      </c>
      <c r="U33" s="19">
        <f t="shared" si="9"/>
        <v>8.8461196592665878</v>
      </c>
      <c r="V33" s="19">
        <f t="shared" si="9"/>
        <v>6.3599723693816888</v>
      </c>
      <c r="W33" s="19">
        <f t="shared" si="9"/>
        <v>4.2165809733813022</v>
      </c>
      <c r="X33" s="19">
        <f t="shared" si="9"/>
        <v>4.8772135430747925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26.691093269764785</v>
      </c>
      <c r="D40" s="8">
        <v>22.911432092535243</v>
      </c>
      <c r="E40" s="8">
        <v>25.633227147128256</v>
      </c>
      <c r="F40" s="8">
        <v>24.63175168043945</v>
      </c>
      <c r="G40" s="8">
        <v>30.711472599986553</v>
      </c>
      <c r="H40" s="8">
        <v>34.716160937094806</v>
      </c>
      <c r="I40" s="8">
        <v>40.471363461369201</v>
      </c>
      <c r="J40" s="8">
        <v>35.033235173974397</v>
      </c>
      <c r="K40" s="8">
        <v>34.660982862347694</v>
      </c>
      <c r="L40" s="8">
        <v>30.100164207742303</v>
      </c>
      <c r="M40" s="8">
        <v>27.55630539527667</v>
      </c>
      <c r="N40" s="8">
        <v>21.77409104707829</v>
      </c>
      <c r="O40" s="8">
        <v>16.222736724354824</v>
      </c>
      <c r="P40" s="8">
        <v>14.455487385900268</v>
      </c>
      <c r="Q40" s="8">
        <v>12.25520966523991</v>
      </c>
      <c r="R40" s="8">
        <v>11.510078245036388</v>
      </c>
      <c r="S40" s="8">
        <v>9.7071821785947421</v>
      </c>
      <c r="T40" s="8">
        <v>10.07706153504744</v>
      </c>
      <c r="U40" s="8">
        <v>8.8461196592665878</v>
      </c>
      <c r="V40" s="8">
        <v>6.3599723693816888</v>
      </c>
      <c r="W40" s="8">
        <v>4.2165809733813022</v>
      </c>
      <c r="X40" s="8">
        <v>4.8772135430747925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1.3131997146053063</v>
      </c>
      <c r="D2" s="21">
        <f t="shared" ref="D2:X2" si="0">SUM(D3,D17,D22,D25,D26,D51,D52)</f>
        <v>1.2690306043477373</v>
      </c>
      <c r="E2" s="21">
        <f t="shared" si="0"/>
        <v>1.3747211429562918</v>
      </c>
      <c r="F2" s="21">
        <f t="shared" si="0"/>
        <v>1.3617234521826165</v>
      </c>
      <c r="G2" s="21">
        <f t="shared" si="0"/>
        <v>1.5351858587651921</v>
      </c>
      <c r="H2" s="21">
        <f t="shared" si="0"/>
        <v>1.4373187709205231</v>
      </c>
      <c r="I2" s="21">
        <f t="shared" si="0"/>
        <v>1.3218503473056042</v>
      </c>
      <c r="J2" s="21">
        <f t="shared" si="0"/>
        <v>1.2191700865265183</v>
      </c>
      <c r="K2" s="21">
        <f t="shared" si="0"/>
        <v>1.4364968495746286</v>
      </c>
      <c r="L2" s="21">
        <f t="shared" si="0"/>
        <v>1.7188465461709364</v>
      </c>
      <c r="M2" s="21">
        <f t="shared" si="0"/>
        <v>2.1590201984895909</v>
      </c>
      <c r="N2" s="21">
        <f t="shared" si="0"/>
        <v>0.9839471430232295</v>
      </c>
      <c r="O2" s="21">
        <f t="shared" si="0"/>
        <v>0.49670683901041746</v>
      </c>
      <c r="P2" s="21">
        <f t="shared" si="0"/>
        <v>0.5274879190836651</v>
      </c>
      <c r="Q2" s="21">
        <f t="shared" si="0"/>
        <v>0.39896517719541552</v>
      </c>
      <c r="R2" s="21">
        <f t="shared" si="0"/>
        <v>0.44832236819953669</v>
      </c>
      <c r="S2" s="21">
        <f t="shared" si="0"/>
        <v>0.2827616528983839</v>
      </c>
      <c r="T2" s="21">
        <f t="shared" si="0"/>
        <v>0.30527309950381093</v>
      </c>
      <c r="U2" s="21">
        <f t="shared" si="0"/>
        <v>0.32843299766985085</v>
      </c>
      <c r="V2" s="21">
        <f t="shared" si="0"/>
        <v>0.71748719381923853</v>
      </c>
      <c r="W2" s="21">
        <f t="shared" si="0"/>
        <v>1.4470431133358448</v>
      </c>
      <c r="X2" s="21">
        <f t="shared" si="0"/>
        <v>0.67681085598854107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1.3131997146053063</v>
      </c>
      <c r="D26" s="27">
        <f t="shared" si="7"/>
        <v>1.2690306043477373</v>
      </c>
      <c r="E26" s="27">
        <f t="shared" si="7"/>
        <v>1.3747211429562918</v>
      </c>
      <c r="F26" s="27">
        <f t="shared" si="7"/>
        <v>1.3617234521826165</v>
      </c>
      <c r="G26" s="27">
        <f t="shared" si="7"/>
        <v>1.5351858587651921</v>
      </c>
      <c r="H26" s="27">
        <f t="shared" si="7"/>
        <v>1.4373187709205231</v>
      </c>
      <c r="I26" s="27">
        <f t="shared" si="7"/>
        <v>1.3218503473056042</v>
      </c>
      <c r="J26" s="27">
        <f t="shared" si="7"/>
        <v>1.2191700865265183</v>
      </c>
      <c r="K26" s="27">
        <f t="shared" si="7"/>
        <v>1.4364968495746286</v>
      </c>
      <c r="L26" s="27">
        <f t="shared" si="7"/>
        <v>1.7188465461709364</v>
      </c>
      <c r="M26" s="27">
        <f t="shared" si="7"/>
        <v>2.1590201984895909</v>
      </c>
      <c r="N26" s="27">
        <f t="shared" si="7"/>
        <v>0.9839471430232295</v>
      </c>
      <c r="O26" s="27">
        <f t="shared" si="7"/>
        <v>0.49670683901041746</v>
      </c>
      <c r="P26" s="27">
        <f t="shared" si="7"/>
        <v>0.5274879190836651</v>
      </c>
      <c r="Q26" s="27">
        <f t="shared" si="7"/>
        <v>0.39896517719541552</v>
      </c>
      <c r="R26" s="27">
        <f t="shared" si="7"/>
        <v>0.44832236819953669</v>
      </c>
      <c r="S26" s="27">
        <f t="shared" si="7"/>
        <v>0.2827616528983839</v>
      </c>
      <c r="T26" s="27">
        <f t="shared" si="7"/>
        <v>0.30527309950381093</v>
      </c>
      <c r="U26" s="27">
        <f t="shared" si="7"/>
        <v>0.32843299766985085</v>
      </c>
      <c r="V26" s="27">
        <f t="shared" si="7"/>
        <v>0.71748719381923853</v>
      </c>
      <c r="W26" s="27">
        <f t="shared" si="7"/>
        <v>1.4470431133358448</v>
      </c>
      <c r="X26" s="27">
        <f t="shared" si="7"/>
        <v>0.67681085598854107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1.3131997146053063</v>
      </c>
      <c r="D33" s="19">
        <f t="shared" si="9"/>
        <v>1.2690306043477373</v>
      </c>
      <c r="E33" s="19">
        <f t="shared" si="9"/>
        <v>1.3747211429562918</v>
      </c>
      <c r="F33" s="19">
        <f t="shared" si="9"/>
        <v>1.3617234521826165</v>
      </c>
      <c r="G33" s="19">
        <f t="shared" si="9"/>
        <v>1.5351858587651921</v>
      </c>
      <c r="H33" s="19">
        <f t="shared" si="9"/>
        <v>1.4373187709205231</v>
      </c>
      <c r="I33" s="19">
        <f t="shared" si="9"/>
        <v>1.3218503473056042</v>
      </c>
      <c r="J33" s="19">
        <f t="shared" si="9"/>
        <v>1.2191700865265183</v>
      </c>
      <c r="K33" s="19">
        <f t="shared" si="9"/>
        <v>1.4364968495746286</v>
      </c>
      <c r="L33" s="19">
        <f t="shared" si="9"/>
        <v>1.7188465461709364</v>
      </c>
      <c r="M33" s="19">
        <f t="shared" si="9"/>
        <v>2.1590201984895909</v>
      </c>
      <c r="N33" s="19">
        <f t="shared" si="9"/>
        <v>0.9839471430232295</v>
      </c>
      <c r="O33" s="19">
        <f t="shared" si="9"/>
        <v>0.49670683901041746</v>
      </c>
      <c r="P33" s="19">
        <f t="shared" si="9"/>
        <v>0.5274879190836651</v>
      </c>
      <c r="Q33" s="19">
        <f t="shared" si="9"/>
        <v>0.39896517719541552</v>
      </c>
      <c r="R33" s="19">
        <f t="shared" si="9"/>
        <v>0.44832236819953669</v>
      </c>
      <c r="S33" s="19">
        <f t="shared" si="9"/>
        <v>0.2827616528983839</v>
      </c>
      <c r="T33" s="19">
        <f t="shared" si="9"/>
        <v>0.30527309950381093</v>
      </c>
      <c r="U33" s="19">
        <f t="shared" si="9"/>
        <v>0.32843299766985085</v>
      </c>
      <c r="V33" s="19">
        <f t="shared" si="9"/>
        <v>0.71748719381923853</v>
      </c>
      <c r="W33" s="19">
        <f t="shared" si="9"/>
        <v>1.4470431133358448</v>
      </c>
      <c r="X33" s="19">
        <f t="shared" si="9"/>
        <v>0.67681085598854107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1.3131997146053063</v>
      </c>
      <c r="D40" s="8">
        <v>1.2690306043477373</v>
      </c>
      <c r="E40" s="8">
        <v>1.3747211429562918</v>
      </c>
      <c r="F40" s="8">
        <v>1.3617234521826165</v>
      </c>
      <c r="G40" s="8">
        <v>1.5351858587651921</v>
      </c>
      <c r="H40" s="8">
        <v>1.4373187709205231</v>
      </c>
      <c r="I40" s="8">
        <v>1.3218503473056042</v>
      </c>
      <c r="J40" s="8">
        <v>1.2191700865265183</v>
      </c>
      <c r="K40" s="8">
        <v>1.4364968495746286</v>
      </c>
      <c r="L40" s="8">
        <v>1.7188465461709364</v>
      </c>
      <c r="M40" s="8">
        <v>2.1590201984895909</v>
      </c>
      <c r="N40" s="8">
        <v>0.9839471430232295</v>
      </c>
      <c r="O40" s="8">
        <v>0.49670683901041746</v>
      </c>
      <c r="P40" s="8">
        <v>0.5274879190836651</v>
      </c>
      <c r="Q40" s="8">
        <v>0.39896517719541552</v>
      </c>
      <c r="R40" s="8">
        <v>0.44832236819953669</v>
      </c>
      <c r="S40" s="8">
        <v>0.2827616528983839</v>
      </c>
      <c r="T40" s="8">
        <v>0.30527309950381093</v>
      </c>
      <c r="U40" s="8">
        <v>0.32843299766985085</v>
      </c>
      <c r="V40" s="8">
        <v>0.71748719381923853</v>
      </c>
      <c r="W40" s="8">
        <v>1.4470431133358448</v>
      </c>
      <c r="X40" s="8">
        <v>0.67681085598854107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6366.5247953016005</v>
      </c>
      <c r="D2" s="21">
        <f t="shared" ref="D2:X2" si="0">SUM(D3,D17,D22,D25,D26,D51,D52)</f>
        <v>6248.8048972031993</v>
      </c>
      <c r="E2" s="21">
        <f t="shared" si="0"/>
        <v>6404.700257877601</v>
      </c>
      <c r="F2" s="21">
        <f t="shared" si="0"/>
        <v>7085.6839402775986</v>
      </c>
      <c r="G2" s="21">
        <f t="shared" si="0"/>
        <v>6973.8035416847997</v>
      </c>
      <c r="H2" s="21">
        <f t="shared" si="0"/>
        <v>7115.9242851792005</v>
      </c>
      <c r="I2" s="21">
        <f t="shared" si="0"/>
        <v>7181.3217308400008</v>
      </c>
      <c r="J2" s="21">
        <f t="shared" si="0"/>
        <v>7486.7845032180012</v>
      </c>
      <c r="K2" s="21">
        <f t="shared" si="0"/>
        <v>7680.1866199199985</v>
      </c>
      <c r="L2" s="21">
        <f t="shared" si="0"/>
        <v>7610.6704339116004</v>
      </c>
      <c r="M2" s="21">
        <f t="shared" si="0"/>
        <v>7351.3759809599997</v>
      </c>
      <c r="N2" s="21">
        <f t="shared" si="0"/>
        <v>7096.453482312003</v>
      </c>
      <c r="O2" s="21">
        <f t="shared" si="0"/>
        <v>6602.0028133199994</v>
      </c>
      <c r="P2" s="21">
        <f t="shared" si="0"/>
        <v>5682.7299727199998</v>
      </c>
      <c r="Q2" s="21">
        <f t="shared" si="0"/>
        <v>5846.8443532559995</v>
      </c>
      <c r="R2" s="21">
        <f t="shared" si="0"/>
        <v>5988.4066264800003</v>
      </c>
      <c r="S2" s="21">
        <f t="shared" si="0"/>
        <v>6347.4945866160006</v>
      </c>
      <c r="T2" s="21">
        <f t="shared" si="0"/>
        <v>6453.0916732836004</v>
      </c>
      <c r="U2" s="21">
        <f t="shared" si="0"/>
        <v>6364.3490472543035</v>
      </c>
      <c r="V2" s="21">
        <f t="shared" si="0"/>
        <v>6402.3075549260466</v>
      </c>
      <c r="W2" s="21">
        <f t="shared" si="0"/>
        <v>5920.81176073403</v>
      </c>
      <c r="X2" s="21">
        <f t="shared" si="0"/>
        <v>6042.030707267927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125.45632622160002</v>
      </c>
      <c r="D3" s="24">
        <f t="shared" si="1"/>
        <v>131.72235880320002</v>
      </c>
      <c r="E3" s="24">
        <f t="shared" si="1"/>
        <v>129.56323271759999</v>
      </c>
      <c r="F3" s="24">
        <f t="shared" si="1"/>
        <v>133.9801573176</v>
      </c>
      <c r="G3" s="24">
        <f t="shared" si="1"/>
        <v>151.58841144480007</v>
      </c>
      <c r="H3" s="24">
        <f t="shared" si="1"/>
        <v>138.33697093920003</v>
      </c>
      <c r="I3" s="24">
        <f t="shared" si="1"/>
        <v>149.92599204000001</v>
      </c>
      <c r="J3" s="24">
        <f t="shared" si="1"/>
        <v>116.77455721799998</v>
      </c>
      <c r="K3" s="24">
        <f t="shared" si="1"/>
        <v>111.15477648</v>
      </c>
      <c r="L3" s="24">
        <f t="shared" si="1"/>
        <v>57.390459231599991</v>
      </c>
      <c r="M3" s="24">
        <f t="shared" si="1"/>
        <v>66.475387439999977</v>
      </c>
      <c r="N3" s="24">
        <f t="shared" si="1"/>
        <v>29.379129911999989</v>
      </c>
      <c r="O3" s="24">
        <f t="shared" si="1"/>
        <v>0.52425648000000002</v>
      </c>
      <c r="P3" s="24">
        <f t="shared" si="1"/>
        <v>0.52425648000000002</v>
      </c>
      <c r="Q3" s="24">
        <f t="shared" si="1"/>
        <v>8.8136809199999995</v>
      </c>
      <c r="R3" s="24">
        <f t="shared" si="1"/>
        <v>14.502636720000002</v>
      </c>
      <c r="S3" s="24">
        <f t="shared" si="1"/>
        <v>0</v>
      </c>
      <c r="T3" s="24">
        <f t="shared" si="1"/>
        <v>11.693692098000001</v>
      </c>
      <c r="U3" s="24">
        <f t="shared" si="1"/>
        <v>53.920524240000006</v>
      </c>
      <c r="V3" s="24">
        <f t="shared" si="1"/>
        <v>68.602785894306422</v>
      </c>
      <c r="W3" s="24">
        <f t="shared" si="1"/>
        <v>68.942227922941612</v>
      </c>
      <c r="X3" s="24">
        <f t="shared" si="1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125.45632622160002</v>
      </c>
      <c r="D4" s="19">
        <f t="shared" si="2"/>
        <v>131.72235880320002</v>
      </c>
      <c r="E4" s="19">
        <f t="shared" si="2"/>
        <v>129.56323271759999</v>
      </c>
      <c r="F4" s="19">
        <f t="shared" si="2"/>
        <v>133.9801573176</v>
      </c>
      <c r="G4" s="19">
        <f t="shared" si="2"/>
        <v>151.06415496480008</v>
      </c>
      <c r="H4" s="19">
        <f t="shared" si="2"/>
        <v>137.81271445920004</v>
      </c>
      <c r="I4" s="19">
        <f t="shared" si="2"/>
        <v>149.40173556000002</v>
      </c>
      <c r="J4" s="19">
        <f t="shared" si="2"/>
        <v>116.25030073799998</v>
      </c>
      <c r="K4" s="19">
        <f t="shared" si="2"/>
        <v>110.63051999999999</v>
      </c>
      <c r="L4" s="19">
        <f t="shared" si="2"/>
        <v>56.866202751599992</v>
      </c>
      <c r="M4" s="19">
        <f t="shared" si="2"/>
        <v>65.951130959999972</v>
      </c>
      <c r="N4" s="19">
        <f t="shared" si="2"/>
        <v>28.854873431999987</v>
      </c>
      <c r="O4" s="19">
        <f t="shared" si="2"/>
        <v>0</v>
      </c>
      <c r="P4" s="19">
        <f t="shared" si="2"/>
        <v>0</v>
      </c>
      <c r="Q4" s="19">
        <f t="shared" si="2"/>
        <v>8.8136809199999995</v>
      </c>
      <c r="R4" s="19">
        <f t="shared" si="2"/>
        <v>14.502636720000002</v>
      </c>
      <c r="S4" s="19">
        <f t="shared" si="2"/>
        <v>0</v>
      </c>
      <c r="T4" s="19">
        <f t="shared" si="2"/>
        <v>11.693692098000001</v>
      </c>
      <c r="U4" s="19">
        <f t="shared" si="2"/>
        <v>53.920524240000006</v>
      </c>
      <c r="V4" s="19">
        <f t="shared" si="2"/>
        <v>68.602785894306422</v>
      </c>
      <c r="W4" s="19">
        <f t="shared" si="2"/>
        <v>68.942227922941612</v>
      </c>
      <c r="X4" s="19">
        <f t="shared" si="2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125.45632622160002</v>
      </c>
      <c r="D7" s="8">
        <f>TI_EHG_E!D7+NRG_E!D7+FC_E!D7</f>
        <v>131.72235880320002</v>
      </c>
      <c r="E7" s="8">
        <f>TI_EHG_E!E7+NRG_E!E7+FC_E!E7</f>
        <v>129.56323271759999</v>
      </c>
      <c r="F7" s="8">
        <f>TI_EHG_E!F7+NRG_E!F7+FC_E!F7</f>
        <v>133.9801573176</v>
      </c>
      <c r="G7" s="8">
        <f>TI_EHG_E!G7+NRG_E!G7+FC_E!G7</f>
        <v>151.06415496480008</v>
      </c>
      <c r="H7" s="8">
        <f>TI_EHG_E!H7+NRG_E!H7+FC_E!H7</f>
        <v>137.81271445920004</v>
      </c>
      <c r="I7" s="8">
        <f>TI_EHG_E!I7+NRG_E!I7+FC_E!I7</f>
        <v>149.40173556000002</v>
      </c>
      <c r="J7" s="8">
        <f>TI_EHG_E!J7+NRG_E!J7+FC_E!J7</f>
        <v>116.25030073799998</v>
      </c>
      <c r="K7" s="8">
        <f>TI_EHG_E!K7+NRG_E!K7+FC_E!K7</f>
        <v>110.63051999999999</v>
      </c>
      <c r="L7" s="8">
        <f>TI_EHG_E!L7+NRG_E!L7+FC_E!L7</f>
        <v>56.866202751599992</v>
      </c>
      <c r="M7" s="8">
        <f>TI_EHG_E!M7+NRG_E!M7+FC_E!M7</f>
        <v>65.951130959999972</v>
      </c>
      <c r="N7" s="8">
        <f>TI_EHG_E!N7+NRG_E!N7+FC_E!N7</f>
        <v>28.854873431999987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8.8136809199999995</v>
      </c>
      <c r="R7" s="8">
        <f>TI_EHG_E!R7+NRG_E!R7+FC_E!R7</f>
        <v>14.502636720000002</v>
      </c>
      <c r="S7" s="8">
        <f>TI_EHG_E!S7+NRG_E!S7+FC_E!S7</f>
        <v>0</v>
      </c>
      <c r="T7" s="8">
        <f>TI_EHG_E!T7+NRG_E!T7+FC_E!T7</f>
        <v>11.693692098000001</v>
      </c>
      <c r="U7" s="8">
        <f>TI_EHG_E!U7+NRG_E!U7+FC_E!U7</f>
        <v>53.920524240000006</v>
      </c>
      <c r="V7" s="8">
        <f>TI_EHG_E!V7+NRG_E!V7+FC_E!V7</f>
        <v>68.602785894306422</v>
      </c>
      <c r="W7" s="8">
        <f>TI_EHG_E!W7+NRG_E!W7+FC_E!W7</f>
        <v>68.942227922941612</v>
      </c>
      <c r="X7" s="8">
        <f>TI_EHG_E!X7+NRG_E!X7+FC_E!X7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0.52425648000000014</v>
      </c>
      <c r="H8" s="19">
        <f t="shared" si="4"/>
        <v>0.52425648000000002</v>
      </c>
      <c r="I8" s="19">
        <f t="shared" si="4"/>
        <v>0.52425648000000002</v>
      </c>
      <c r="J8" s="19">
        <f t="shared" si="4"/>
        <v>0.52425648000000002</v>
      </c>
      <c r="K8" s="19">
        <f t="shared" si="4"/>
        <v>0.52425648000000002</v>
      </c>
      <c r="L8" s="19">
        <f t="shared" si="4"/>
        <v>0.52425648000000002</v>
      </c>
      <c r="M8" s="19">
        <f t="shared" si="4"/>
        <v>0.52425648000000002</v>
      </c>
      <c r="N8" s="19">
        <f t="shared" si="4"/>
        <v>0.52425648000000002</v>
      </c>
      <c r="O8" s="19">
        <f t="shared" si="4"/>
        <v>0.52425648000000002</v>
      </c>
      <c r="P8" s="19">
        <f t="shared" si="4"/>
        <v>0.52425648000000002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0.52425648000000014</v>
      </c>
      <c r="H10" s="8">
        <f>TI_EHG_E!H10+NRG_E!H10+FC_E!H10</f>
        <v>0.52425648000000002</v>
      </c>
      <c r="I10" s="8">
        <f>TI_EHG_E!I10+NRG_E!I10+FC_E!I10</f>
        <v>0.52425648000000002</v>
      </c>
      <c r="J10" s="8">
        <f>TI_EHG_E!J10+NRG_E!J10+FC_E!J10</f>
        <v>0.52425648000000002</v>
      </c>
      <c r="K10" s="8">
        <f>TI_EHG_E!K10+NRG_E!K10+FC_E!K10</f>
        <v>0.52425648000000002</v>
      </c>
      <c r="L10" s="8">
        <f>TI_EHG_E!L10+NRG_E!L10+FC_E!L10</f>
        <v>0.52425648000000002</v>
      </c>
      <c r="M10" s="8">
        <f>TI_EHG_E!M10+NRG_E!M10+FC_E!M10</f>
        <v>0.52425648000000002</v>
      </c>
      <c r="N10" s="8">
        <f>TI_EHG_E!N10+NRG_E!N10+FC_E!N10</f>
        <v>0.52425648000000002</v>
      </c>
      <c r="O10" s="8">
        <f>TI_EHG_E!O10+NRG_E!O10+FC_E!O10</f>
        <v>0.52425648000000002</v>
      </c>
      <c r="P10" s="8">
        <f>TI_EHG_E!P10+NRG_E!P10+FC_E!P10</f>
        <v>0.52425648000000002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6241.0684690800008</v>
      </c>
      <c r="D26" s="27">
        <f t="shared" ref="D26:X26" si="12">SUM(D27,D33)</f>
        <v>6114.5085383999995</v>
      </c>
      <c r="E26" s="27">
        <f t="shared" si="12"/>
        <v>6275.137025160001</v>
      </c>
      <c r="F26" s="27">
        <f t="shared" si="12"/>
        <v>6949.5586113599984</v>
      </c>
      <c r="G26" s="27">
        <f t="shared" si="12"/>
        <v>6812.0622446399993</v>
      </c>
      <c r="H26" s="27">
        <f t="shared" si="12"/>
        <v>6957.8534858400008</v>
      </c>
      <c r="I26" s="27">
        <f t="shared" si="12"/>
        <v>7020.9566244000007</v>
      </c>
      <c r="J26" s="27">
        <f t="shared" si="12"/>
        <v>7328.8259460000008</v>
      </c>
      <c r="K26" s="27">
        <f t="shared" si="12"/>
        <v>7534.8547862399992</v>
      </c>
      <c r="L26" s="27">
        <f t="shared" si="12"/>
        <v>7513.8118030800006</v>
      </c>
      <c r="M26" s="27">
        <f t="shared" si="12"/>
        <v>7242.1433647199992</v>
      </c>
      <c r="N26" s="27">
        <f t="shared" si="12"/>
        <v>7066.5024096000025</v>
      </c>
      <c r="O26" s="27">
        <f t="shared" si="12"/>
        <v>6599.2784468399996</v>
      </c>
      <c r="P26" s="27">
        <f t="shared" si="12"/>
        <v>5678.0807162399997</v>
      </c>
      <c r="Q26" s="27">
        <f t="shared" si="12"/>
        <v>5793.0650560799995</v>
      </c>
      <c r="R26" s="27">
        <f t="shared" si="12"/>
        <v>5908.7694477600007</v>
      </c>
      <c r="S26" s="27">
        <f t="shared" si="12"/>
        <v>6277.7632122000005</v>
      </c>
      <c r="T26" s="27">
        <f t="shared" si="12"/>
        <v>6346.4508734400006</v>
      </c>
      <c r="U26" s="27">
        <f t="shared" si="12"/>
        <v>6207.4461261599999</v>
      </c>
      <c r="V26" s="27">
        <f t="shared" si="12"/>
        <v>6200.2280545200001</v>
      </c>
      <c r="W26" s="27">
        <f t="shared" si="12"/>
        <v>5692.0397817600006</v>
      </c>
      <c r="X26" s="27">
        <f t="shared" si="12"/>
        <v>5704.8799640400002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6241.0684690800008</v>
      </c>
      <c r="D33" s="19">
        <f t="shared" ref="D33:X33" si="16">SUM(D34:D50)</f>
        <v>6114.5085383999995</v>
      </c>
      <c r="E33" s="19">
        <f t="shared" si="16"/>
        <v>6275.137025160001</v>
      </c>
      <c r="F33" s="19">
        <f t="shared" si="16"/>
        <v>6949.5586113599984</v>
      </c>
      <c r="G33" s="19">
        <f t="shared" si="16"/>
        <v>6812.0622446399993</v>
      </c>
      <c r="H33" s="19">
        <f t="shared" si="16"/>
        <v>6957.8534858400008</v>
      </c>
      <c r="I33" s="19">
        <f t="shared" si="16"/>
        <v>7020.9566244000007</v>
      </c>
      <c r="J33" s="19">
        <f t="shared" si="16"/>
        <v>7328.8259460000008</v>
      </c>
      <c r="K33" s="19">
        <f t="shared" si="16"/>
        <v>7534.8547862399992</v>
      </c>
      <c r="L33" s="19">
        <f t="shared" si="16"/>
        <v>7513.8118030800006</v>
      </c>
      <c r="M33" s="19">
        <f t="shared" si="16"/>
        <v>7242.1433647199992</v>
      </c>
      <c r="N33" s="19">
        <f t="shared" si="16"/>
        <v>7066.5024096000025</v>
      </c>
      <c r="O33" s="19">
        <f t="shared" si="16"/>
        <v>6599.2784468399996</v>
      </c>
      <c r="P33" s="19">
        <f t="shared" si="16"/>
        <v>5678.0807162399997</v>
      </c>
      <c r="Q33" s="19">
        <f t="shared" si="16"/>
        <v>5793.0650560799995</v>
      </c>
      <c r="R33" s="19">
        <f t="shared" si="16"/>
        <v>5908.7694477600007</v>
      </c>
      <c r="S33" s="19">
        <f t="shared" si="16"/>
        <v>6277.7632122000005</v>
      </c>
      <c r="T33" s="19">
        <f t="shared" si="16"/>
        <v>6346.4508734400006</v>
      </c>
      <c r="U33" s="19">
        <f t="shared" si="16"/>
        <v>6207.4461261599999</v>
      </c>
      <c r="V33" s="19">
        <f t="shared" si="16"/>
        <v>6200.2280545200001</v>
      </c>
      <c r="W33" s="19">
        <f t="shared" si="16"/>
        <v>5692.0397817600006</v>
      </c>
      <c r="X33" s="19">
        <f t="shared" si="16"/>
        <v>5704.8799640400002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54.172799999999995</v>
      </c>
      <c r="D34" s="8">
        <f>TI_EHG_E!D34+NRG_E!D34+FC_E!D34</f>
        <v>54.172799999999995</v>
      </c>
      <c r="E34" s="8">
        <f>TI_EHG_E!E34+NRG_E!E34+FC_E!E34</f>
        <v>59.8752</v>
      </c>
      <c r="F34" s="8">
        <f>TI_EHG_E!F34+NRG_E!F34+FC_E!F34</f>
        <v>59.8752</v>
      </c>
      <c r="G34" s="8">
        <f>TI_EHG_E!G34+NRG_E!G34+FC_E!G34</f>
        <v>25.660799999999995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158.18536476000003</v>
      </c>
      <c r="D36" s="8">
        <f>TI_EHG_E!D36+NRG_E!D36+FC_E!D36</f>
        <v>158.18536476000003</v>
      </c>
      <c r="E36" s="8">
        <f>TI_EHG_E!E36+NRG_E!E36+FC_E!E36</f>
        <v>161.17002000000005</v>
      </c>
      <c r="F36" s="8">
        <f>TI_EHG_E!F36+NRG_E!F36+FC_E!F36</f>
        <v>173.10864096000003</v>
      </c>
      <c r="G36" s="8">
        <f>TI_EHG_E!G36+NRG_E!G36+FC_E!G36</f>
        <v>167.13933048000007</v>
      </c>
      <c r="H36" s="8">
        <f>TI_EHG_E!H36+NRG_E!H36+FC_E!H36</f>
        <v>158.18536476</v>
      </c>
      <c r="I36" s="8">
        <f>TI_EHG_E!I36+NRG_E!I36+FC_E!I36</f>
        <v>161.17024716000003</v>
      </c>
      <c r="J36" s="8">
        <f>TI_EHG_E!J36+NRG_E!J36+FC_E!J36</f>
        <v>164.15490240000003</v>
      </c>
      <c r="K36" s="8">
        <f>TI_EHG_E!K36+NRG_E!K36+FC_E!K36</f>
        <v>158.18536476</v>
      </c>
      <c r="L36" s="8">
        <f>TI_EHG_E!L36+NRG_E!L36+FC_E!L36</f>
        <v>164.1549024</v>
      </c>
      <c r="M36" s="8">
        <f>TI_EHG_E!M36+NRG_E!M36+FC_E!M36</f>
        <v>158.18559192000004</v>
      </c>
      <c r="N36" s="8">
        <f>TI_EHG_E!N36+NRG_E!N36+FC_E!N36</f>
        <v>176.09329620000003</v>
      </c>
      <c r="O36" s="8">
        <f>TI_EHG_E!O36+NRG_E!O36+FC_E!O36</f>
        <v>176.09306903999999</v>
      </c>
      <c r="P36" s="8">
        <f>TI_EHG_E!P36+NRG_E!P36+FC_E!P36</f>
        <v>155.20093668000001</v>
      </c>
      <c r="Q36" s="8">
        <f>TI_EHG_E!Q36+NRG_E!Q36+FC_E!Q36</f>
        <v>143.26254288000001</v>
      </c>
      <c r="R36" s="8">
        <f>TI_EHG_E!R36+NRG_E!R36+FC_E!R36</f>
        <v>161.17002000000002</v>
      </c>
      <c r="S36" s="8">
        <f>TI_EHG_E!S36+NRG_E!S36+FC_E!S36</f>
        <v>164.15490239999997</v>
      </c>
      <c r="T36" s="8">
        <f>TI_EHG_E!T36+NRG_E!T36+FC_E!T36</f>
        <v>169.06133124000002</v>
      </c>
      <c r="U36" s="8">
        <f>TI_EHG_E!U36+NRG_E!U36+FC_E!U36</f>
        <v>160.16688144000003</v>
      </c>
      <c r="V36" s="8">
        <f>TI_EHG_E!V36+NRG_E!V36+FC_E!V36</f>
        <v>181.05969527999997</v>
      </c>
      <c r="W36" s="8">
        <f>TI_EHG_E!W36+NRG_E!W36+FC_E!W36</f>
        <v>163.27420308000006</v>
      </c>
      <c r="X36" s="8">
        <f>TI_EHG_E!X36+NRG_E!X36+FC_E!X36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632.41782912000019</v>
      </c>
      <c r="D37" s="8">
        <f>TI_EHG_E!D37+NRG_E!D37+FC_E!D37</f>
        <v>672.32789315999992</v>
      </c>
      <c r="E37" s="8">
        <f>TI_EHG_E!E37+NRG_E!E37+FC_E!E37</f>
        <v>699.95780316000014</v>
      </c>
      <c r="F37" s="8">
        <f>TI_EHG_E!F37+NRG_E!F37+FC_E!F37</f>
        <v>773.63747999999998</v>
      </c>
      <c r="G37" s="8">
        <f>TI_EHG_E!G37+NRG_E!G37+FC_E!G37</f>
        <v>865.73726315999977</v>
      </c>
      <c r="H37" s="8">
        <f>TI_EHG_E!H37+NRG_E!H37+FC_E!H37</f>
        <v>930.20688684000004</v>
      </c>
      <c r="I37" s="8">
        <f>TI_EHG_E!I37+NRG_E!I37+FC_E!I37</f>
        <v>991.6066591199999</v>
      </c>
      <c r="J37" s="8">
        <f>TI_EHG_E!J37+NRG_E!J37+FC_E!J37</f>
        <v>1080.6365908800001</v>
      </c>
      <c r="K37" s="8">
        <f>TI_EHG_E!K37+NRG_E!K37+FC_E!K37</f>
        <v>1145.1062145599997</v>
      </c>
      <c r="L37" s="8">
        <f>TI_EHG_E!L37+NRG_E!L37+FC_E!L37</f>
        <v>1175.8062254400002</v>
      </c>
      <c r="M37" s="8">
        <f>TI_EHG_E!M37+NRG_E!M37+FC_E!M37</f>
        <v>1197.2961831599998</v>
      </c>
      <c r="N37" s="8">
        <f>TI_EHG_E!N37+NRG_E!N37+FC_E!N37</f>
        <v>1181.9461777200002</v>
      </c>
      <c r="O37" s="8">
        <f>TI_EHG_E!O37+NRG_E!O37+FC_E!O37</f>
        <v>1142.0363631599998</v>
      </c>
      <c r="P37" s="8">
        <f>TI_EHG_E!P37+NRG_E!P37+FC_E!P37</f>
        <v>1071.4265377199999</v>
      </c>
      <c r="Q37" s="8">
        <f>TI_EHG_E!Q37+NRG_E!Q37+FC_E!Q37</f>
        <v>1046.8664791199999</v>
      </c>
      <c r="R37" s="8">
        <f>TI_EHG_E!R37+NRG_E!R37+FC_E!R37</f>
        <v>1059.14663316</v>
      </c>
      <c r="S37" s="8">
        <f>TI_EHG_E!S37+NRG_E!S37+FC_E!S37</f>
        <v>1086.7765431600003</v>
      </c>
      <c r="T37" s="8">
        <f>TI_EHG_E!T37+NRG_E!T37+FC_E!T37</f>
        <v>1077.2533925999999</v>
      </c>
      <c r="U37" s="8">
        <f>TI_EHG_E!U37+NRG_E!U37+FC_E!U37</f>
        <v>1048.7208639599999</v>
      </c>
      <c r="V37" s="8">
        <f>TI_EHG_E!V37+NRG_E!V37+FC_E!V37</f>
        <v>1033.5981348</v>
      </c>
      <c r="W37" s="8">
        <f>TI_EHG_E!W37+NRG_E!W37+FC_E!W37</f>
        <v>873.35388756000009</v>
      </c>
      <c r="X37" s="8">
        <f>TI_EHG_E!X37+NRG_E!X37+FC_E!X37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3.1707900000000002</v>
      </c>
      <c r="M40" s="8">
        <f>TI_EHG_E!M40+NRG_E!M40+FC_E!M40</f>
        <v>3.1707900000000016</v>
      </c>
      <c r="N40" s="8">
        <f>TI_EHG_E!N40+NRG_E!N40+FC_E!N40</f>
        <v>6.3415799999999996</v>
      </c>
      <c r="O40" s="8">
        <f>TI_EHG_E!O40+NRG_E!O40+FC_E!O40</f>
        <v>3.1707900000000002</v>
      </c>
      <c r="P40" s="8">
        <f>TI_EHG_E!P40+NRG_E!P40+FC_E!P40</f>
        <v>6.3415800000000031</v>
      </c>
      <c r="Q40" s="8">
        <f>TI_EHG_E!Q40+NRG_E!Q40+FC_E!Q40</f>
        <v>6.3415800000000004</v>
      </c>
      <c r="R40" s="8">
        <f>TI_EHG_E!R40+NRG_E!R40+FC_E!R40</f>
        <v>3.1707900000000007</v>
      </c>
      <c r="S40" s="8">
        <f>TI_EHG_E!S40+NRG_E!S40+FC_E!S40</f>
        <v>3.1707899999999984</v>
      </c>
      <c r="T40" s="8">
        <f>TI_EHG_E!T40+NRG_E!T40+FC_E!T40</f>
        <v>9.7090884000000006</v>
      </c>
      <c r="U40" s="8">
        <f>TI_EHG_E!U40+NRG_E!U40+FC_E!U40</f>
        <v>10.143421920000007</v>
      </c>
      <c r="V40" s="8">
        <f>TI_EHG_E!V40+NRG_E!V40+FC_E!V40</f>
        <v>8.1488008800000031</v>
      </c>
      <c r="W40" s="8">
        <f>TI_EHG_E!W40+NRG_E!W40+FC_E!W40</f>
        <v>9.1160859600000084</v>
      </c>
      <c r="X40" s="8">
        <f>TI_EHG_E!X40+NRG_E!X40+FC_E!X40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75.581279999999992</v>
      </c>
      <c r="D41" s="8">
        <f>TI_EHG_E!D41+NRG_E!D41+FC_E!D41</f>
        <v>75.581279999999992</v>
      </c>
      <c r="E41" s="8">
        <f>TI_EHG_E!E41+NRG_E!E41+FC_E!E41</f>
        <v>97.625906280000009</v>
      </c>
      <c r="F41" s="8">
        <f>TI_EHG_E!F41+NRG_E!F41+FC_E!F41</f>
        <v>97.625906280000009</v>
      </c>
      <c r="G41" s="8">
        <f>TI_EHG_E!G41+NRG_E!G41+FC_E!G41</f>
        <v>75.581279999999992</v>
      </c>
      <c r="H41" s="8">
        <f>TI_EHG_E!H41+NRG_E!H41+FC_E!H41</f>
        <v>50.38760628</v>
      </c>
      <c r="I41" s="8">
        <f>TI_EHG_E!I41+NRG_E!I41+FC_E!I41</f>
        <v>50.387606279999986</v>
      </c>
      <c r="J41" s="8">
        <f>TI_EHG_E!J41+NRG_E!J41+FC_E!J41</f>
        <v>50.38760628</v>
      </c>
      <c r="K41" s="8">
        <f>TI_EHG_E!K41+NRG_E!K41+FC_E!K41</f>
        <v>44.088993719999991</v>
      </c>
      <c r="L41" s="8">
        <f>TI_EHG_E!L41+NRG_E!L41+FC_E!L41</f>
        <v>59.83526628000002</v>
      </c>
      <c r="M41" s="8">
        <f>TI_EHG_E!M41+NRG_E!M41+FC_E!M41</f>
        <v>44.088993719999991</v>
      </c>
      <c r="N41" s="8">
        <f>TI_EHG_E!N41+NRG_E!N41+FC_E!N41</f>
        <v>50.387606280000007</v>
      </c>
      <c r="O41" s="8">
        <f>TI_EHG_E!O41+NRG_E!O41+FC_E!O41</f>
        <v>53.536653720000039</v>
      </c>
      <c r="P41" s="8">
        <f>TI_EHG_E!P41+NRG_E!P41+FC_E!P41</f>
        <v>37.790640000000032</v>
      </c>
      <c r="Q41" s="8">
        <f>TI_EHG_E!Q41+NRG_E!Q41+FC_E!Q41</f>
        <v>34.641333719999999</v>
      </c>
      <c r="R41" s="8">
        <f>TI_EHG_E!R41+NRG_E!R41+FC_E!R41</f>
        <v>44.088993719999998</v>
      </c>
      <c r="S41" s="8">
        <f>TI_EHG_E!S41+NRG_E!S41+FC_E!S41</f>
        <v>44.088993719999976</v>
      </c>
      <c r="T41" s="8">
        <f>TI_EHG_E!T41+NRG_E!T41+FC_E!T41</f>
        <v>45.288975959999973</v>
      </c>
      <c r="U41" s="8">
        <f>TI_EHG_E!U41+NRG_E!U41+FC_E!U41</f>
        <v>34.688960280000018</v>
      </c>
      <c r="V41" s="8">
        <f>TI_EHG_E!V41+NRG_E!V41+FC_E!V41</f>
        <v>46.967553359999975</v>
      </c>
      <c r="W41" s="8">
        <f>TI_EHG_E!W41+NRG_E!W41+FC_E!W41</f>
        <v>47.997218879999956</v>
      </c>
      <c r="X41" s="8">
        <f>TI_EHG_E!X41+NRG_E!X41+FC_E!X41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1784.3280296399998</v>
      </c>
      <c r="D43" s="8">
        <f>TI_EHG_E!D43+NRG_E!D43+FC_E!D43</f>
        <v>1758.8377778399999</v>
      </c>
      <c r="E43" s="8">
        <f>TI_EHG_E!E43+NRG_E!E43+FC_E!E43</f>
        <v>1682.3664889200002</v>
      </c>
      <c r="F43" s="8">
        <f>TI_EHG_E!F43+NRG_E!F43+FC_E!F43</f>
        <v>1739.71962216</v>
      </c>
      <c r="G43" s="8">
        <f>TI_EHG_E!G43+NRG_E!G43+FC_E!G43</f>
        <v>1698.2979296399999</v>
      </c>
      <c r="H43" s="8">
        <f>TI_EHG_E!H43+NRG_E!H43+FC_E!H43</f>
        <v>1653.6897889200002</v>
      </c>
      <c r="I43" s="8">
        <f>TI_EHG_E!I43+NRG_E!I43+FC_E!I43</f>
        <v>1602.70901856</v>
      </c>
      <c r="J43" s="8">
        <f>TI_EHG_E!J43+NRG_E!J43+FC_E!J43</f>
        <v>1640.9445296400002</v>
      </c>
      <c r="K43" s="8">
        <f>TI_EHG_E!K43+NRG_E!K43+FC_E!K43</f>
        <v>1617.9628888800003</v>
      </c>
      <c r="L43" s="8">
        <f>TI_EHG_E!L43+NRG_E!L43+FC_E!L43</f>
        <v>1788.3686433600001</v>
      </c>
      <c r="M43" s="8">
        <f>TI_EHG_E!M43+NRG_E!M43+FC_E!M43</f>
        <v>1981.1411567999999</v>
      </c>
      <c r="N43" s="8">
        <f>TI_EHG_E!N43+NRG_E!N43+FC_E!N43</f>
        <v>1826.55453708</v>
      </c>
      <c r="O43" s="8">
        <f>TI_EHG_E!O43+NRG_E!O43+FC_E!O43</f>
        <v>2000.6935977599999</v>
      </c>
      <c r="P43" s="8">
        <f>TI_EHG_E!P43+NRG_E!P43+FC_E!P43</f>
        <v>1857.7003676399997</v>
      </c>
      <c r="Q43" s="8">
        <f>TI_EHG_E!Q43+NRG_E!Q43+FC_E!Q43</f>
        <v>1462.2230656800002</v>
      </c>
      <c r="R43" s="8">
        <f>TI_EHG_E!R43+NRG_E!R43+FC_E!R43</f>
        <v>1451.0266149600002</v>
      </c>
      <c r="S43" s="8">
        <f>TI_EHG_E!S43+NRG_E!S43+FC_E!S43</f>
        <v>1720.6620209999996</v>
      </c>
      <c r="T43" s="8">
        <f>TI_EHG_E!T43+NRG_E!T43+FC_E!T43</f>
        <v>2149.7582854800003</v>
      </c>
      <c r="U43" s="8">
        <f>TI_EHG_E!U43+NRG_E!U43+FC_E!U43</f>
        <v>2105.3107342800004</v>
      </c>
      <c r="V43" s="8">
        <f>TI_EHG_E!V43+NRG_E!V43+FC_E!V43</f>
        <v>2243.4902802000001</v>
      </c>
      <c r="W43" s="8">
        <f>TI_EHG_E!W43+NRG_E!W43+FC_E!W43</f>
        <v>2401.16384664</v>
      </c>
      <c r="X43" s="8">
        <f>TI_EHG_E!X43+NRG_E!X43+FC_E!X43</f>
        <v>2272.21873164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3089.5892985599999</v>
      </c>
      <c r="D44" s="8">
        <f>TI_EHG_E!D44+NRG_E!D44+FC_E!D44</f>
        <v>2973.9598286400001</v>
      </c>
      <c r="E44" s="8">
        <f>TI_EHG_E!E44+NRG_E!E44+FC_E!E44</f>
        <v>3086.5387478400003</v>
      </c>
      <c r="F44" s="8">
        <f>TI_EHG_E!F44+NRG_E!F44+FC_E!F44</f>
        <v>3624.326207999999</v>
      </c>
      <c r="G44" s="8">
        <f>TI_EHG_E!G44+NRG_E!G44+FC_E!G44</f>
        <v>3499.3280253599996</v>
      </c>
      <c r="H44" s="8">
        <f>TI_EHG_E!H44+NRG_E!H44+FC_E!H44</f>
        <v>3677.3962610400004</v>
      </c>
      <c r="I44" s="8">
        <f>TI_EHG_E!I44+NRG_E!I44+FC_E!I44</f>
        <v>3752.4454372800005</v>
      </c>
      <c r="J44" s="8">
        <f>TI_EHG_E!J44+NRG_E!J44+FC_E!J44</f>
        <v>3939.5711448000002</v>
      </c>
      <c r="K44" s="8">
        <f>TI_EHG_E!K44+NRG_E!K44+FC_E!K44</f>
        <v>4087.8614023199993</v>
      </c>
      <c r="L44" s="8">
        <f>TI_EHG_E!L44+NRG_E!L44+FC_E!L44</f>
        <v>3866.1759756000006</v>
      </c>
      <c r="M44" s="8">
        <f>TI_EHG_E!M44+NRG_E!M44+FC_E!M44</f>
        <v>3490.6857271199992</v>
      </c>
      <c r="N44" s="8">
        <f>TI_EHG_E!N44+NRG_E!N44+FC_E!N44</f>
        <v>3508.3041343200016</v>
      </c>
      <c r="O44" s="8">
        <f>TI_EHG_E!O44+NRG_E!O44+FC_E!O44</f>
        <v>2925.8855121600004</v>
      </c>
      <c r="P44" s="8">
        <f>TI_EHG_E!P44+NRG_E!P44+FC_E!P44</f>
        <v>2124.6035292000001</v>
      </c>
      <c r="Q44" s="8">
        <f>TI_EHG_E!Q44+NRG_E!Q44+FC_E!Q44</f>
        <v>2588.3669296799999</v>
      </c>
      <c r="R44" s="8">
        <f>TI_EHG_E!R44+NRG_E!R44+FC_E!R44</f>
        <v>2793.2275159200008</v>
      </c>
      <c r="S44" s="8">
        <f>TI_EHG_E!S44+NRG_E!S44+FC_E!S44</f>
        <v>2871.80399592</v>
      </c>
      <c r="T44" s="8">
        <f>TI_EHG_E!T44+NRG_E!T44+FC_E!T44</f>
        <v>2553.5500257600006</v>
      </c>
      <c r="U44" s="8">
        <f>TI_EHG_E!U44+NRG_E!U44+FC_E!U44</f>
        <v>2620.9023292800007</v>
      </c>
      <c r="V44" s="8">
        <f>TI_EHG_E!V44+NRG_E!V44+FC_E!V44</f>
        <v>2516.6555820000003</v>
      </c>
      <c r="W44" s="8">
        <f>TI_EHG_E!W44+NRG_E!W44+FC_E!W44</f>
        <v>1992.8753546400003</v>
      </c>
      <c r="X44" s="8">
        <f>TI_EHG_E!X44+NRG_E!X44+FC_E!X44</f>
        <v>2241.0764423999999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446.79386700000003</v>
      </c>
      <c r="D48" s="8">
        <f>TI_EHG_E!D48+NRG_E!D48+FC_E!D48</f>
        <v>421.44359399999973</v>
      </c>
      <c r="E48" s="8">
        <f>TI_EHG_E!E48+NRG_E!E48+FC_E!E48</f>
        <v>440.45621099999994</v>
      </c>
      <c r="F48" s="8">
        <f>TI_EHG_E!F48+NRG_E!F48+FC_E!F48</f>
        <v>434.11890599999987</v>
      </c>
      <c r="G48" s="8">
        <f>TI_EHG_E!G48+NRG_E!G48+FC_E!G48</f>
        <v>462.63765600000011</v>
      </c>
      <c r="H48" s="8">
        <f>TI_EHG_E!H48+NRG_E!H48+FC_E!H48</f>
        <v>487.98757799999987</v>
      </c>
      <c r="I48" s="8">
        <f>TI_EHG_E!I48+NRG_E!I48+FC_E!I48</f>
        <v>462.63765600000005</v>
      </c>
      <c r="J48" s="8">
        <f>TI_EHG_E!J48+NRG_E!J48+FC_E!J48</f>
        <v>453.13117199999999</v>
      </c>
      <c r="K48" s="8">
        <f>TI_EHG_E!K48+NRG_E!K48+FC_E!K48</f>
        <v>481.64992200000023</v>
      </c>
      <c r="L48" s="8">
        <f>TI_EHG_E!L48+NRG_E!L48+FC_E!L48</f>
        <v>456.30000000000007</v>
      </c>
      <c r="M48" s="8">
        <f>TI_EHG_E!M48+NRG_E!M48+FC_E!M48</f>
        <v>367.57492200000002</v>
      </c>
      <c r="N48" s="8">
        <f>TI_EHG_E!N48+NRG_E!N48+FC_E!N48</f>
        <v>316.87507799999997</v>
      </c>
      <c r="O48" s="8">
        <f>TI_EHG_E!O48+NRG_E!O48+FC_E!O48</f>
        <v>297.862461</v>
      </c>
      <c r="P48" s="8">
        <f>TI_EHG_E!P48+NRG_E!P48+FC_E!P48</f>
        <v>425.01712500000008</v>
      </c>
      <c r="Q48" s="8">
        <f>TI_EHG_E!Q48+NRG_E!Q48+FC_E!Q48</f>
        <v>511.36312499999997</v>
      </c>
      <c r="R48" s="8">
        <f>TI_EHG_E!R48+NRG_E!R48+FC_E!R48</f>
        <v>396.93888000000004</v>
      </c>
      <c r="S48" s="8">
        <f>TI_EHG_E!S48+NRG_E!S48+FC_E!S48</f>
        <v>387.10596599999997</v>
      </c>
      <c r="T48" s="8">
        <f>TI_EHG_E!T48+NRG_E!T48+FC_E!T48</f>
        <v>341.82977400000004</v>
      </c>
      <c r="U48" s="8">
        <f>TI_EHG_E!U48+NRG_E!U48+FC_E!U48</f>
        <v>227.51293499999997</v>
      </c>
      <c r="V48" s="8">
        <f>TI_EHG_E!V48+NRG_E!V48+FC_E!V48</f>
        <v>170.308008</v>
      </c>
      <c r="W48" s="8">
        <f>TI_EHG_E!W48+NRG_E!W48+FC_E!W48</f>
        <v>204.25918499999995</v>
      </c>
      <c r="X48" s="8">
        <f>TI_EHG_E!X48+NRG_E!X48+FC_E!X48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47.146647959999996</v>
      </c>
      <c r="F50" s="8">
        <f>TI_EHG_E!F50+NRG_E!F50+FC_E!F50</f>
        <v>47.146647959999996</v>
      </c>
      <c r="G50" s="8">
        <f>TI_EHG_E!G50+NRG_E!G50+FC_E!G50</f>
        <v>17.679960000000001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0</v>
      </c>
      <c r="D51" s="27">
        <f>TI_EHG_E!D51+NRG_E!D51+FC_E!D51</f>
        <v>0</v>
      </c>
      <c r="E51" s="27">
        <f>TI_EHG_E!E51+NRG_E!E51+FC_E!E51</f>
        <v>0</v>
      </c>
      <c r="F51" s="27">
        <f>TI_EHG_E!F51+NRG_E!F51+FC_E!F51</f>
        <v>0</v>
      </c>
      <c r="G51" s="27">
        <f>TI_EHG_E!G51+NRG_E!G51+FC_E!G51</f>
        <v>0</v>
      </c>
      <c r="H51" s="27">
        <f>TI_EHG_E!H51+NRG_E!H51+FC_E!H51</f>
        <v>0</v>
      </c>
      <c r="I51" s="27">
        <f>TI_EHG_E!I51+NRG_E!I51+FC_E!I51</f>
        <v>0</v>
      </c>
      <c r="J51" s="27">
        <f>TI_EHG_E!J51+NRG_E!J51+FC_E!J51</f>
        <v>0</v>
      </c>
      <c r="K51" s="27">
        <f>TI_EHG_E!K51+NRG_E!K51+FC_E!K51</f>
        <v>0</v>
      </c>
      <c r="L51" s="27">
        <f>TI_EHG_E!L51+NRG_E!L51+FC_E!L51</f>
        <v>0</v>
      </c>
      <c r="M51" s="27">
        <f>TI_EHG_E!M51+NRG_E!M51+FC_E!M51</f>
        <v>0</v>
      </c>
      <c r="N51" s="27">
        <f>TI_EHG_E!N51+NRG_E!N51+FC_E!N51</f>
        <v>0</v>
      </c>
      <c r="O51" s="27">
        <f>TI_EHG_E!O51+NRG_E!O51+FC_E!O51</f>
        <v>0</v>
      </c>
      <c r="P51" s="27">
        <f>TI_EHG_E!P51+NRG_E!P51+FC_E!P51</f>
        <v>0</v>
      </c>
      <c r="Q51" s="27">
        <f>TI_EHG_E!Q51+NRG_E!Q51+FC_E!Q51</f>
        <v>0</v>
      </c>
      <c r="R51" s="27">
        <f>TI_EHG_E!R51+NRG_E!R51+FC_E!R51</f>
        <v>0</v>
      </c>
      <c r="S51" s="27">
        <f>TI_EHG_E!S51+NRG_E!S51+FC_E!S51</f>
        <v>0</v>
      </c>
      <c r="T51" s="27">
        <f>TI_EHG_E!T51+NRG_E!T51+FC_E!T51</f>
        <v>0</v>
      </c>
      <c r="U51" s="27">
        <f>TI_EHG_E!U51+NRG_E!U51+FC_E!U51</f>
        <v>0</v>
      </c>
      <c r="V51" s="27">
        <f>TI_EHG_E!V51+NRG_E!V51+FC_E!V51</f>
        <v>0</v>
      </c>
      <c r="W51" s="27">
        <f>TI_EHG_E!W51+NRG_E!W51+FC_E!W51</f>
        <v>0</v>
      </c>
      <c r="X51" s="27">
        <f>TI_EHG_E!X51+NRG_E!X51+FC_E!X51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2.5739999999999998</v>
      </c>
      <c r="E52" s="27">
        <f t="shared" si="18"/>
        <v>0</v>
      </c>
      <c r="F52" s="27">
        <f t="shared" si="18"/>
        <v>2.1451715999999998</v>
      </c>
      <c r="G52" s="27">
        <f t="shared" si="18"/>
        <v>10.152885600000001</v>
      </c>
      <c r="H52" s="27">
        <f t="shared" si="18"/>
        <v>19.733828399999997</v>
      </c>
      <c r="I52" s="27">
        <f t="shared" si="18"/>
        <v>10.439114399999998</v>
      </c>
      <c r="J52" s="27">
        <f t="shared" si="18"/>
        <v>41.184000000000005</v>
      </c>
      <c r="K52" s="27">
        <f t="shared" si="18"/>
        <v>34.1770572</v>
      </c>
      <c r="L52" s="27">
        <f t="shared" si="18"/>
        <v>39.468171600000005</v>
      </c>
      <c r="M52" s="27">
        <f t="shared" si="18"/>
        <v>42.7572288</v>
      </c>
      <c r="N52" s="27">
        <f t="shared" si="18"/>
        <v>0.57194279999999997</v>
      </c>
      <c r="O52" s="27">
        <f t="shared" si="18"/>
        <v>2.20011</v>
      </c>
      <c r="P52" s="27">
        <f t="shared" si="18"/>
        <v>4.1250000000000018</v>
      </c>
      <c r="Q52" s="27">
        <f t="shared" si="18"/>
        <v>44.96561625599999</v>
      </c>
      <c r="R52" s="27">
        <f t="shared" si="18"/>
        <v>65.13454200000001</v>
      </c>
      <c r="S52" s="27">
        <f t="shared" si="18"/>
        <v>69.731374416000023</v>
      </c>
      <c r="T52" s="27">
        <f t="shared" si="18"/>
        <v>94.947107745599993</v>
      </c>
      <c r="U52" s="27">
        <f t="shared" si="18"/>
        <v>102.98239685430346</v>
      </c>
      <c r="V52" s="27">
        <f t="shared" si="18"/>
        <v>133.47671451174028</v>
      </c>
      <c r="W52" s="27">
        <f t="shared" si="18"/>
        <v>159.82975105108761</v>
      </c>
      <c r="X52" s="27">
        <f t="shared" si="18"/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2.5739999999999998</v>
      </c>
      <c r="E53" s="8">
        <f>TI_EHG_E!E53+NRG_E!E53+FC_E!E53</f>
        <v>0</v>
      </c>
      <c r="F53" s="8">
        <f>TI_EHG_E!F53+NRG_E!F53+FC_E!F53</f>
        <v>2.1451715999999998</v>
      </c>
      <c r="G53" s="8">
        <f>TI_EHG_E!G53+NRG_E!G53+FC_E!G53</f>
        <v>10.152885600000001</v>
      </c>
      <c r="H53" s="8">
        <f>TI_EHG_E!H53+NRG_E!H53+FC_E!H53</f>
        <v>19.733828399999997</v>
      </c>
      <c r="I53" s="8">
        <f>TI_EHG_E!I53+NRG_E!I53+FC_E!I53</f>
        <v>10.439114399999998</v>
      </c>
      <c r="J53" s="8">
        <f>TI_EHG_E!J53+NRG_E!J53+FC_E!J53</f>
        <v>41.184000000000005</v>
      </c>
      <c r="K53" s="8">
        <f>TI_EHG_E!K53+NRG_E!K53+FC_E!K53</f>
        <v>34.1770572</v>
      </c>
      <c r="L53" s="8">
        <f>TI_EHG_E!L53+NRG_E!L53+FC_E!L53</f>
        <v>39.468171600000005</v>
      </c>
      <c r="M53" s="8">
        <f>TI_EHG_E!M53+NRG_E!M53+FC_E!M53</f>
        <v>42.7572288</v>
      </c>
      <c r="N53" s="8">
        <f>TI_EHG_E!N53+NRG_E!N53+FC_E!N53</f>
        <v>0.57194279999999997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39.896999999999991</v>
      </c>
      <c r="R53" s="8">
        <f>TI_EHG_E!R53+NRG_E!R53+FC_E!R53</f>
        <v>31.603057200000002</v>
      </c>
      <c r="S53" s="8">
        <f>TI_EHG_E!S53+NRG_E!S53+FC_E!S53</f>
        <v>13.441942800000003</v>
      </c>
      <c r="T53" s="8">
        <f>TI_EHG_E!T53+NRG_E!T53+FC_E!T53</f>
        <v>12.883384800000002</v>
      </c>
      <c r="U53" s="8">
        <f>TI_EHG_E!U53+NRG_E!U53+FC_E!U53</f>
        <v>22.4205696</v>
      </c>
      <c r="V53" s="8">
        <f>TI_EHG_E!V53+NRG_E!V53+FC_E!V53</f>
        <v>23.6643264</v>
      </c>
      <c r="W53" s="8">
        <f>TI_EHG_E!W53+NRG_E!W53+FC_E!W53</f>
        <v>41.26894200000001</v>
      </c>
      <c r="X53" s="8">
        <f>TI_EHG_E!X53+NRG_E!X53+FC_E!X53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2.20011</v>
      </c>
      <c r="P54" s="45">
        <f>TI_EHG_E!P54+NRG_E!P54+FC_E!P54</f>
        <v>4.1250000000000018</v>
      </c>
      <c r="Q54" s="45">
        <f>TI_EHG_E!Q54+NRG_E!Q54+FC_E!Q54</f>
        <v>5.0686162559999994</v>
      </c>
      <c r="R54" s="45">
        <f>TI_EHG_E!R54+NRG_E!R54+FC_E!R54</f>
        <v>33.531484800000008</v>
      </c>
      <c r="S54" s="45">
        <f>TI_EHG_E!S54+NRG_E!S54+FC_E!S54</f>
        <v>56.289431616000016</v>
      </c>
      <c r="T54" s="45">
        <f>TI_EHG_E!T54+NRG_E!T54+FC_E!T54</f>
        <v>82.063722945599991</v>
      </c>
      <c r="U54" s="45">
        <f>TI_EHG_E!U54+NRG_E!U54+FC_E!U54</f>
        <v>80.561827254303452</v>
      </c>
      <c r="V54" s="45">
        <f>TI_EHG_E!V54+NRG_E!V54+FC_E!V54</f>
        <v>109.81238811174029</v>
      </c>
      <c r="W54" s="45">
        <f>TI_EHG_E!W54+NRG_E!W54+FC_E!W54</f>
        <v>118.5608090510876</v>
      </c>
      <c r="X54" s="45">
        <f>TI_EHG_E!X54+NRG_E!X54+FC_E!X54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29.848089600000002</v>
      </c>
      <c r="D61" s="49">
        <f t="shared" si="19"/>
        <v>33.319641599999997</v>
      </c>
      <c r="E61" s="49">
        <f t="shared" si="19"/>
        <v>41.496134400000003</v>
      </c>
      <c r="F61" s="49">
        <f t="shared" si="19"/>
        <v>54.263865599999988</v>
      </c>
      <c r="G61" s="49">
        <f t="shared" si="19"/>
        <v>48.652531199999999</v>
      </c>
      <c r="H61" s="49">
        <f t="shared" si="19"/>
        <v>45.248313599999975</v>
      </c>
      <c r="I61" s="49">
        <f t="shared" si="19"/>
        <v>50.176224000000005</v>
      </c>
      <c r="J61" s="49">
        <f t="shared" si="19"/>
        <v>75.387342959999984</v>
      </c>
      <c r="K61" s="49">
        <f t="shared" si="19"/>
        <v>155.19319703999997</v>
      </c>
      <c r="L61" s="49">
        <f t="shared" si="19"/>
        <v>184.01627231999998</v>
      </c>
      <c r="M61" s="49">
        <f t="shared" si="19"/>
        <v>165.50145935999998</v>
      </c>
      <c r="N61" s="49">
        <f t="shared" si="19"/>
        <v>184.95806760000005</v>
      </c>
      <c r="O61" s="49">
        <f t="shared" si="19"/>
        <v>173.55891311999994</v>
      </c>
      <c r="P61" s="49">
        <f t="shared" si="19"/>
        <v>169.08933095999993</v>
      </c>
      <c r="Q61" s="49">
        <f t="shared" si="19"/>
        <v>162.85777199999995</v>
      </c>
      <c r="R61" s="49">
        <f t="shared" si="19"/>
        <v>210.67865783999997</v>
      </c>
      <c r="S61" s="49">
        <f t="shared" si="19"/>
        <v>219.11022215999995</v>
      </c>
      <c r="T61" s="49">
        <f t="shared" si="19"/>
        <v>280.82000879999998</v>
      </c>
      <c r="U61" s="49">
        <f t="shared" si="19"/>
        <v>319.95008927999999</v>
      </c>
      <c r="V61" s="49">
        <f t="shared" si="19"/>
        <v>319.15707696000004</v>
      </c>
      <c r="W61" s="49">
        <f t="shared" si="19"/>
        <v>414.74304216000002</v>
      </c>
      <c r="X61" s="49">
        <f t="shared" si="19"/>
        <v>421.77772367999989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13.328179200000003</v>
      </c>
      <c r="D62" s="52">
        <f>TI_EHG_E!D62+NRG_E!D62+FC_E!D62</f>
        <v>16.799731199999997</v>
      </c>
      <c r="E62" s="52">
        <f>TI_EHG_E!E62+NRG_E!E62+FC_E!E62</f>
        <v>18.368179199999997</v>
      </c>
      <c r="F62" s="52">
        <f>TI_EHG_E!F62+NRG_E!F62+FC_E!F62</f>
        <v>31.135910399999993</v>
      </c>
      <c r="G62" s="52">
        <f>TI_EHG_E!G62+NRG_E!G62+FC_E!G62</f>
        <v>21.055910399999998</v>
      </c>
      <c r="H62" s="52">
        <f>TI_EHG_E!H62+NRG_E!H62+FC_E!H62</f>
        <v>10.752134399999994</v>
      </c>
      <c r="I62" s="52">
        <f>TI_EHG_E!I62+NRG_E!I62+FC_E!I62</f>
        <v>15.680044800000001</v>
      </c>
      <c r="J62" s="52">
        <f>TI_EHG_E!J62+NRG_E!J62+FC_E!J62</f>
        <v>27.103910399999997</v>
      </c>
      <c r="K62" s="52">
        <f>TI_EHG_E!K62+NRG_E!K62+FC_E!K62</f>
        <v>64.176134399999967</v>
      </c>
      <c r="L62" s="52">
        <f>TI_EHG_E!L62+NRG_E!L62+FC_E!L62</f>
        <v>91.727596799999986</v>
      </c>
      <c r="M62" s="52">
        <f>TI_EHG_E!M62+NRG_E!M62+FC_E!M62</f>
        <v>69.664089599999997</v>
      </c>
      <c r="N62" s="52">
        <f>TI_EHG_E!N62+NRG_E!N62+FC_E!N62</f>
        <v>73.696089600000022</v>
      </c>
      <c r="O62" s="52">
        <f>TI_EHG_E!O62+NRG_E!O62+FC_E!O62</f>
        <v>51.968447999999995</v>
      </c>
      <c r="P62" s="52">
        <f>TI_EHG_E!P62+NRG_E!P62+FC_E!P62</f>
        <v>44.46408959999998</v>
      </c>
      <c r="Q62" s="52">
        <f>TI_EHG_E!Q62+NRG_E!Q62+FC_E!Q62</f>
        <v>52.304313599999986</v>
      </c>
      <c r="R62" s="52">
        <f>TI_EHG_E!R62+NRG_E!R62+FC_E!R62</f>
        <v>80.639596799999978</v>
      </c>
      <c r="S62" s="52">
        <f>TI_EHG_E!S62+NRG_E!S62+FC_E!S62</f>
        <v>73.696089599999993</v>
      </c>
      <c r="T62" s="52">
        <f>TI_EHG_E!T62+NRG_E!T62+FC_E!T62</f>
        <v>96.946617600000025</v>
      </c>
      <c r="U62" s="52">
        <f>TI_EHG_E!U62+NRG_E!U62+FC_E!U62</f>
        <v>99.651686399999988</v>
      </c>
      <c r="V62" s="52">
        <f>TI_EHG_E!V62+NRG_E!V62+FC_E!V62</f>
        <v>115.23697920000002</v>
      </c>
      <c r="W62" s="52">
        <f>TI_EHG_E!W62+NRG_E!W62+FC_E!W62</f>
        <v>119.59315199999999</v>
      </c>
      <c r="X62" s="52">
        <f>TI_EHG_E!X62+NRG_E!X62+FC_E!X62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16.519910400000001</v>
      </c>
      <c r="D63" s="52">
        <f>TI_EHG_E!D63+NRG_E!D63+FC_E!D63</f>
        <v>16.519910400000001</v>
      </c>
      <c r="E63" s="52">
        <f>TI_EHG_E!E63+NRG_E!E63+FC_E!E63</f>
        <v>23.127955200000002</v>
      </c>
      <c r="F63" s="52">
        <f>TI_EHG_E!F63+NRG_E!F63+FC_E!F63</f>
        <v>23.127955199999995</v>
      </c>
      <c r="G63" s="52">
        <f>TI_EHG_E!G63+NRG_E!G63+FC_E!G63</f>
        <v>27.596620800000004</v>
      </c>
      <c r="H63" s="52">
        <f>TI_EHG_E!H63+NRG_E!H63+FC_E!H63</f>
        <v>34.496179199999979</v>
      </c>
      <c r="I63" s="52">
        <f>TI_EHG_E!I63+NRG_E!I63+FC_E!I63</f>
        <v>34.4961792</v>
      </c>
      <c r="J63" s="52">
        <f>TI_EHG_E!J63+NRG_E!J63+FC_E!J63</f>
        <v>44.84471039999999</v>
      </c>
      <c r="K63" s="52">
        <f>TI_EHG_E!K63+NRG_E!K63+FC_E!K63</f>
        <v>44.84471039999999</v>
      </c>
      <c r="L63" s="52">
        <f>TI_EHG_E!L63+NRG_E!L63+FC_E!L63</f>
        <v>36.344044800000006</v>
      </c>
      <c r="M63" s="52">
        <f>TI_EHG_E!M63+NRG_E!M63+FC_E!M63</f>
        <v>36.344044800000006</v>
      </c>
      <c r="N63" s="52">
        <f>TI_EHG_E!N63+NRG_E!N63+FC_E!N63</f>
        <v>39.648268800000039</v>
      </c>
      <c r="O63" s="52">
        <f>TI_EHG_E!O63+NRG_E!O63+FC_E!O63</f>
        <v>39.648268799999983</v>
      </c>
      <c r="P63" s="52">
        <f>TI_EHG_E!P63+NRG_E!P63+FC_E!P63</f>
        <v>39.648268799999983</v>
      </c>
      <c r="Q63" s="52">
        <f>TI_EHG_E!Q63+NRG_E!Q63+FC_E!Q63</f>
        <v>39.64826879999999</v>
      </c>
      <c r="R63" s="52">
        <f>TI_EHG_E!R63+NRG_E!R63+FC_E!R63</f>
        <v>42.952089599999979</v>
      </c>
      <c r="S63" s="52">
        <f>TI_EHG_E!S63+NRG_E!S63+FC_E!S63</f>
        <v>49.560134399999981</v>
      </c>
      <c r="T63" s="52">
        <f>TI_EHG_E!T63+NRG_E!T63+FC_E!T63</f>
        <v>51.915628799999993</v>
      </c>
      <c r="U63" s="52">
        <f>TI_EHG_E!U63+NRG_E!U63+FC_E!U63</f>
        <v>47.871532799999997</v>
      </c>
      <c r="V63" s="52">
        <f>TI_EHG_E!V63+NRG_E!V63+FC_E!V63</f>
        <v>46.523635200000008</v>
      </c>
      <c r="W63" s="52">
        <f>TI_EHG_E!W63+NRG_E!W63+FC_E!W63</f>
        <v>51.618470400000007</v>
      </c>
      <c r="X63" s="52">
        <f>TI_EHG_E!X63+NRG_E!X63+FC_E!X63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0.81906551999999988</v>
      </c>
      <c r="K64" s="52">
        <f>TI_EHG_E!K64+NRG_E!K64+FC_E!K64</f>
        <v>4.2588655200000014</v>
      </c>
      <c r="L64" s="52">
        <f>TI_EHG_E!L64+NRG_E!L64+FC_E!L64</f>
        <v>11.411487360000001</v>
      </c>
      <c r="M64" s="52">
        <f>TI_EHG_E!M64+NRG_E!M64+FC_E!M64</f>
        <v>14.960181599999997</v>
      </c>
      <c r="N64" s="52">
        <f>TI_EHG_E!N64+NRG_E!N64+FC_E!N64</f>
        <v>24.460909200000003</v>
      </c>
      <c r="O64" s="52">
        <f>TI_EHG_E!O64+NRG_E!O64+FC_E!O64</f>
        <v>25.989556319999998</v>
      </c>
      <c r="P64" s="52">
        <f>TI_EHG_E!P64+NRG_E!P64+FC_E!P64</f>
        <v>25.443709200000001</v>
      </c>
      <c r="Q64" s="52">
        <f>TI_EHG_E!Q64+NRG_E!Q64+FC_E!Q64</f>
        <v>25.989556320000002</v>
      </c>
      <c r="R64" s="52">
        <f>TI_EHG_E!R64+NRG_E!R64+FC_E!R64</f>
        <v>25.771178160000005</v>
      </c>
      <c r="S64" s="52">
        <f>TI_EHG_E!S64+NRG_E!S64+FC_E!S64</f>
        <v>26.808621839999997</v>
      </c>
      <c r="T64" s="52">
        <f>TI_EHG_E!T64+NRG_E!T64+FC_E!T64</f>
        <v>27.543166560000003</v>
      </c>
      <c r="U64" s="52">
        <f>TI_EHG_E!U64+NRG_E!U64+FC_E!U64</f>
        <v>30.221886240000003</v>
      </c>
      <c r="V64" s="52">
        <f>TI_EHG_E!V64+NRG_E!V64+FC_E!V64</f>
        <v>31.787290080000002</v>
      </c>
      <c r="W64" s="52">
        <f>TI_EHG_E!W64+NRG_E!W64+FC_E!W64</f>
        <v>30.407242320000002</v>
      </c>
      <c r="X64" s="52">
        <f>TI_EHG_E!X64+NRG_E!X64+FC_E!X64</f>
        <v>30.558790080000001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8.7998399999999961</v>
      </c>
      <c r="P65" s="52">
        <f>TI_EHG_E!P65+NRG_E!P65+FC_E!P65</f>
        <v>15.000119999999999</v>
      </c>
      <c r="Q65" s="52">
        <f>TI_EHG_E!Q65+NRG_E!Q65+FC_E!Q65</f>
        <v>16.099919999999994</v>
      </c>
      <c r="R65" s="52">
        <f>TI_EHG_E!R65+NRG_E!R65+FC_E!R65</f>
        <v>32.500079999999997</v>
      </c>
      <c r="S65" s="52">
        <f>TI_EHG_E!S65+NRG_E!S65+FC_E!S65</f>
        <v>42.69995999999999</v>
      </c>
      <c r="T65" s="52">
        <f>TI_EHG_E!T65+NRG_E!T65+FC_E!T65</f>
        <v>75.200759999999988</v>
      </c>
      <c r="U65" s="52">
        <f>TI_EHG_E!U65+NRG_E!U65+FC_E!U65</f>
        <v>115.67375999999999</v>
      </c>
      <c r="V65" s="52">
        <f>TI_EHG_E!V65+NRG_E!V65+FC_E!V65</f>
        <v>93.775679999999994</v>
      </c>
      <c r="W65" s="52">
        <f>TI_EHG_E!W65+NRG_E!W65+FC_E!W65</f>
        <v>137.79107999999999</v>
      </c>
      <c r="X65" s="52">
        <f>TI_EHG_E!X65+NRG_E!X65+FC_E!X65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0</v>
      </c>
      <c r="W67" s="52">
        <f>TI_EHG_E!W67+NRG_E!W67+FC_E!W67</f>
        <v>1.93275504</v>
      </c>
      <c r="X67" s="52">
        <f>TI_EHG_E!X67+NRG_E!X67+FC_E!X67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0.14935967999999994</v>
      </c>
      <c r="T68" s="52">
        <f>TI_EHG_E!T68+NRG_E!T68+FC_E!T68</f>
        <v>3.811475520000001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2.6196566400000001</v>
      </c>
      <c r="K69" s="52">
        <f>TI_EHG_E!K69+NRG_E!K69+FC_E!K69</f>
        <v>41.913486720000002</v>
      </c>
      <c r="L69" s="52">
        <f>TI_EHG_E!L69+NRG_E!L69+FC_E!L69</f>
        <v>44.533143359999983</v>
      </c>
      <c r="M69" s="52">
        <f>TI_EHG_E!M69+NRG_E!M69+FC_E!M69</f>
        <v>44.533143359999983</v>
      </c>
      <c r="N69" s="52">
        <f>TI_EHG_E!N69+NRG_E!N69+FC_E!N69</f>
        <v>47.152799999999999</v>
      </c>
      <c r="O69" s="52">
        <f>TI_EHG_E!O69+NRG_E!O69+FC_E!O69</f>
        <v>47.152799999999999</v>
      </c>
      <c r="P69" s="52">
        <f>TI_EHG_E!P69+NRG_E!P69+FC_E!P69</f>
        <v>44.533143359999983</v>
      </c>
      <c r="Q69" s="52">
        <f>TI_EHG_E!Q69+NRG_E!Q69+FC_E!Q69</f>
        <v>28.815713279999997</v>
      </c>
      <c r="R69" s="52">
        <f>TI_EHG_E!R69+NRG_E!R69+FC_E!R69</f>
        <v>28.815713279999997</v>
      </c>
      <c r="S69" s="52">
        <f>TI_EHG_E!S69+NRG_E!S69+FC_E!S69</f>
        <v>26.196056640000002</v>
      </c>
      <c r="T69" s="52">
        <f>TI_EHG_E!T69+NRG_E!T69+FC_E!T69</f>
        <v>25.40236032</v>
      </c>
      <c r="U69" s="52">
        <f>TI_EHG_E!U69+NRG_E!U69+FC_E!U69</f>
        <v>26.531223840000003</v>
      </c>
      <c r="V69" s="52">
        <f>TI_EHG_E!V69+NRG_E!V69+FC_E!V69</f>
        <v>31.833492479999993</v>
      </c>
      <c r="W69" s="52">
        <f>TI_EHG_E!W69+NRG_E!W69+FC_E!W69</f>
        <v>73.400342400000014</v>
      </c>
      <c r="X69" s="52">
        <f>TI_EHG_E!X69+NRG_E!X69+FC_E!X69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2881.1972548799999</v>
      </c>
      <c r="D2" s="21">
        <f t="shared" ref="D2:X2" si="0">SUM(D3,D17,D22,D25,D26,D51,D52)</f>
        <v>2817.8367091200003</v>
      </c>
      <c r="E2" s="21">
        <f t="shared" si="0"/>
        <v>2920.9158219600004</v>
      </c>
      <c r="F2" s="21">
        <f t="shared" si="0"/>
        <v>3446.3765930399991</v>
      </c>
      <c r="G2" s="21">
        <f t="shared" si="0"/>
        <v>3312.1694123999996</v>
      </c>
      <c r="H2" s="21">
        <f t="shared" si="0"/>
        <v>3521.9922843600002</v>
      </c>
      <c r="I2" s="21">
        <f t="shared" si="0"/>
        <v>3599.6351346000006</v>
      </c>
      <c r="J2" s="21">
        <f t="shared" si="0"/>
        <v>3784.0865742000001</v>
      </c>
      <c r="K2" s="21">
        <f t="shared" si="0"/>
        <v>3956.5651057199993</v>
      </c>
      <c r="L2" s="21">
        <f t="shared" si="0"/>
        <v>4004.2869998400006</v>
      </c>
      <c r="M2" s="21">
        <f t="shared" si="0"/>
        <v>3846.1300502399995</v>
      </c>
      <c r="N2" s="21">
        <f t="shared" si="0"/>
        <v>3710.3114534400015</v>
      </c>
      <c r="O2" s="21">
        <f t="shared" si="0"/>
        <v>3520.3045499999998</v>
      </c>
      <c r="P2" s="21">
        <f t="shared" si="0"/>
        <v>2805.5237749200001</v>
      </c>
      <c r="Q2" s="21">
        <f t="shared" si="0"/>
        <v>2906.1258408000003</v>
      </c>
      <c r="R2" s="21">
        <f t="shared" si="0"/>
        <v>3003.7126914000005</v>
      </c>
      <c r="S2" s="21">
        <f t="shared" si="0"/>
        <v>3260.8793300400002</v>
      </c>
      <c r="T2" s="21">
        <f t="shared" si="0"/>
        <v>3264.707751840001</v>
      </c>
      <c r="U2" s="21">
        <f t="shared" si="0"/>
        <v>3303.9806094000005</v>
      </c>
      <c r="V2" s="21">
        <f t="shared" si="0"/>
        <v>3237.8979603600005</v>
      </c>
      <c r="W2" s="21">
        <f t="shared" si="0"/>
        <v>2989.2905809200001</v>
      </c>
      <c r="X2" s="21">
        <f t="shared" si="0"/>
        <v>3066.7088451600002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2881.1972548799999</v>
      </c>
      <c r="D26" s="27">
        <f t="shared" ref="D26:X26" si="14">SUM(D27,D33)</f>
        <v>2817.8367091200003</v>
      </c>
      <c r="E26" s="27">
        <f t="shared" si="14"/>
        <v>2920.9158219600004</v>
      </c>
      <c r="F26" s="27">
        <f t="shared" si="14"/>
        <v>3446.3765930399991</v>
      </c>
      <c r="G26" s="27">
        <f t="shared" si="14"/>
        <v>3312.1694123999996</v>
      </c>
      <c r="H26" s="27">
        <f t="shared" si="14"/>
        <v>3521.9922843600002</v>
      </c>
      <c r="I26" s="27">
        <f t="shared" si="14"/>
        <v>3599.6351346000006</v>
      </c>
      <c r="J26" s="27">
        <f t="shared" si="14"/>
        <v>3784.0865742000001</v>
      </c>
      <c r="K26" s="27">
        <f t="shared" si="14"/>
        <v>3956.5651057199993</v>
      </c>
      <c r="L26" s="27">
        <f t="shared" si="14"/>
        <v>4004.2869998400006</v>
      </c>
      <c r="M26" s="27">
        <f t="shared" si="14"/>
        <v>3846.1300502399995</v>
      </c>
      <c r="N26" s="27">
        <f t="shared" si="14"/>
        <v>3710.3114534400015</v>
      </c>
      <c r="O26" s="27">
        <f t="shared" si="14"/>
        <v>3520.3045499999998</v>
      </c>
      <c r="P26" s="27">
        <f t="shared" si="14"/>
        <v>2805.5237749200001</v>
      </c>
      <c r="Q26" s="27">
        <f t="shared" si="14"/>
        <v>2906.1258408000003</v>
      </c>
      <c r="R26" s="27">
        <f t="shared" si="14"/>
        <v>3003.7126914000005</v>
      </c>
      <c r="S26" s="27">
        <f t="shared" si="14"/>
        <v>3260.8793300400002</v>
      </c>
      <c r="T26" s="27">
        <f t="shared" si="14"/>
        <v>3264.707751840001</v>
      </c>
      <c r="U26" s="27">
        <f t="shared" si="14"/>
        <v>3303.9806094000005</v>
      </c>
      <c r="V26" s="27">
        <f t="shared" si="14"/>
        <v>3237.8979603600005</v>
      </c>
      <c r="W26" s="27">
        <f t="shared" si="14"/>
        <v>2989.2905809200001</v>
      </c>
      <c r="X26" s="27">
        <f t="shared" si="14"/>
        <v>3066.7088451600002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2881.1972548799999</v>
      </c>
      <c r="D33" s="19">
        <f t="shared" ref="D33:X33" si="18">SUM(D34:D50)</f>
        <v>2817.8367091200003</v>
      </c>
      <c r="E33" s="19">
        <f t="shared" si="18"/>
        <v>2920.9158219600004</v>
      </c>
      <c r="F33" s="19">
        <f t="shared" si="18"/>
        <v>3446.3765930399991</v>
      </c>
      <c r="G33" s="19">
        <f t="shared" si="18"/>
        <v>3312.1694123999996</v>
      </c>
      <c r="H33" s="19">
        <f t="shared" si="18"/>
        <v>3521.9922843600002</v>
      </c>
      <c r="I33" s="19">
        <f t="shared" si="18"/>
        <v>3599.6351346000006</v>
      </c>
      <c r="J33" s="19">
        <f t="shared" si="18"/>
        <v>3784.0865742000001</v>
      </c>
      <c r="K33" s="19">
        <f t="shared" si="18"/>
        <v>3956.5651057199993</v>
      </c>
      <c r="L33" s="19">
        <f t="shared" si="18"/>
        <v>4004.2869998400006</v>
      </c>
      <c r="M33" s="19">
        <f t="shared" si="18"/>
        <v>3846.1300502399995</v>
      </c>
      <c r="N33" s="19">
        <f t="shared" si="18"/>
        <v>3710.3114534400015</v>
      </c>
      <c r="O33" s="19">
        <f t="shared" si="18"/>
        <v>3520.3045499999998</v>
      </c>
      <c r="P33" s="19">
        <f t="shared" si="18"/>
        <v>2805.5237749200001</v>
      </c>
      <c r="Q33" s="19">
        <f t="shared" si="18"/>
        <v>2906.1258408000003</v>
      </c>
      <c r="R33" s="19">
        <f t="shared" si="18"/>
        <v>3003.7126914000005</v>
      </c>
      <c r="S33" s="19">
        <f t="shared" si="18"/>
        <v>3260.8793300400002</v>
      </c>
      <c r="T33" s="19">
        <f t="shared" si="18"/>
        <v>3264.707751840001</v>
      </c>
      <c r="U33" s="19">
        <f t="shared" si="18"/>
        <v>3303.9806094000005</v>
      </c>
      <c r="V33" s="19">
        <f t="shared" si="18"/>
        <v>3237.8979603600005</v>
      </c>
      <c r="W33" s="19">
        <f t="shared" si="18"/>
        <v>2989.2905809200001</v>
      </c>
      <c r="X33" s="19">
        <f t="shared" si="18"/>
        <v>3066.7088451600002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60.539581440000006</v>
      </c>
      <c r="D43" s="8">
        <f>TI_EHG_E_E!D43+TI_EHG_CHP_E!D43+TI_EHG_H_E!D43</f>
        <v>12.745259279999999</v>
      </c>
      <c r="E43" s="8">
        <f>TI_EHG_E_E!E43+TI_EHG_CHP_E!E43+TI_EHG_H_E!E43</f>
        <v>6.3726296399999995</v>
      </c>
      <c r="F43" s="8">
        <f>TI_EHG_E_E!F43+TI_EHG_CHP_E!F43+TI_EHG_H_E!F43</f>
        <v>15.931440719999999</v>
      </c>
      <c r="G43" s="8">
        <f>TI_EHG_E_E!G43+TI_EHG_CHP_E!G43+TI_EHG_H_E!G43</f>
        <v>25.490518559999998</v>
      </c>
      <c r="H43" s="8">
        <f>TI_EHG_E_E!H43+TI_EHG_CHP_E!H43+TI_EHG_H_E!H43</f>
        <v>50.980770360000015</v>
      </c>
      <c r="I43" s="8">
        <f>TI_EHG_E_E!I43+TI_EHG_CHP_E!I43+TI_EHG_H_E!I43</f>
        <v>22.304070360000001</v>
      </c>
      <c r="J43" s="8">
        <f>TI_EHG_E_E!J43+TI_EHG_CHP_E!J43+TI_EHG_H_E!J43</f>
        <v>54.166951800000007</v>
      </c>
      <c r="K43" s="8">
        <f>TI_EHG_E_E!K43+TI_EHG_CHP_E!K43+TI_EHG_H_E!K43</f>
        <v>73.254163320000004</v>
      </c>
      <c r="L43" s="8">
        <f>TI_EHG_E_E!L43+TI_EHG_CHP_E!L43+TI_EHG_H_E!L43</f>
        <v>292.75789608000002</v>
      </c>
      <c r="M43" s="8">
        <f>TI_EHG_E_E!M43+TI_EHG_CHP_E!M43+TI_EHG_H_E!M43</f>
        <v>503.24807520000002</v>
      </c>
      <c r="N43" s="8">
        <f>TI_EHG_E_E!N43+TI_EHG_CHP_E!N43+TI_EHG_H_E!N43</f>
        <v>362.76532343999986</v>
      </c>
      <c r="O43" s="8">
        <f>TI_EHG_E_E!O43+TI_EHG_CHP_E!O43+TI_EHG_H_E!O43</f>
        <v>685.95199919999982</v>
      </c>
      <c r="P43" s="8">
        <f>TI_EHG_E_E!P43+TI_EHG_CHP_E!P43+TI_EHG_H_E!P43</f>
        <v>753.20726363999984</v>
      </c>
      <c r="Q43" s="8">
        <f>TI_EHG_E_E!Q43+TI_EHG_CHP_E!Q43+TI_EHG_H_E!Q43</f>
        <v>396.48111984000002</v>
      </c>
      <c r="R43" s="8">
        <f>TI_EHG_E_E!R43+TI_EHG_CHP_E!R43+TI_EHG_H_E!R43</f>
        <v>289.56878028</v>
      </c>
      <c r="S43" s="8">
        <f>TI_EHG_E_E!S43+TI_EHG_CHP_E!S43+TI_EHG_H_E!S43</f>
        <v>483.43927788000002</v>
      </c>
      <c r="T43" s="8">
        <f>TI_EHG_E_E!T43+TI_EHG_CHP_E!T43+TI_EHG_H_E!T43</f>
        <v>815.9617533600001</v>
      </c>
      <c r="U43" s="8">
        <f>TI_EHG_E_E!U43+TI_EHG_CHP_E!U43+TI_EHG_H_E!U43</f>
        <v>788.13308340000026</v>
      </c>
      <c r="V43" s="8">
        <f>TI_EHG_E_E!V43+TI_EHG_CHP_E!V43+TI_EHG_H_E!V43</f>
        <v>826.96480308000025</v>
      </c>
      <c r="W43" s="8">
        <f>TI_EHG_E_E!W43+TI_EHG_CHP_E!W43+TI_EHG_H_E!W43</f>
        <v>1091.9257736399998</v>
      </c>
      <c r="X43" s="8">
        <f>TI_EHG_E_E!X43+TI_EHG_CHP_E!X43+TI_EHG_H_E!X43</f>
        <v>925.69481316000019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2820.6576734400001</v>
      </c>
      <c r="D44" s="8">
        <f>TI_EHG_E_E!D44+TI_EHG_CHP_E!D44+TI_EHG_H_E!D44</f>
        <v>2805.0914498400002</v>
      </c>
      <c r="E44" s="8">
        <f>TI_EHG_E_E!E44+TI_EHG_CHP_E!E44+TI_EHG_H_E!E44</f>
        <v>2914.5431923200003</v>
      </c>
      <c r="F44" s="8">
        <f>TI_EHG_E_E!F44+TI_EHG_CHP_E!F44+TI_EHG_H_E!F44</f>
        <v>3430.4451523199991</v>
      </c>
      <c r="G44" s="8">
        <f>TI_EHG_E_E!G44+TI_EHG_CHP_E!G44+TI_EHG_H_E!G44</f>
        <v>3286.6788938399995</v>
      </c>
      <c r="H44" s="8">
        <f>TI_EHG_E_E!H44+TI_EHG_CHP_E!H44+TI_EHG_H_E!H44</f>
        <v>3471.0115140000003</v>
      </c>
      <c r="I44" s="8">
        <f>TI_EHG_E_E!I44+TI_EHG_CHP_E!I44+TI_EHG_H_E!I44</f>
        <v>3577.3310642400006</v>
      </c>
      <c r="J44" s="8">
        <f>TI_EHG_E_E!J44+TI_EHG_CHP_E!J44+TI_EHG_H_E!J44</f>
        <v>3729.9196224000002</v>
      </c>
      <c r="K44" s="8">
        <f>TI_EHG_E_E!K44+TI_EHG_CHP_E!K44+TI_EHG_H_E!K44</f>
        <v>3883.3109423999995</v>
      </c>
      <c r="L44" s="8">
        <f>TI_EHG_E_E!L44+TI_EHG_CHP_E!L44+TI_EHG_H_E!L44</f>
        <v>3711.5291037600005</v>
      </c>
      <c r="M44" s="8">
        <f>TI_EHG_E_E!M44+TI_EHG_CHP_E!M44+TI_EHG_H_E!M44</f>
        <v>3342.8819750399994</v>
      </c>
      <c r="N44" s="8">
        <f>TI_EHG_E_E!N44+TI_EHG_CHP_E!N44+TI_EHG_H_E!N44</f>
        <v>3347.5461300000015</v>
      </c>
      <c r="O44" s="8">
        <f>TI_EHG_E_E!O44+TI_EHG_CHP_E!O44+TI_EHG_H_E!O44</f>
        <v>2834.3525508000002</v>
      </c>
      <c r="P44" s="8">
        <f>TI_EHG_E_E!P44+TI_EHG_CHP_E!P44+TI_EHG_H_E!P44</f>
        <v>2052.3165112800002</v>
      </c>
      <c r="Q44" s="8">
        <f>TI_EHG_E_E!Q44+TI_EHG_CHP_E!Q44+TI_EHG_H_E!Q44</f>
        <v>2509.6447209600001</v>
      </c>
      <c r="R44" s="8">
        <f>TI_EHG_E_E!R44+TI_EHG_CHP_E!R44+TI_EHG_H_E!R44</f>
        <v>2714.1439111200007</v>
      </c>
      <c r="S44" s="8">
        <f>TI_EHG_E_E!S44+TI_EHG_CHP_E!S44+TI_EHG_H_E!S44</f>
        <v>2777.4400521600001</v>
      </c>
      <c r="T44" s="8">
        <f>TI_EHG_E_E!T44+TI_EHG_CHP_E!T44+TI_EHG_H_E!T44</f>
        <v>2448.7459984800007</v>
      </c>
      <c r="U44" s="8">
        <f>TI_EHG_E_E!U44+TI_EHG_CHP_E!U44+TI_EHG_H_E!U44</f>
        <v>2515.8475260000005</v>
      </c>
      <c r="V44" s="8">
        <f>TI_EHG_E_E!V44+TI_EHG_CHP_E!V44+TI_EHG_H_E!V44</f>
        <v>2410.9331572800002</v>
      </c>
      <c r="W44" s="8">
        <f>TI_EHG_E_E!W44+TI_EHG_CHP_E!W44+TI_EHG_H_E!W44</f>
        <v>1897.3648072800004</v>
      </c>
      <c r="X44" s="8">
        <f>TI_EHG_E_E!X44+TI_EHG_CHP_E!X44+TI_EHG_H_E!X44</f>
        <v>2141.014032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0</v>
      </c>
      <c r="D51" s="27">
        <f>TI_EHG_E_E!D51+TI_EHG_CHP_E!D51+TI_EHG_H_E!D51</f>
        <v>0</v>
      </c>
      <c r="E51" s="27">
        <f>TI_EHG_E_E!E51+TI_EHG_CHP_E!E51+TI_EHG_H_E!E51</f>
        <v>0</v>
      </c>
      <c r="F51" s="27">
        <f>TI_EHG_E_E!F51+TI_EHG_CHP_E!F51+TI_EHG_H_E!F51</f>
        <v>0</v>
      </c>
      <c r="G51" s="27">
        <f>TI_EHG_E_E!G51+TI_EHG_CHP_E!G51+TI_EHG_H_E!G51</f>
        <v>0</v>
      </c>
      <c r="H51" s="27">
        <f>TI_EHG_E_E!H51+TI_EHG_CHP_E!H51+TI_EHG_H_E!H51</f>
        <v>0</v>
      </c>
      <c r="I51" s="27">
        <f>TI_EHG_E_E!I51+TI_EHG_CHP_E!I51+TI_EHG_H_E!I51</f>
        <v>0</v>
      </c>
      <c r="J51" s="27">
        <f>TI_EHG_E_E!J51+TI_EHG_CHP_E!J51+TI_EHG_H_E!J51</f>
        <v>0</v>
      </c>
      <c r="K51" s="27">
        <f>TI_EHG_E_E!K51+TI_EHG_CHP_E!K51+TI_EHG_H_E!K51</f>
        <v>0</v>
      </c>
      <c r="L51" s="27">
        <f>TI_EHG_E_E!L51+TI_EHG_CHP_E!L51+TI_EHG_H_E!L51</f>
        <v>0</v>
      </c>
      <c r="M51" s="27">
        <f>TI_EHG_E_E!M51+TI_EHG_CHP_E!M51+TI_EHG_H_E!M51</f>
        <v>0</v>
      </c>
      <c r="N51" s="27">
        <f>TI_EHG_E_E!N51+TI_EHG_CHP_E!N51+TI_EHG_H_E!N51</f>
        <v>0</v>
      </c>
      <c r="O51" s="27">
        <f>TI_EHG_E_E!O51+TI_EHG_CHP_E!O51+TI_EHG_H_E!O51</f>
        <v>0</v>
      </c>
      <c r="P51" s="27">
        <f>TI_EHG_E_E!P51+TI_EHG_CHP_E!P51+TI_EHG_H_E!P51</f>
        <v>0</v>
      </c>
      <c r="Q51" s="27">
        <f>TI_EHG_E_E!Q51+TI_EHG_CHP_E!Q51+TI_EHG_H_E!Q51</f>
        <v>0</v>
      </c>
      <c r="R51" s="27">
        <f>TI_EHG_E_E!R51+TI_EHG_CHP_E!R51+TI_EHG_H_E!R51</f>
        <v>0</v>
      </c>
      <c r="S51" s="27">
        <f>TI_EHG_E_E!S51+TI_EHG_CHP_E!S51+TI_EHG_H_E!S51</f>
        <v>0</v>
      </c>
      <c r="T51" s="27">
        <f>TI_EHG_E_E!T51+TI_EHG_CHP_E!T51+TI_EHG_H_E!T51</f>
        <v>0</v>
      </c>
      <c r="U51" s="27">
        <f>TI_EHG_E_E!U51+TI_EHG_CHP_E!U51+TI_EHG_H_E!U51</f>
        <v>0</v>
      </c>
      <c r="V51" s="27">
        <f>TI_EHG_E_E!V51+TI_EHG_CHP_E!V51+TI_EHG_H_E!V51</f>
        <v>0</v>
      </c>
      <c r="W51" s="27">
        <f>TI_EHG_E_E!W51+TI_EHG_CHP_E!W51+TI_EHG_H_E!W51</f>
        <v>0</v>
      </c>
      <c r="X51" s="27">
        <f>TI_EHG_E_E!X51+TI_EHG_CHP_E!X51+TI_EHG_H_E!X51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0.49139999999999995</v>
      </c>
      <c r="K61" s="49">
        <f t="shared" si="21"/>
        <v>4.2588655200000014</v>
      </c>
      <c r="L61" s="49">
        <f t="shared" si="21"/>
        <v>7.8624000000000009</v>
      </c>
      <c r="M61" s="49">
        <f t="shared" si="21"/>
        <v>9.2273126399999974</v>
      </c>
      <c r="N61" s="49">
        <f t="shared" si="21"/>
        <v>14.851287360000001</v>
      </c>
      <c r="O61" s="49">
        <f t="shared" si="21"/>
        <v>15.45177816</v>
      </c>
      <c r="P61" s="49">
        <f t="shared" si="21"/>
        <v>15.77944368</v>
      </c>
      <c r="Q61" s="49">
        <f t="shared" si="21"/>
        <v>15.94317816</v>
      </c>
      <c r="R61" s="49">
        <f t="shared" si="21"/>
        <v>16.871334480000002</v>
      </c>
      <c r="S61" s="49">
        <f t="shared" si="21"/>
        <v>17.035265519999999</v>
      </c>
      <c r="T61" s="49">
        <f t="shared" si="21"/>
        <v>17.650498320000001</v>
      </c>
      <c r="U61" s="49">
        <f t="shared" si="21"/>
        <v>18.952904880000002</v>
      </c>
      <c r="V61" s="49">
        <f t="shared" si="21"/>
        <v>18.83457576</v>
      </c>
      <c r="W61" s="49">
        <f t="shared" si="21"/>
        <v>18.422979120000001</v>
      </c>
      <c r="X61" s="49">
        <f t="shared" si="21"/>
        <v>18.32745096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0</v>
      </c>
      <c r="S62" s="52">
        <f>TI_EHG_E_E!S62+TI_EHG_CHP_E!S62+TI_EHG_H_E!S62</f>
        <v>0</v>
      </c>
      <c r="T62" s="52">
        <f>TI_EHG_E_E!T62+TI_EHG_CHP_E!T62+TI_EHG_H_E!T62</f>
        <v>0</v>
      </c>
      <c r="U62" s="52">
        <f>TI_EHG_E_E!U62+TI_EHG_CHP_E!U62+TI_EHG_H_E!U62</f>
        <v>0</v>
      </c>
      <c r="V62" s="52">
        <f>TI_EHG_E_E!V62+TI_EHG_CHP_E!V62+TI_EHG_H_E!V62</f>
        <v>0</v>
      </c>
      <c r="W62" s="52">
        <f>TI_EHG_E_E!W62+TI_EHG_CHP_E!W62+TI_EHG_H_E!W62</f>
        <v>0</v>
      </c>
      <c r="X62" s="52">
        <f>TI_EHG_E_E!X62+TI_EHG_CHP_E!X62+TI_EHG_H_E!X62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0.49139999999999995</v>
      </c>
      <c r="K64" s="52">
        <f>TI_EHG_E_E!K64+TI_EHG_CHP_E!K64+TI_EHG_H_E!K64</f>
        <v>4.2588655200000014</v>
      </c>
      <c r="L64" s="52">
        <f>TI_EHG_E_E!L64+TI_EHG_CHP_E!L64+TI_EHG_H_E!L64</f>
        <v>7.8624000000000009</v>
      </c>
      <c r="M64" s="52">
        <f>TI_EHG_E_E!M64+TI_EHG_CHP_E!M64+TI_EHG_H_E!M64</f>
        <v>9.2273126399999974</v>
      </c>
      <c r="N64" s="52">
        <f>TI_EHG_E_E!N64+TI_EHG_CHP_E!N64+TI_EHG_H_E!N64</f>
        <v>14.851287360000001</v>
      </c>
      <c r="O64" s="52">
        <f>TI_EHG_E_E!O64+TI_EHG_CHP_E!O64+TI_EHG_H_E!O64</f>
        <v>15.45177816</v>
      </c>
      <c r="P64" s="52">
        <f>TI_EHG_E_E!P64+TI_EHG_CHP_E!P64+TI_EHG_H_E!P64</f>
        <v>15.77944368</v>
      </c>
      <c r="Q64" s="52">
        <f>TI_EHG_E_E!Q64+TI_EHG_CHP_E!Q64+TI_EHG_H_E!Q64</f>
        <v>15.94317816</v>
      </c>
      <c r="R64" s="52">
        <f>TI_EHG_E_E!R64+TI_EHG_CHP_E!R64+TI_EHG_H_E!R64</f>
        <v>16.871334480000002</v>
      </c>
      <c r="S64" s="52">
        <f>TI_EHG_E_E!S64+TI_EHG_CHP_E!S64+TI_EHG_H_E!S64</f>
        <v>17.035265519999999</v>
      </c>
      <c r="T64" s="52">
        <f>TI_EHG_E_E!T64+TI_EHG_CHP_E!T64+TI_EHG_H_E!T64</f>
        <v>17.650498320000001</v>
      </c>
      <c r="U64" s="52">
        <f>TI_EHG_E_E!U64+TI_EHG_CHP_E!U64+TI_EHG_H_E!U64</f>
        <v>18.952904880000002</v>
      </c>
      <c r="V64" s="52">
        <f>TI_EHG_E_E!V64+TI_EHG_CHP_E!V64+TI_EHG_H_E!V64</f>
        <v>18.83457576</v>
      </c>
      <c r="W64" s="52">
        <f>TI_EHG_E_E!W64+TI_EHG_CHP_E!W64+TI_EHG_H_E!W64</f>
        <v>18.422979120000001</v>
      </c>
      <c r="X64" s="52">
        <f>TI_EHG_E_E!X64+TI_EHG_CHP_E!X64+TI_EHG_H_E!X64</f>
        <v>18.32745096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2881.1972548799999</v>
      </c>
      <c r="D2" s="21">
        <f t="shared" ref="D2:X2" si="0">SUM(D3,D17,D22,D25,D26,D51,D52)</f>
        <v>2817.8367091200003</v>
      </c>
      <c r="E2" s="21">
        <f t="shared" si="0"/>
        <v>2920.9158219600004</v>
      </c>
      <c r="F2" s="21">
        <f t="shared" si="0"/>
        <v>3440.1222395999989</v>
      </c>
      <c r="G2" s="21">
        <f t="shared" si="0"/>
        <v>3296.5335287999997</v>
      </c>
      <c r="H2" s="21">
        <f t="shared" si="0"/>
        <v>3503.2300599600003</v>
      </c>
      <c r="I2" s="21">
        <f t="shared" si="0"/>
        <v>3577.7457334800006</v>
      </c>
      <c r="J2" s="21">
        <f t="shared" si="0"/>
        <v>3740.2787934000003</v>
      </c>
      <c r="K2" s="21">
        <f t="shared" si="0"/>
        <v>3918.8018624399992</v>
      </c>
      <c r="L2" s="21">
        <f t="shared" si="0"/>
        <v>3969.5704063200005</v>
      </c>
      <c r="M2" s="21">
        <f t="shared" si="0"/>
        <v>3820.9719232799994</v>
      </c>
      <c r="N2" s="21">
        <f t="shared" si="0"/>
        <v>3704.0072234400013</v>
      </c>
      <c r="O2" s="21">
        <f t="shared" si="0"/>
        <v>3513.9919608</v>
      </c>
      <c r="P2" s="21">
        <f t="shared" si="0"/>
        <v>2799.2379351600002</v>
      </c>
      <c r="Q2" s="21">
        <f t="shared" si="0"/>
        <v>2906.1258408000003</v>
      </c>
      <c r="R2" s="21">
        <f t="shared" si="0"/>
        <v>3003.7126914000005</v>
      </c>
      <c r="S2" s="21">
        <f t="shared" si="0"/>
        <v>3260.8793300400002</v>
      </c>
      <c r="T2" s="21">
        <f t="shared" si="0"/>
        <v>3262.1827161600004</v>
      </c>
      <c r="U2" s="21">
        <f t="shared" si="0"/>
        <v>3303.2403504000008</v>
      </c>
      <c r="V2" s="21">
        <f t="shared" si="0"/>
        <v>3237.8979603600005</v>
      </c>
      <c r="W2" s="21">
        <f t="shared" si="0"/>
        <v>2989.2905809200001</v>
      </c>
      <c r="X2" s="21">
        <f t="shared" si="0"/>
        <v>3066.7088451600002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2881.1972548799999</v>
      </c>
      <c r="D26" s="27">
        <f t="shared" si="7"/>
        <v>2817.8367091200003</v>
      </c>
      <c r="E26" s="27">
        <f t="shared" si="7"/>
        <v>2920.9158219600004</v>
      </c>
      <c r="F26" s="27">
        <f t="shared" si="7"/>
        <v>3440.1222395999989</v>
      </c>
      <c r="G26" s="27">
        <f t="shared" si="7"/>
        <v>3296.5335287999997</v>
      </c>
      <c r="H26" s="27">
        <f t="shared" si="7"/>
        <v>3503.2300599600003</v>
      </c>
      <c r="I26" s="27">
        <f t="shared" si="7"/>
        <v>3577.7457334800006</v>
      </c>
      <c r="J26" s="27">
        <f t="shared" si="7"/>
        <v>3740.2787934000003</v>
      </c>
      <c r="K26" s="27">
        <f t="shared" si="7"/>
        <v>3918.8018624399992</v>
      </c>
      <c r="L26" s="27">
        <f t="shared" si="7"/>
        <v>3969.5704063200005</v>
      </c>
      <c r="M26" s="27">
        <f t="shared" si="7"/>
        <v>3820.9719232799994</v>
      </c>
      <c r="N26" s="27">
        <f t="shared" si="7"/>
        <v>3704.0072234400013</v>
      </c>
      <c r="O26" s="27">
        <f t="shared" si="7"/>
        <v>3513.9919608</v>
      </c>
      <c r="P26" s="27">
        <f t="shared" si="7"/>
        <v>2799.2379351600002</v>
      </c>
      <c r="Q26" s="27">
        <f t="shared" si="7"/>
        <v>2906.1258408000003</v>
      </c>
      <c r="R26" s="27">
        <f t="shared" si="7"/>
        <v>3003.7126914000005</v>
      </c>
      <c r="S26" s="27">
        <f t="shared" si="7"/>
        <v>3260.8793300400002</v>
      </c>
      <c r="T26" s="27">
        <f t="shared" si="7"/>
        <v>3262.1827161600004</v>
      </c>
      <c r="U26" s="27">
        <f t="shared" si="7"/>
        <v>3303.2403504000008</v>
      </c>
      <c r="V26" s="27">
        <f t="shared" si="7"/>
        <v>3237.8979603600005</v>
      </c>
      <c r="W26" s="27">
        <f t="shared" si="7"/>
        <v>2989.2905809200001</v>
      </c>
      <c r="X26" s="27">
        <f t="shared" si="7"/>
        <v>3066.7088451600002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2881.1972548799999</v>
      </c>
      <c r="D33" s="19">
        <f t="shared" si="9"/>
        <v>2817.8367091200003</v>
      </c>
      <c r="E33" s="19">
        <f t="shared" si="9"/>
        <v>2920.9158219600004</v>
      </c>
      <c r="F33" s="19">
        <f t="shared" si="9"/>
        <v>3440.1222395999989</v>
      </c>
      <c r="G33" s="19">
        <f t="shared" si="9"/>
        <v>3296.5335287999997</v>
      </c>
      <c r="H33" s="19">
        <f t="shared" si="9"/>
        <v>3503.2300599600003</v>
      </c>
      <c r="I33" s="19">
        <f t="shared" si="9"/>
        <v>3577.7457334800006</v>
      </c>
      <c r="J33" s="19">
        <f t="shared" si="9"/>
        <v>3740.2787934000003</v>
      </c>
      <c r="K33" s="19">
        <f t="shared" si="9"/>
        <v>3918.8018624399992</v>
      </c>
      <c r="L33" s="19">
        <f t="shared" si="9"/>
        <v>3969.5704063200005</v>
      </c>
      <c r="M33" s="19">
        <f t="shared" si="9"/>
        <v>3820.9719232799994</v>
      </c>
      <c r="N33" s="19">
        <f t="shared" si="9"/>
        <v>3704.0072234400013</v>
      </c>
      <c r="O33" s="19">
        <f t="shared" si="9"/>
        <v>3513.9919608</v>
      </c>
      <c r="P33" s="19">
        <f t="shared" si="9"/>
        <v>2799.2379351600002</v>
      </c>
      <c r="Q33" s="19">
        <f t="shared" si="9"/>
        <v>2906.1258408000003</v>
      </c>
      <c r="R33" s="19">
        <f t="shared" si="9"/>
        <v>3003.7126914000005</v>
      </c>
      <c r="S33" s="19">
        <f t="shared" si="9"/>
        <v>3260.8793300400002</v>
      </c>
      <c r="T33" s="19">
        <f t="shared" si="9"/>
        <v>3262.1827161600004</v>
      </c>
      <c r="U33" s="19">
        <f t="shared" si="9"/>
        <v>3303.2403504000008</v>
      </c>
      <c r="V33" s="19">
        <f t="shared" si="9"/>
        <v>3237.8979603600005</v>
      </c>
      <c r="W33" s="19">
        <f t="shared" si="9"/>
        <v>2989.2905809200001</v>
      </c>
      <c r="X33" s="19">
        <f t="shared" si="9"/>
        <v>3066.7088451600002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60.539581440000006</v>
      </c>
      <c r="D43" s="8">
        <v>12.745259279999999</v>
      </c>
      <c r="E43" s="8">
        <v>6.3726296399999995</v>
      </c>
      <c r="F43" s="8">
        <v>15.931440719999999</v>
      </c>
      <c r="G43" s="8">
        <v>25.490518559999998</v>
      </c>
      <c r="H43" s="8">
        <v>50.980770360000015</v>
      </c>
      <c r="I43" s="8">
        <v>22.304070360000001</v>
      </c>
      <c r="J43" s="8">
        <v>54.166951800000007</v>
      </c>
      <c r="K43" s="8">
        <v>73.254163320000004</v>
      </c>
      <c r="L43" s="8">
        <v>292.75789608000002</v>
      </c>
      <c r="M43" s="8">
        <v>503.24807520000002</v>
      </c>
      <c r="N43" s="8">
        <v>362.76532343999986</v>
      </c>
      <c r="O43" s="8">
        <v>685.95199919999982</v>
      </c>
      <c r="P43" s="8">
        <v>753.20726363999984</v>
      </c>
      <c r="Q43" s="8">
        <v>396.48111984000002</v>
      </c>
      <c r="R43" s="8">
        <v>289.56878028</v>
      </c>
      <c r="S43" s="8">
        <v>483.43927788000002</v>
      </c>
      <c r="T43" s="8">
        <v>815.9617533600001</v>
      </c>
      <c r="U43" s="8">
        <v>787.39282440000022</v>
      </c>
      <c r="V43" s="8">
        <v>826.96480308000025</v>
      </c>
      <c r="W43" s="8">
        <v>1091.9257736399998</v>
      </c>
      <c r="X43" s="8">
        <v>925.69481316000019</v>
      </c>
    </row>
    <row r="44" spans="1:24" ht="11.25" customHeight="1" x14ac:dyDescent="0.2">
      <c r="A44" s="28" t="s">
        <v>74</v>
      </c>
      <c r="B44" s="7" t="s">
        <v>75</v>
      </c>
      <c r="C44" s="8">
        <v>2820.6576734400001</v>
      </c>
      <c r="D44" s="8">
        <v>2805.0914498400002</v>
      </c>
      <c r="E44" s="8">
        <v>2914.5431923200003</v>
      </c>
      <c r="F44" s="8">
        <v>3424.190798879999</v>
      </c>
      <c r="G44" s="8">
        <v>3271.0430102399996</v>
      </c>
      <c r="H44" s="8">
        <v>3452.2492896000003</v>
      </c>
      <c r="I44" s="8">
        <v>3555.4416631200006</v>
      </c>
      <c r="J44" s="8">
        <v>3686.1118416000004</v>
      </c>
      <c r="K44" s="8">
        <v>3845.5476991199994</v>
      </c>
      <c r="L44" s="8">
        <v>3676.8125102400004</v>
      </c>
      <c r="M44" s="8">
        <v>3317.7238480799992</v>
      </c>
      <c r="N44" s="8">
        <v>3341.2419000000014</v>
      </c>
      <c r="O44" s="8">
        <v>2828.0399616000004</v>
      </c>
      <c r="P44" s="8">
        <v>2046.0306715200004</v>
      </c>
      <c r="Q44" s="8">
        <v>2509.6447209600001</v>
      </c>
      <c r="R44" s="8">
        <v>2714.1439111200007</v>
      </c>
      <c r="S44" s="8">
        <v>2777.4400521600001</v>
      </c>
      <c r="T44" s="8">
        <v>2446.2209628000005</v>
      </c>
      <c r="U44" s="8">
        <v>2515.8475260000005</v>
      </c>
      <c r="V44" s="8">
        <v>2410.9331572800002</v>
      </c>
      <c r="W44" s="8">
        <v>1897.3648072800004</v>
      </c>
      <c r="X44" s="8">
        <v>2141.014032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6.2543534400000027</v>
      </c>
      <c r="G2" s="21">
        <f t="shared" si="0"/>
        <v>15.635883600000001</v>
      </c>
      <c r="H2" s="21">
        <f t="shared" si="0"/>
        <v>18.762224399999997</v>
      </c>
      <c r="I2" s="21">
        <f t="shared" si="0"/>
        <v>21.889401120000006</v>
      </c>
      <c r="J2" s="21">
        <f t="shared" si="0"/>
        <v>43.80778080000001</v>
      </c>
      <c r="K2" s="21">
        <f t="shared" si="0"/>
        <v>37.763243280000005</v>
      </c>
      <c r="L2" s="21">
        <f t="shared" si="0"/>
        <v>34.716593520000018</v>
      </c>
      <c r="M2" s="21">
        <f t="shared" si="0"/>
        <v>25.158126960000004</v>
      </c>
      <c r="N2" s="21">
        <f t="shared" si="0"/>
        <v>6.3042299999999996</v>
      </c>
      <c r="O2" s="21">
        <f t="shared" si="0"/>
        <v>6.3125891999999997</v>
      </c>
      <c r="P2" s="21">
        <f t="shared" si="0"/>
        <v>6.28583976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2.5250356800000002</v>
      </c>
      <c r="U2" s="21">
        <f t="shared" si="0"/>
        <v>0.74025899999999989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6.2543534400000027</v>
      </c>
      <c r="G26" s="27">
        <f t="shared" si="7"/>
        <v>15.635883600000001</v>
      </c>
      <c r="H26" s="27">
        <f t="shared" si="7"/>
        <v>18.762224399999997</v>
      </c>
      <c r="I26" s="27">
        <f t="shared" si="7"/>
        <v>21.889401120000006</v>
      </c>
      <c r="J26" s="27">
        <f t="shared" si="7"/>
        <v>43.80778080000001</v>
      </c>
      <c r="K26" s="27">
        <f t="shared" si="7"/>
        <v>37.763243280000005</v>
      </c>
      <c r="L26" s="27">
        <f t="shared" si="7"/>
        <v>34.716593520000018</v>
      </c>
      <c r="M26" s="27">
        <f t="shared" si="7"/>
        <v>25.158126960000004</v>
      </c>
      <c r="N26" s="27">
        <f t="shared" si="7"/>
        <v>6.3042299999999996</v>
      </c>
      <c r="O26" s="27">
        <f t="shared" si="7"/>
        <v>6.3125891999999997</v>
      </c>
      <c r="P26" s="27">
        <f t="shared" si="7"/>
        <v>6.28583976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2.5250356800000002</v>
      </c>
      <c r="U26" s="27">
        <f t="shared" si="7"/>
        <v>0.74025899999999989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6.2543534400000027</v>
      </c>
      <c r="G33" s="19">
        <f t="shared" si="9"/>
        <v>15.635883600000001</v>
      </c>
      <c r="H33" s="19">
        <f t="shared" si="9"/>
        <v>18.762224399999997</v>
      </c>
      <c r="I33" s="19">
        <f t="shared" si="9"/>
        <v>21.889401120000006</v>
      </c>
      <c r="J33" s="19">
        <f t="shared" si="9"/>
        <v>43.80778080000001</v>
      </c>
      <c r="K33" s="19">
        <f t="shared" si="9"/>
        <v>37.763243280000005</v>
      </c>
      <c r="L33" s="19">
        <f t="shared" si="9"/>
        <v>34.716593520000018</v>
      </c>
      <c r="M33" s="19">
        <f t="shared" si="9"/>
        <v>25.158126960000004</v>
      </c>
      <c r="N33" s="19">
        <f t="shared" si="9"/>
        <v>6.3042299999999996</v>
      </c>
      <c r="O33" s="19">
        <f t="shared" si="9"/>
        <v>6.3125891999999997</v>
      </c>
      <c r="P33" s="19">
        <f t="shared" si="9"/>
        <v>6.28583976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2.5250356800000002</v>
      </c>
      <c r="U33" s="19">
        <f t="shared" si="9"/>
        <v>0.74025899999999989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0.74025899999999989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6.2543534400000027</v>
      </c>
      <c r="G44" s="8">
        <v>15.635883600000001</v>
      </c>
      <c r="H44" s="8">
        <v>18.762224399999997</v>
      </c>
      <c r="I44" s="8">
        <v>21.889401120000006</v>
      </c>
      <c r="J44" s="8">
        <v>43.80778080000001</v>
      </c>
      <c r="K44" s="8">
        <v>37.763243280000005</v>
      </c>
      <c r="L44" s="8">
        <v>34.716593520000018</v>
      </c>
      <c r="M44" s="8">
        <v>25.158126960000004</v>
      </c>
      <c r="N44" s="8">
        <v>6.3042299999999996</v>
      </c>
      <c r="O44" s="8">
        <v>6.3125891999999997</v>
      </c>
      <c r="P44" s="8">
        <v>6.28583976</v>
      </c>
      <c r="Q44" s="8">
        <v>0</v>
      </c>
      <c r="R44" s="8">
        <v>0</v>
      </c>
      <c r="S44" s="8">
        <v>0</v>
      </c>
      <c r="T44" s="8">
        <v>2.5250356800000002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0.49139999999999995</v>
      </c>
      <c r="K61" s="49">
        <f t="shared" si="11"/>
        <v>4.2588655200000014</v>
      </c>
      <c r="L61" s="49">
        <f t="shared" si="11"/>
        <v>7.8624000000000009</v>
      </c>
      <c r="M61" s="49">
        <f t="shared" si="11"/>
        <v>9.2273126399999974</v>
      </c>
      <c r="N61" s="49">
        <f t="shared" si="11"/>
        <v>14.851287360000001</v>
      </c>
      <c r="O61" s="49">
        <f t="shared" si="11"/>
        <v>15.45177816</v>
      </c>
      <c r="P61" s="49">
        <f t="shared" si="11"/>
        <v>15.77944368</v>
      </c>
      <c r="Q61" s="49">
        <f t="shared" si="11"/>
        <v>15.94317816</v>
      </c>
      <c r="R61" s="49">
        <f t="shared" si="11"/>
        <v>16.871334480000002</v>
      </c>
      <c r="S61" s="49">
        <f t="shared" si="11"/>
        <v>17.035265519999999</v>
      </c>
      <c r="T61" s="49">
        <f t="shared" si="11"/>
        <v>17.650498320000001</v>
      </c>
      <c r="U61" s="49">
        <f t="shared" si="11"/>
        <v>18.952904880000002</v>
      </c>
      <c r="V61" s="49">
        <f t="shared" si="11"/>
        <v>18.83457576</v>
      </c>
      <c r="W61" s="49">
        <f t="shared" si="11"/>
        <v>18.422979120000001</v>
      </c>
      <c r="X61" s="49">
        <f t="shared" si="11"/>
        <v>18.32745096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0.49139999999999995</v>
      </c>
      <c r="K64" s="52">
        <v>4.2588655200000014</v>
      </c>
      <c r="L64" s="52">
        <v>7.8624000000000009</v>
      </c>
      <c r="M64" s="52">
        <v>9.2273126399999974</v>
      </c>
      <c r="N64" s="52">
        <v>14.851287360000001</v>
      </c>
      <c r="O64" s="52">
        <v>15.45177816</v>
      </c>
      <c r="P64" s="52">
        <v>15.77944368</v>
      </c>
      <c r="Q64" s="52">
        <v>15.94317816</v>
      </c>
      <c r="R64" s="52">
        <v>16.871334480000002</v>
      </c>
      <c r="S64" s="52">
        <v>17.035265519999999</v>
      </c>
      <c r="T64" s="52">
        <v>17.650498320000001</v>
      </c>
      <c r="U64" s="52">
        <v>18.952904880000002</v>
      </c>
      <c r="V64" s="52">
        <v>18.83457576</v>
      </c>
      <c r="W64" s="52">
        <v>18.422979120000001</v>
      </c>
      <c r="X64" s="52">
        <v>18.32745096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104.20651295999998</v>
      </c>
      <c r="D2" s="21">
        <f t="shared" ref="D2:X2" si="0">SUM(D3,D17,D22,D25,D26,D51,D52)</f>
        <v>54.172799999999995</v>
      </c>
      <c r="E2" s="21">
        <f t="shared" si="0"/>
        <v>107.02184796</v>
      </c>
      <c r="F2" s="21">
        <f t="shared" si="0"/>
        <v>107.02184796</v>
      </c>
      <c r="G2" s="21">
        <f t="shared" si="0"/>
        <v>25.660799999999995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6.2983537199999997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19.298218680000002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104.20651295999998</v>
      </c>
      <c r="D26" s="27">
        <f t="shared" ref="D26:X26" si="14">SUM(D27,D33)</f>
        <v>54.172799999999995</v>
      </c>
      <c r="E26" s="27">
        <f t="shared" si="14"/>
        <v>107.02184796</v>
      </c>
      <c r="F26" s="27">
        <f t="shared" si="14"/>
        <v>107.02184796</v>
      </c>
      <c r="G26" s="27">
        <f t="shared" si="14"/>
        <v>25.660799999999995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6.2983537199999997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19.298218680000002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104.20651295999998</v>
      </c>
      <c r="D33" s="19">
        <f t="shared" ref="D33:X33" si="18">SUM(D34:D50)</f>
        <v>54.172799999999995</v>
      </c>
      <c r="E33" s="19">
        <f t="shared" si="18"/>
        <v>107.02184796</v>
      </c>
      <c r="F33" s="19">
        <f t="shared" si="18"/>
        <v>107.02184796</v>
      </c>
      <c r="G33" s="19">
        <f t="shared" si="18"/>
        <v>25.660799999999995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6.2983537199999997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19.298218680000002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54.172799999999995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54.172799999999995</v>
      </c>
      <c r="E34" s="8">
        <f>NRG_CM_E!E34+NRG_OIL_NG_E!E34+NRG_PF_E!E34+NRG_CO_E!E34+NRG_BKBPB_E!E34+NRG_GW_E!E34+NRG_BF_E!E34+NRG_PR_E!E34+NRG_NI_E!E34+NRG_CL_E!E34+NRG_LNG_E!E34+NRG_BIOG_E!E34+NRG_GTL_E!E34+NRG_CPP_E!E34+NRG_NSP_E!E34</f>
        <v>59.8752</v>
      </c>
      <c r="F34" s="8">
        <f>NRG_CM_E!F34+NRG_OIL_NG_E!F34+NRG_PF_E!F34+NRG_CO_E!F34+NRG_BKBPB_E!F34+NRG_GW_E!F34+NRG_BF_E!F34+NRG_PR_E!F34+NRG_NI_E!F34+NRG_CL_E!F34+NRG_LNG_E!F34+NRG_BIOG_E!F34+NRG_GTL_E!F34+NRG_CPP_E!F34+NRG_NSP_E!F34</f>
        <v>59.8752</v>
      </c>
      <c r="G34" s="8">
        <f>NRG_CM_E!G34+NRG_OIL_NG_E!G34+NRG_PF_E!G34+NRG_CO_E!G34+NRG_BKBPB_E!G34+NRG_GW_E!G34+NRG_BF_E!G34+NRG_PR_E!G34+NRG_NI_E!G34+NRG_CL_E!G34+NRG_LNG_E!G34+NRG_BIOG_E!G34+NRG_GTL_E!G34+NRG_CPP_E!G34+NRG_NSP_E!G34</f>
        <v>25.660799999999995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6.2983537199999997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19.298218680000002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50.033712959999988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47.146647959999996</v>
      </c>
      <c r="F50" s="8">
        <f>NRG_CM_E!F50+NRG_OIL_NG_E!F50+NRG_PF_E!F50+NRG_CO_E!F50+NRG_BKBPB_E!F50+NRG_GW_E!F50+NRG_BF_E!F50+NRG_PR_E!F50+NRG_NI_E!F50+NRG_CL_E!F50+NRG_LNG_E!F50+NRG_BIOG_E!F50+NRG_GTL_E!F50+NRG_CPP_E!F50+NRG_NSP_E!F50</f>
        <v>47.146647959999996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6.2983537199999997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19.298218680000002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6.2983537199999997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19.298218680000002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6.2983537199999997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19.298218680000002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6.2983537199999997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19.298218680000002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104.20651295999998</v>
      </c>
      <c r="D2" s="21">
        <f t="shared" ref="D2:X2" si="0">SUM(D3,D17,D22,D25,D26,D51,D52)</f>
        <v>54.172799999999995</v>
      </c>
      <c r="E2" s="21">
        <f t="shared" si="0"/>
        <v>107.02184796</v>
      </c>
      <c r="F2" s="21">
        <f t="shared" si="0"/>
        <v>107.02184796</v>
      </c>
      <c r="G2" s="21">
        <f t="shared" si="0"/>
        <v>25.660799999999995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104.20651295999998</v>
      </c>
      <c r="D26" s="27">
        <f t="shared" si="7"/>
        <v>54.172799999999995</v>
      </c>
      <c r="E26" s="27">
        <f t="shared" si="7"/>
        <v>107.02184796</v>
      </c>
      <c r="F26" s="27">
        <f t="shared" si="7"/>
        <v>107.02184796</v>
      </c>
      <c r="G26" s="27">
        <f t="shared" si="7"/>
        <v>25.660799999999995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104.20651295999998</v>
      </c>
      <c r="D33" s="19">
        <f t="shared" si="9"/>
        <v>54.172799999999995</v>
      </c>
      <c r="E33" s="19">
        <f t="shared" si="9"/>
        <v>107.02184796</v>
      </c>
      <c r="F33" s="19">
        <f t="shared" si="9"/>
        <v>107.02184796</v>
      </c>
      <c r="G33" s="19">
        <f t="shared" si="9"/>
        <v>25.660799999999995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54.172799999999995</v>
      </c>
      <c r="D34" s="8">
        <v>54.172799999999995</v>
      </c>
      <c r="E34" s="8">
        <v>59.8752</v>
      </c>
      <c r="F34" s="8">
        <v>59.8752</v>
      </c>
      <c r="G34" s="8">
        <v>25.660799999999995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50.033712959999988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47.146647959999996</v>
      </c>
      <c r="F50" s="8">
        <v>47.146647959999996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3381.1210274616001</v>
      </c>
      <c r="D2" s="21">
        <f t="shared" ref="D2:X2" si="0">SUM(D3,D17,D22,D25,D26,D51,D52)</f>
        <v>3376.7953880831997</v>
      </c>
      <c r="E2" s="21">
        <f t="shared" si="0"/>
        <v>3376.7625879575999</v>
      </c>
      <c r="F2" s="21">
        <f t="shared" si="0"/>
        <v>3532.2854992776001</v>
      </c>
      <c r="G2" s="21">
        <f t="shared" si="0"/>
        <v>3635.9733292847995</v>
      </c>
      <c r="H2" s="21">
        <f t="shared" si="0"/>
        <v>3593.9320008192003</v>
      </c>
      <c r="I2" s="21">
        <f t="shared" si="0"/>
        <v>3581.6865962399997</v>
      </c>
      <c r="J2" s="21">
        <f t="shared" si="0"/>
        <v>3702.6979290180007</v>
      </c>
      <c r="K2" s="21">
        <f t="shared" si="0"/>
        <v>3723.6215141999996</v>
      </c>
      <c r="L2" s="21">
        <f t="shared" si="0"/>
        <v>3606.3834340716003</v>
      </c>
      <c r="M2" s="21">
        <f t="shared" si="0"/>
        <v>3505.2459307199993</v>
      </c>
      <c r="N2" s="21">
        <f t="shared" si="0"/>
        <v>3386.1420288720001</v>
      </c>
      <c r="O2" s="21">
        <f t="shared" si="0"/>
        <v>3081.6982633200005</v>
      </c>
      <c r="P2" s="21">
        <f t="shared" si="0"/>
        <v>2877.2061978000002</v>
      </c>
      <c r="Q2" s="21">
        <f t="shared" si="0"/>
        <v>2934.4201587359994</v>
      </c>
      <c r="R2" s="21">
        <f t="shared" si="0"/>
        <v>2984.6939350800003</v>
      </c>
      <c r="S2" s="21">
        <f t="shared" si="0"/>
        <v>3086.6152565759999</v>
      </c>
      <c r="T2" s="21">
        <f t="shared" si="0"/>
        <v>3188.3839214435998</v>
      </c>
      <c r="U2" s="21">
        <f t="shared" si="0"/>
        <v>3060.3684378543035</v>
      </c>
      <c r="V2" s="21">
        <f t="shared" si="0"/>
        <v>3164.409594566047</v>
      </c>
      <c r="W2" s="21">
        <f t="shared" si="0"/>
        <v>2912.222961134029</v>
      </c>
      <c r="X2" s="21">
        <f t="shared" si="0"/>
        <v>2975.3218621079277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125.45632622160002</v>
      </c>
      <c r="D3" s="24">
        <f t="shared" si="1"/>
        <v>131.72235880320002</v>
      </c>
      <c r="E3" s="24">
        <f t="shared" si="1"/>
        <v>129.56323271759999</v>
      </c>
      <c r="F3" s="24">
        <f t="shared" si="1"/>
        <v>133.9801573176</v>
      </c>
      <c r="G3" s="24">
        <f t="shared" si="1"/>
        <v>151.58841144480007</v>
      </c>
      <c r="H3" s="24">
        <f t="shared" si="1"/>
        <v>138.33697093920003</v>
      </c>
      <c r="I3" s="24">
        <f t="shared" si="1"/>
        <v>149.92599204000001</v>
      </c>
      <c r="J3" s="24">
        <f t="shared" si="1"/>
        <v>116.77455721799998</v>
      </c>
      <c r="K3" s="24">
        <f t="shared" si="1"/>
        <v>111.15477648</v>
      </c>
      <c r="L3" s="24">
        <f t="shared" si="1"/>
        <v>57.390459231599991</v>
      </c>
      <c r="M3" s="24">
        <f t="shared" si="1"/>
        <v>66.475387439999977</v>
      </c>
      <c r="N3" s="24">
        <f t="shared" si="1"/>
        <v>29.379129911999989</v>
      </c>
      <c r="O3" s="24">
        <f t="shared" si="1"/>
        <v>0.52425648000000002</v>
      </c>
      <c r="P3" s="24">
        <f t="shared" si="1"/>
        <v>0.52425648000000002</v>
      </c>
      <c r="Q3" s="24">
        <f t="shared" si="1"/>
        <v>8.8136809199999995</v>
      </c>
      <c r="R3" s="24">
        <f t="shared" si="1"/>
        <v>14.502636720000002</v>
      </c>
      <c r="S3" s="24">
        <f t="shared" si="1"/>
        <v>0</v>
      </c>
      <c r="T3" s="24">
        <f t="shared" si="1"/>
        <v>11.693692098000001</v>
      </c>
      <c r="U3" s="24">
        <f t="shared" si="1"/>
        <v>53.920524240000006</v>
      </c>
      <c r="V3" s="24">
        <f t="shared" si="1"/>
        <v>68.602785894306422</v>
      </c>
      <c r="W3" s="24">
        <f t="shared" si="1"/>
        <v>68.942227922941612</v>
      </c>
      <c r="X3" s="24">
        <f t="shared" si="1"/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125.45632622160002</v>
      </c>
      <c r="D4" s="19">
        <f t="shared" si="2"/>
        <v>131.72235880320002</v>
      </c>
      <c r="E4" s="19">
        <f t="shared" si="2"/>
        <v>129.56323271759999</v>
      </c>
      <c r="F4" s="19">
        <f t="shared" si="2"/>
        <v>133.9801573176</v>
      </c>
      <c r="G4" s="19">
        <f t="shared" si="2"/>
        <v>151.06415496480008</v>
      </c>
      <c r="H4" s="19">
        <f t="shared" si="2"/>
        <v>137.81271445920004</v>
      </c>
      <c r="I4" s="19">
        <f t="shared" si="2"/>
        <v>149.40173556000002</v>
      </c>
      <c r="J4" s="19">
        <f t="shared" si="2"/>
        <v>116.25030073799998</v>
      </c>
      <c r="K4" s="19">
        <f t="shared" si="2"/>
        <v>110.63051999999999</v>
      </c>
      <c r="L4" s="19">
        <f t="shared" si="2"/>
        <v>56.866202751599992</v>
      </c>
      <c r="M4" s="19">
        <f t="shared" si="2"/>
        <v>65.951130959999972</v>
      </c>
      <c r="N4" s="19">
        <f t="shared" si="2"/>
        <v>28.854873431999987</v>
      </c>
      <c r="O4" s="19">
        <f t="shared" si="2"/>
        <v>0</v>
      </c>
      <c r="P4" s="19">
        <f t="shared" si="2"/>
        <v>0</v>
      </c>
      <c r="Q4" s="19">
        <f t="shared" si="2"/>
        <v>8.8136809199999995</v>
      </c>
      <c r="R4" s="19">
        <f t="shared" si="2"/>
        <v>14.502636720000002</v>
      </c>
      <c r="S4" s="19">
        <f t="shared" si="2"/>
        <v>0</v>
      </c>
      <c r="T4" s="19">
        <f t="shared" si="2"/>
        <v>11.693692098000001</v>
      </c>
      <c r="U4" s="19">
        <f t="shared" si="2"/>
        <v>53.920524240000006</v>
      </c>
      <c r="V4" s="19">
        <f t="shared" si="2"/>
        <v>68.602785894306422</v>
      </c>
      <c r="W4" s="19">
        <f t="shared" si="2"/>
        <v>68.942227922941612</v>
      </c>
      <c r="X4" s="19">
        <f t="shared" si="2"/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125.45632622160002</v>
      </c>
      <c r="D7" s="8">
        <f>FC_IND_E!D7+FC_TRA_E!D7+FC_OTH_E!D7</f>
        <v>131.72235880320002</v>
      </c>
      <c r="E7" s="8">
        <f>FC_IND_E!E7+FC_TRA_E!E7+FC_OTH_E!E7</f>
        <v>129.56323271759999</v>
      </c>
      <c r="F7" s="8">
        <f>FC_IND_E!F7+FC_TRA_E!F7+FC_OTH_E!F7</f>
        <v>133.9801573176</v>
      </c>
      <c r="G7" s="8">
        <f>FC_IND_E!G7+FC_TRA_E!G7+FC_OTH_E!G7</f>
        <v>151.06415496480008</v>
      </c>
      <c r="H7" s="8">
        <f>FC_IND_E!H7+FC_TRA_E!H7+FC_OTH_E!H7</f>
        <v>137.81271445920004</v>
      </c>
      <c r="I7" s="8">
        <f>FC_IND_E!I7+FC_TRA_E!I7+FC_OTH_E!I7</f>
        <v>149.40173556000002</v>
      </c>
      <c r="J7" s="8">
        <f>FC_IND_E!J7+FC_TRA_E!J7+FC_OTH_E!J7</f>
        <v>116.25030073799998</v>
      </c>
      <c r="K7" s="8">
        <f>FC_IND_E!K7+FC_TRA_E!K7+FC_OTH_E!K7</f>
        <v>110.63051999999999</v>
      </c>
      <c r="L7" s="8">
        <f>FC_IND_E!L7+FC_TRA_E!L7+FC_OTH_E!L7</f>
        <v>56.866202751599992</v>
      </c>
      <c r="M7" s="8">
        <f>FC_IND_E!M7+FC_TRA_E!M7+FC_OTH_E!M7</f>
        <v>65.951130959999972</v>
      </c>
      <c r="N7" s="8">
        <f>FC_IND_E!N7+FC_TRA_E!N7+FC_OTH_E!N7</f>
        <v>28.854873431999987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8.8136809199999995</v>
      </c>
      <c r="R7" s="8">
        <f>FC_IND_E!R7+FC_TRA_E!R7+FC_OTH_E!R7</f>
        <v>14.502636720000002</v>
      </c>
      <c r="S7" s="8">
        <f>FC_IND_E!S7+FC_TRA_E!S7+FC_OTH_E!S7</f>
        <v>0</v>
      </c>
      <c r="T7" s="8">
        <f>FC_IND_E!T7+FC_TRA_E!T7+FC_OTH_E!T7</f>
        <v>11.693692098000001</v>
      </c>
      <c r="U7" s="8">
        <f>FC_IND_E!U7+FC_TRA_E!U7+FC_OTH_E!U7</f>
        <v>53.920524240000006</v>
      </c>
      <c r="V7" s="8">
        <f>FC_IND_E!V7+FC_TRA_E!V7+FC_OTH_E!V7</f>
        <v>68.602785894306422</v>
      </c>
      <c r="W7" s="8">
        <f>FC_IND_E!W7+FC_TRA_E!W7+FC_OTH_E!W7</f>
        <v>68.942227922941612</v>
      </c>
      <c r="X7" s="8">
        <f>FC_IND_E!X7+FC_TRA_E!X7+FC_OTH_E!X7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0.52425648000000014</v>
      </c>
      <c r="H8" s="19">
        <f t="shared" si="3"/>
        <v>0.52425648000000002</v>
      </c>
      <c r="I8" s="19">
        <f t="shared" si="3"/>
        <v>0.52425648000000002</v>
      </c>
      <c r="J8" s="19">
        <f t="shared" si="3"/>
        <v>0.52425648000000002</v>
      </c>
      <c r="K8" s="19">
        <f t="shared" si="3"/>
        <v>0.52425648000000002</v>
      </c>
      <c r="L8" s="19">
        <f t="shared" si="3"/>
        <v>0.52425648000000002</v>
      </c>
      <c r="M8" s="19">
        <f t="shared" si="3"/>
        <v>0.52425648000000002</v>
      </c>
      <c r="N8" s="19">
        <f t="shared" si="3"/>
        <v>0.52425648000000002</v>
      </c>
      <c r="O8" s="19">
        <f t="shared" si="3"/>
        <v>0.52425648000000002</v>
      </c>
      <c r="P8" s="19">
        <f t="shared" si="3"/>
        <v>0.52425648000000002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0.52425648000000014</v>
      </c>
      <c r="H10" s="8">
        <f>FC_IND_E!H10+FC_TRA_E!H10+FC_OTH_E!H10</f>
        <v>0.52425648000000002</v>
      </c>
      <c r="I10" s="8">
        <f>FC_IND_E!I10+FC_TRA_E!I10+FC_OTH_E!I10</f>
        <v>0.52425648000000002</v>
      </c>
      <c r="J10" s="8">
        <f>FC_IND_E!J10+FC_TRA_E!J10+FC_OTH_E!J10</f>
        <v>0.52425648000000002</v>
      </c>
      <c r="K10" s="8">
        <f>FC_IND_E!K10+FC_TRA_E!K10+FC_OTH_E!K10</f>
        <v>0.52425648000000002</v>
      </c>
      <c r="L10" s="8">
        <f>FC_IND_E!L10+FC_TRA_E!L10+FC_OTH_E!L10</f>
        <v>0.52425648000000002</v>
      </c>
      <c r="M10" s="8">
        <f>FC_IND_E!M10+FC_TRA_E!M10+FC_OTH_E!M10</f>
        <v>0.52425648000000002</v>
      </c>
      <c r="N10" s="8">
        <f>FC_IND_E!N10+FC_TRA_E!N10+FC_OTH_E!N10</f>
        <v>0.52425648000000002</v>
      </c>
      <c r="O10" s="8">
        <f>FC_IND_E!O10+FC_TRA_E!O10+FC_OTH_E!O10</f>
        <v>0.52425648000000002</v>
      </c>
      <c r="P10" s="8">
        <f>FC_IND_E!P10+FC_TRA_E!P10+FC_OTH_E!P10</f>
        <v>0.52425648000000002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0</v>
      </c>
      <c r="D11" s="19">
        <f t="shared" si="5"/>
        <v>0</v>
      </c>
      <c r="E11" s="19">
        <f t="shared" si="5"/>
        <v>0</v>
      </c>
      <c r="F11" s="19">
        <f t="shared" si="5"/>
        <v>0</v>
      </c>
      <c r="G11" s="19">
        <f t="shared" si="5"/>
        <v>0</v>
      </c>
      <c r="H11" s="19">
        <f t="shared" si="5"/>
        <v>0</v>
      </c>
      <c r="I11" s="19">
        <f t="shared" si="5"/>
        <v>0</v>
      </c>
      <c r="J11" s="19">
        <f t="shared" si="5"/>
        <v>0</v>
      </c>
      <c r="K11" s="19">
        <f t="shared" si="5"/>
        <v>0</v>
      </c>
      <c r="L11" s="19">
        <f t="shared" si="5"/>
        <v>0</v>
      </c>
      <c r="M11" s="19">
        <f t="shared" si="5"/>
        <v>0</v>
      </c>
      <c r="N11" s="19">
        <f t="shared" si="5"/>
        <v>0</v>
      </c>
      <c r="O11" s="19">
        <f t="shared" si="5"/>
        <v>0</v>
      </c>
      <c r="P11" s="19">
        <f t="shared" si="5"/>
        <v>0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3255.6647012399999</v>
      </c>
      <c r="D26" s="27">
        <f t="shared" si="11"/>
        <v>3242.4990292799994</v>
      </c>
      <c r="E26" s="27">
        <f t="shared" si="11"/>
        <v>3247.1993552399999</v>
      </c>
      <c r="F26" s="27">
        <f t="shared" si="11"/>
        <v>3396.1601703599999</v>
      </c>
      <c r="G26" s="27">
        <f t="shared" si="11"/>
        <v>3474.2320322399996</v>
      </c>
      <c r="H26" s="27">
        <f t="shared" si="11"/>
        <v>3435.8612014800001</v>
      </c>
      <c r="I26" s="27">
        <f t="shared" si="11"/>
        <v>3421.3214897999997</v>
      </c>
      <c r="J26" s="27">
        <f t="shared" si="11"/>
        <v>3544.7393718000003</v>
      </c>
      <c r="K26" s="27">
        <f t="shared" si="11"/>
        <v>3578.2896805199998</v>
      </c>
      <c r="L26" s="27">
        <f t="shared" si="11"/>
        <v>3509.5248032400004</v>
      </c>
      <c r="M26" s="27">
        <f t="shared" si="11"/>
        <v>3396.0133144799993</v>
      </c>
      <c r="N26" s="27">
        <f t="shared" si="11"/>
        <v>3356.19095616</v>
      </c>
      <c r="O26" s="27">
        <f t="shared" si="11"/>
        <v>3078.9738968400002</v>
      </c>
      <c r="P26" s="27">
        <f t="shared" si="11"/>
        <v>2872.5569413200001</v>
      </c>
      <c r="Q26" s="27">
        <f t="shared" si="11"/>
        <v>2880.6408615599994</v>
      </c>
      <c r="R26" s="27">
        <f t="shared" si="11"/>
        <v>2905.0567563600002</v>
      </c>
      <c r="S26" s="27">
        <f t="shared" si="11"/>
        <v>3016.8838821599998</v>
      </c>
      <c r="T26" s="27">
        <f t="shared" si="11"/>
        <v>3081.7431215999995</v>
      </c>
      <c r="U26" s="27">
        <f t="shared" si="11"/>
        <v>2903.4655167600004</v>
      </c>
      <c r="V26" s="27">
        <f t="shared" si="11"/>
        <v>2962.33009416</v>
      </c>
      <c r="W26" s="27">
        <f t="shared" si="11"/>
        <v>2683.45098216</v>
      </c>
      <c r="X26" s="27">
        <f t="shared" si="11"/>
        <v>2638.17111888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3255.6647012399999</v>
      </c>
      <c r="D33" s="19">
        <f t="shared" si="14"/>
        <v>3242.4990292799994</v>
      </c>
      <c r="E33" s="19">
        <f t="shared" si="14"/>
        <v>3247.1993552399999</v>
      </c>
      <c r="F33" s="19">
        <f t="shared" si="14"/>
        <v>3396.1601703599999</v>
      </c>
      <c r="G33" s="19">
        <f t="shared" si="14"/>
        <v>3474.2320322399996</v>
      </c>
      <c r="H33" s="19">
        <f t="shared" si="14"/>
        <v>3435.8612014800001</v>
      </c>
      <c r="I33" s="19">
        <f t="shared" si="14"/>
        <v>3421.3214897999997</v>
      </c>
      <c r="J33" s="19">
        <f t="shared" si="14"/>
        <v>3544.7393718000003</v>
      </c>
      <c r="K33" s="19">
        <f t="shared" si="14"/>
        <v>3578.2896805199998</v>
      </c>
      <c r="L33" s="19">
        <f t="shared" si="14"/>
        <v>3509.5248032400004</v>
      </c>
      <c r="M33" s="19">
        <f t="shared" si="14"/>
        <v>3396.0133144799993</v>
      </c>
      <c r="N33" s="19">
        <f t="shared" si="14"/>
        <v>3356.19095616</v>
      </c>
      <c r="O33" s="19">
        <f t="shared" si="14"/>
        <v>3078.9738968400002</v>
      </c>
      <c r="P33" s="19">
        <f t="shared" si="14"/>
        <v>2872.5569413200001</v>
      </c>
      <c r="Q33" s="19">
        <f t="shared" si="14"/>
        <v>2880.6408615599994</v>
      </c>
      <c r="R33" s="19">
        <f t="shared" si="14"/>
        <v>2905.0567563600002</v>
      </c>
      <c r="S33" s="19">
        <f t="shared" si="14"/>
        <v>3016.8838821599998</v>
      </c>
      <c r="T33" s="19">
        <f t="shared" si="14"/>
        <v>3081.7431215999995</v>
      </c>
      <c r="U33" s="19">
        <f t="shared" si="14"/>
        <v>2903.4655167600004</v>
      </c>
      <c r="V33" s="19">
        <f t="shared" si="14"/>
        <v>2962.33009416</v>
      </c>
      <c r="W33" s="19">
        <f t="shared" si="14"/>
        <v>2683.45098216</v>
      </c>
      <c r="X33" s="19">
        <f t="shared" ref="X33" si="15">SUM(X34:X50)</f>
        <v>2638.17111888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158.18536476000003</v>
      </c>
      <c r="D36" s="8">
        <f>FC_IND_E!D36+FC_TRA_E!D36+FC_OTH_E!D36</f>
        <v>158.18536476000003</v>
      </c>
      <c r="E36" s="8">
        <f>FC_IND_E!E36+FC_TRA_E!E36+FC_OTH_E!E36</f>
        <v>161.17002000000005</v>
      </c>
      <c r="F36" s="8">
        <f>FC_IND_E!F36+FC_TRA_E!F36+FC_OTH_E!F36</f>
        <v>173.10864096000003</v>
      </c>
      <c r="G36" s="8">
        <f>FC_IND_E!G36+FC_TRA_E!G36+FC_OTH_E!G36</f>
        <v>167.13933048000007</v>
      </c>
      <c r="H36" s="8">
        <f>FC_IND_E!H36+FC_TRA_E!H36+FC_OTH_E!H36</f>
        <v>158.18536476</v>
      </c>
      <c r="I36" s="8">
        <f>FC_IND_E!I36+FC_TRA_E!I36+FC_OTH_E!I36</f>
        <v>161.17024716000003</v>
      </c>
      <c r="J36" s="8">
        <f>FC_IND_E!J36+FC_TRA_E!J36+FC_OTH_E!J36</f>
        <v>164.15490240000003</v>
      </c>
      <c r="K36" s="8">
        <f>FC_IND_E!K36+FC_TRA_E!K36+FC_OTH_E!K36</f>
        <v>158.18536476</v>
      </c>
      <c r="L36" s="8">
        <f>FC_IND_E!L36+FC_TRA_E!L36+FC_OTH_E!L36</f>
        <v>164.1549024</v>
      </c>
      <c r="M36" s="8">
        <f>FC_IND_E!M36+FC_TRA_E!M36+FC_OTH_E!M36</f>
        <v>158.18559192000004</v>
      </c>
      <c r="N36" s="8">
        <f>FC_IND_E!N36+FC_TRA_E!N36+FC_OTH_E!N36</f>
        <v>176.09329620000003</v>
      </c>
      <c r="O36" s="8">
        <f>FC_IND_E!O36+FC_TRA_E!O36+FC_OTH_E!O36</f>
        <v>176.09306903999999</v>
      </c>
      <c r="P36" s="8">
        <f>FC_IND_E!P36+FC_TRA_E!P36+FC_OTH_E!P36</f>
        <v>155.20093668000001</v>
      </c>
      <c r="Q36" s="8">
        <f>FC_IND_E!Q36+FC_TRA_E!Q36+FC_OTH_E!Q36</f>
        <v>143.26254288000001</v>
      </c>
      <c r="R36" s="8">
        <f>FC_IND_E!R36+FC_TRA_E!R36+FC_OTH_E!R36</f>
        <v>161.17002000000002</v>
      </c>
      <c r="S36" s="8">
        <f>FC_IND_E!S36+FC_TRA_E!S36+FC_OTH_E!S36</f>
        <v>164.15490239999997</v>
      </c>
      <c r="T36" s="8">
        <f>FC_IND_E!T36+FC_TRA_E!T36+FC_OTH_E!T36</f>
        <v>169.06133124000002</v>
      </c>
      <c r="U36" s="8">
        <f>FC_IND_E!U36+FC_TRA_E!U36+FC_OTH_E!U36</f>
        <v>160.16688144000003</v>
      </c>
      <c r="V36" s="8">
        <f>FC_IND_E!V36+FC_TRA_E!V36+FC_OTH_E!V36</f>
        <v>181.05969527999997</v>
      </c>
      <c r="W36" s="8">
        <f>FC_IND_E!W36+FC_TRA_E!W36+FC_OTH_E!W36</f>
        <v>163.27420308000006</v>
      </c>
      <c r="X36" s="8">
        <f>FC_IND_E!X36+FC_TRA_E!X36+FC_OTH_E!X36</f>
        <v>163.01751228000001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632.41782912000019</v>
      </c>
      <c r="D37" s="8">
        <f>FC_IND_E!D37+FC_TRA_E!D37+FC_OTH_E!D37</f>
        <v>672.32789315999992</v>
      </c>
      <c r="E37" s="8">
        <f>FC_IND_E!E37+FC_TRA_E!E37+FC_OTH_E!E37</f>
        <v>699.95780316000014</v>
      </c>
      <c r="F37" s="8">
        <f>FC_IND_E!F37+FC_TRA_E!F37+FC_OTH_E!F37</f>
        <v>773.63747999999998</v>
      </c>
      <c r="G37" s="8">
        <f>FC_IND_E!G37+FC_TRA_E!G37+FC_OTH_E!G37</f>
        <v>865.73726315999977</v>
      </c>
      <c r="H37" s="8">
        <f>FC_IND_E!H37+FC_TRA_E!H37+FC_OTH_E!H37</f>
        <v>930.20688684000004</v>
      </c>
      <c r="I37" s="8">
        <f>FC_IND_E!I37+FC_TRA_E!I37+FC_OTH_E!I37</f>
        <v>991.6066591199999</v>
      </c>
      <c r="J37" s="8">
        <f>FC_IND_E!J37+FC_TRA_E!J37+FC_OTH_E!J37</f>
        <v>1080.6365908800001</v>
      </c>
      <c r="K37" s="8">
        <f>FC_IND_E!K37+FC_TRA_E!K37+FC_OTH_E!K37</f>
        <v>1145.1062145599997</v>
      </c>
      <c r="L37" s="8">
        <f>FC_IND_E!L37+FC_TRA_E!L37+FC_OTH_E!L37</f>
        <v>1175.8062254400002</v>
      </c>
      <c r="M37" s="8">
        <f>FC_IND_E!M37+FC_TRA_E!M37+FC_OTH_E!M37</f>
        <v>1197.2961831599998</v>
      </c>
      <c r="N37" s="8">
        <f>FC_IND_E!N37+FC_TRA_E!N37+FC_OTH_E!N37</f>
        <v>1181.9461777200002</v>
      </c>
      <c r="O37" s="8">
        <f>FC_IND_E!O37+FC_TRA_E!O37+FC_OTH_E!O37</f>
        <v>1142.0363631599998</v>
      </c>
      <c r="P37" s="8">
        <f>FC_IND_E!P37+FC_TRA_E!P37+FC_OTH_E!P37</f>
        <v>1071.4265377199999</v>
      </c>
      <c r="Q37" s="8">
        <f>FC_IND_E!Q37+FC_TRA_E!Q37+FC_OTH_E!Q37</f>
        <v>1046.8664791199999</v>
      </c>
      <c r="R37" s="8">
        <f>FC_IND_E!R37+FC_TRA_E!R37+FC_OTH_E!R37</f>
        <v>1059.14663316</v>
      </c>
      <c r="S37" s="8">
        <f>FC_IND_E!S37+FC_TRA_E!S37+FC_OTH_E!S37</f>
        <v>1086.7765431600003</v>
      </c>
      <c r="T37" s="8">
        <f>FC_IND_E!T37+FC_TRA_E!T37+FC_OTH_E!T37</f>
        <v>1077.2533925999999</v>
      </c>
      <c r="U37" s="8">
        <f>FC_IND_E!U37+FC_TRA_E!U37+FC_OTH_E!U37</f>
        <v>1048.7208639599999</v>
      </c>
      <c r="V37" s="8">
        <f>FC_IND_E!V37+FC_TRA_E!V37+FC_OTH_E!V37</f>
        <v>1033.5981348</v>
      </c>
      <c r="W37" s="8">
        <f>FC_IND_E!W37+FC_TRA_E!W37+FC_OTH_E!W37</f>
        <v>873.35388756000009</v>
      </c>
      <c r="X37" s="8">
        <f>FC_IND_E!X37+FC_TRA_E!X37+FC_OTH_E!X37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3.1707900000000002</v>
      </c>
      <c r="M40" s="8">
        <f>FC_IND_E!M40+FC_TRA_E!M40+FC_OTH_E!M40</f>
        <v>3.1707900000000016</v>
      </c>
      <c r="N40" s="8">
        <f>FC_IND_E!N40+FC_TRA_E!N40+FC_OTH_E!N40</f>
        <v>6.3415799999999996</v>
      </c>
      <c r="O40" s="8">
        <f>FC_IND_E!O40+FC_TRA_E!O40+FC_OTH_E!O40</f>
        <v>3.1707900000000002</v>
      </c>
      <c r="P40" s="8">
        <f>FC_IND_E!P40+FC_TRA_E!P40+FC_OTH_E!P40</f>
        <v>6.3415800000000031</v>
      </c>
      <c r="Q40" s="8">
        <f>FC_IND_E!Q40+FC_TRA_E!Q40+FC_OTH_E!Q40</f>
        <v>6.3415800000000004</v>
      </c>
      <c r="R40" s="8">
        <f>FC_IND_E!R40+FC_TRA_E!R40+FC_OTH_E!R40</f>
        <v>3.1707900000000007</v>
      </c>
      <c r="S40" s="8">
        <f>FC_IND_E!S40+FC_TRA_E!S40+FC_OTH_E!S40</f>
        <v>3.1707899999999984</v>
      </c>
      <c r="T40" s="8">
        <f>FC_IND_E!T40+FC_TRA_E!T40+FC_OTH_E!T40</f>
        <v>9.7090884000000006</v>
      </c>
      <c r="U40" s="8">
        <f>FC_IND_E!U40+FC_TRA_E!U40+FC_OTH_E!U40</f>
        <v>10.143421920000007</v>
      </c>
      <c r="V40" s="8">
        <f>FC_IND_E!V40+FC_TRA_E!V40+FC_OTH_E!V40</f>
        <v>8.1488008800000031</v>
      </c>
      <c r="W40" s="8">
        <f>FC_IND_E!W40+FC_TRA_E!W40+FC_OTH_E!W40</f>
        <v>9.1160859600000084</v>
      </c>
      <c r="X40" s="8">
        <f>FC_IND_E!X40+FC_TRA_E!X40+FC_OTH_E!X40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75.581279999999992</v>
      </c>
      <c r="D41" s="8">
        <f>FC_IND_E!D41+FC_TRA_E!D41+FC_OTH_E!D41</f>
        <v>75.581279999999992</v>
      </c>
      <c r="E41" s="8">
        <f>FC_IND_E!E41+FC_TRA_E!E41+FC_OTH_E!E41</f>
        <v>97.625906280000009</v>
      </c>
      <c r="F41" s="8">
        <f>FC_IND_E!F41+FC_TRA_E!F41+FC_OTH_E!F41</f>
        <v>97.625906280000009</v>
      </c>
      <c r="G41" s="8">
        <f>FC_IND_E!G41+FC_TRA_E!G41+FC_OTH_E!G41</f>
        <v>75.581279999999992</v>
      </c>
      <c r="H41" s="8">
        <f>FC_IND_E!H41+FC_TRA_E!H41+FC_OTH_E!H41</f>
        <v>50.38760628</v>
      </c>
      <c r="I41" s="8">
        <f>FC_IND_E!I41+FC_TRA_E!I41+FC_OTH_E!I41</f>
        <v>50.387606279999986</v>
      </c>
      <c r="J41" s="8">
        <f>FC_IND_E!J41+FC_TRA_E!J41+FC_OTH_E!J41</f>
        <v>50.38760628</v>
      </c>
      <c r="K41" s="8">
        <f>FC_IND_E!K41+FC_TRA_E!K41+FC_OTH_E!K41</f>
        <v>44.088993719999991</v>
      </c>
      <c r="L41" s="8">
        <f>FC_IND_E!L41+FC_TRA_E!L41+FC_OTH_E!L41</f>
        <v>59.83526628000002</v>
      </c>
      <c r="M41" s="8">
        <f>FC_IND_E!M41+FC_TRA_E!M41+FC_OTH_E!M41</f>
        <v>44.088993719999991</v>
      </c>
      <c r="N41" s="8">
        <f>FC_IND_E!N41+FC_TRA_E!N41+FC_OTH_E!N41</f>
        <v>50.387606280000007</v>
      </c>
      <c r="O41" s="8">
        <f>FC_IND_E!O41+FC_TRA_E!O41+FC_OTH_E!O41</f>
        <v>53.536653720000039</v>
      </c>
      <c r="P41" s="8">
        <f>FC_IND_E!P41+FC_TRA_E!P41+FC_OTH_E!P41</f>
        <v>37.790640000000032</v>
      </c>
      <c r="Q41" s="8">
        <f>FC_IND_E!Q41+FC_TRA_E!Q41+FC_OTH_E!Q41</f>
        <v>28.342980000000001</v>
      </c>
      <c r="R41" s="8">
        <f>FC_IND_E!R41+FC_TRA_E!R41+FC_OTH_E!R41</f>
        <v>44.088993719999998</v>
      </c>
      <c r="S41" s="8">
        <f>FC_IND_E!S41+FC_TRA_E!S41+FC_OTH_E!S41</f>
        <v>44.088993719999976</v>
      </c>
      <c r="T41" s="8">
        <f>FC_IND_E!T41+FC_TRA_E!T41+FC_OTH_E!T41</f>
        <v>45.288975959999973</v>
      </c>
      <c r="U41" s="8">
        <f>FC_IND_E!U41+FC_TRA_E!U41+FC_OTH_E!U41</f>
        <v>34.688960280000018</v>
      </c>
      <c r="V41" s="8">
        <f>FC_IND_E!V41+FC_TRA_E!V41+FC_OTH_E!V41</f>
        <v>46.967553359999975</v>
      </c>
      <c r="W41" s="8">
        <f>FC_IND_E!W41+FC_TRA_E!W41+FC_OTH_E!W41</f>
        <v>47.997218879999956</v>
      </c>
      <c r="X41" s="8">
        <f>FC_IND_E!X41+FC_TRA_E!X41+FC_OTH_E!X41</f>
        <v>42.489362519999979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1723.7884481999999</v>
      </c>
      <c r="D43" s="8">
        <f>FC_IND_E!D43+FC_TRA_E!D43+FC_OTH_E!D43</f>
        <v>1746.0925185599999</v>
      </c>
      <c r="E43" s="8">
        <f>FC_IND_E!E43+FC_TRA_E!E43+FC_OTH_E!E43</f>
        <v>1675.9938592800002</v>
      </c>
      <c r="F43" s="8">
        <f>FC_IND_E!F43+FC_TRA_E!F43+FC_OTH_E!F43</f>
        <v>1723.78818144</v>
      </c>
      <c r="G43" s="8">
        <f>FC_IND_E!G43+FC_TRA_E!G43+FC_OTH_E!G43</f>
        <v>1672.8074110799998</v>
      </c>
      <c r="H43" s="8">
        <f>FC_IND_E!H43+FC_TRA_E!H43+FC_OTH_E!H43</f>
        <v>1602.7090185600002</v>
      </c>
      <c r="I43" s="8">
        <f>FC_IND_E!I43+FC_TRA_E!I43+FC_OTH_E!I43</f>
        <v>1580.4049482</v>
      </c>
      <c r="J43" s="8">
        <f>FC_IND_E!J43+FC_TRA_E!J43+FC_OTH_E!J43</f>
        <v>1586.77757784</v>
      </c>
      <c r="K43" s="8">
        <f>FC_IND_E!K43+FC_TRA_E!K43+FC_OTH_E!K43</f>
        <v>1544.7087255600002</v>
      </c>
      <c r="L43" s="8">
        <f>FC_IND_E!L43+FC_TRA_E!L43+FC_OTH_E!L43</f>
        <v>1495.6107472799999</v>
      </c>
      <c r="M43" s="8">
        <f>FC_IND_E!M43+FC_TRA_E!M43+FC_OTH_E!M43</f>
        <v>1477.8930815999997</v>
      </c>
      <c r="N43" s="8">
        <f>FC_IND_E!N43+FC_TRA_E!N43+FC_OTH_E!N43</f>
        <v>1463.7892136400001</v>
      </c>
      <c r="O43" s="8">
        <f>FC_IND_E!O43+FC_TRA_E!O43+FC_OTH_E!O43</f>
        <v>1314.7415985600001</v>
      </c>
      <c r="P43" s="8">
        <f>FC_IND_E!P43+FC_TRA_E!P43+FC_OTH_E!P43</f>
        <v>1104.4931039999999</v>
      </c>
      <c r="Q43" s="8">
        <f>FC_IND_E!Q43+FC_TRA_E!Q43+FC_OTH_E!Q43</f>
        <v>1065.7419458400002</v>
      </c>
      <c r="R43" s="8">
        <f>FC_IND_E!R43+FC_TRA_E!R43+FC_OTH_E!R43</f>
        <v>1161.4578346800001</v>
      </c>
      <c r="S43" s="8">
        <f>FC_IND_E!S43+FC_TRA_E!S43+FC_OTH_E!S43</f>
        <v>1237.2227431199997</v>
      </c>
      <c r="T43" s="8">
        <f>FC_IND_E!T43+FC_TRA_E!T43+FC_OTH_E!T43</f>
        <v>1333.7965321199999</v>
      </c>
      <c r="U43" s="8">
        <f>FC_IND_E!U43+FC_TRA_E!U43+FC_OTH_E!U43</f>
        <v>1317.1776508800001</v>
      </c>
      <c r="V43" s="8">
        <f>FC_IND_E!V43+FC_TRA_E!V43+FC_OTH_E!V43</f>
        <v>1416.52547712</v>
      </c>
      <c r="W43" s="8">
        <f>FC_IND_E!W43+FC_TRA_E!W43+FC_OTH_E!W43</f>
        <v>1289.93985432</v>
      </c>
      <c r="X43" s="8">
        <f>FC_IND_E!X43+FC_TRA_E!X43+FC_OTH_E!X43</f>
        <v>1346.5239184799998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218.89791216000006</v>
      </c>
      <c r="D44" s="8">
        <f>FC_IND_E!D44+FC_TRA_E!D44+FC_OTH_E!D44</f>
        <v>168.86837879999999</v>
      </c>
      <c r="E44" s="8">
        <f>FC_IND_E!E44+FC_TRA_E!E44+FC_OTH_E!E44</f>
        <v>171.99555552000001</v>
      </c>
      <c r="F44" s="8">
        <f>FC_IND_E!F44+FC_TRA_E!F44+FC_OTH_E!F44</f>
        <v>193.88105568000003</v>
      </c>
      <c r="G44" s="8">
        <f>FC_IND_E!G44+FC_TRA_E!G44+FC_OTH_E!G44</f>
        <v>212.64913151999997</v>
      </c>
      <c r="H44" s="8">
        <f>FC_IND_E!H44+FC_TRA_E!H44+FC_OTH_E!H44</f>
        <v>206.38474704000006</v>
      </c>
      <c r="I44" s="8">
        <f>FC_IND_E!I44+FC_TRA_E!I44+FC_OTH_E!I44</f>
        <v>175.11437304000006</v>
      </c>
      <c r="J44" s="8">
        <f>FC_IND_E!J44+FC_TRA_E!J44+FC_OTH_E!J44</f>
        <v>209.65152240000003</v>
      </c>
      <c r="K44" s="8">
        <f>FC_IND_E!K44+FC_TRA_E!K44+FC_OTH_E!K44</f>
        <v>204.55045992000001</v>
      </c>
      <c r="L44" s="8">
        <f>FC_IND_E!L44+FC_TRA_E!L44+FC_OTH_E!L44</f>
        <v>154.64687184000002</v>
      </c>
      <c r="M44" s="8">
        <f>FC_IND_E!M44+FC_TRA_E!M44+FC_OTH_E!M44</f>
        <v>147.80375208000001</v>
      </c>
      <c r="N44" s="8">
        <f>FC_IND_E!N44+FC_TRA_E!N44+FC_OTH_E!N44</f>
        <v>160.75800432</v>
      </c>
      <c r="O44" s="8">
        <f>FC_IND_E!O44+FC_TRA_E!O44+FC_OTH_E!O44</f>
        <v>91.53296136000003</v>
      </c>
      <c r="P44" s="8">
        <f>FC_IND_E!P44+FC_TRA_E!P44+FC_OTH_E!P44</f>
        <v>72.287017920000011</v>
      </c>
      <c r="Q44" s="8">
        <f>FC_IND_E!Q44+FC_TRA_E!Q44+FC_OTH_E!Q44</f>
        <v>78.722208720000012</v>
      </c>
      <c r="R44" s="8">
        <f>FC_IND_E!R44+FC_TRA_E!R44+FC_OTH_E!R44</f>
        <v>79.083604800000003</v>
      </c>
      <c r="S44" s="8">
        <f>FC_IND_E!S44+FC_TRA_E!S44+FC_OTH_E!S44</f>
        <v>94.363943760000012</v>
      </c>
      <c r="T44" s="8">
        <f>FC_IND_E!T44+FC_TRA_E!T44+FC_OTH_E!T44</f>
        <v>104.80402728</v>
      </c>
      <c r="U44" s="8">
        <f>FC_IND_E!U44+FC_TRA_E!U44+FC_OTH_E!U44</f>
        <v>105.05480328000002</v>
      </c>
      <c r="V44" s="8">
        <f>FC_IND_E!V44+FC_TRA_E!V44+FC_OTH_E!V44</f>
        <v>105.72242472000001</v>
      </c>
      <c r="W44" s="8">
        <f>FC_IND_E!W44+FC_TRA_E!W44+FC_OTH_E!W44</f>
        <v>95.510547360000032</v>
      </c>
      <c r="X44" s="8">
        <f>FC_IND_E!X44+FC_TRA_E!X44+FC_OTH_E!X44</f>
        <v>100.06241039999999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446.79386700000003</v>
      </c>
      <c r="D48" s="8">
        <f>FC_IND_E!D48+FC_TRA_E!D48+FC_OTH_E!D48</f>
        <v>421.44359399999973</v>
      </c>
      <c r="E48" s="8">
        <f>FC_IND_E!E48+FC_TRA_E!E48+FC_OTH_E!E48</f>
        <v>440.45621099999994</v>
      </c>
      <c r="F48" s="8">
        <f>FC_IND_E!F48+FC_TRA_E!F48+FC_OTH_E!F48</f>
        <v>434.11890599999987</v>
      </c>
      <c r="G48" s="8">
        <f>FC_IND_E!G48+FC_TRA_E!G48+FC_OTH_E!G48</f>
        <v>462.63765600000011</v>
      </c>
      <c r="H48" s="8">
        <f>FC_IND_E!H48+FC_TRA_E!H48+FC_OTH_E!H48</f>
        <v>487.98757799999987</v>
      </c>
      <c r="I48" s="8">
        <f>FC_IND_E!I48+FC_TRA_E!I48+FC_OTH_E!I48</f>
        <v>462.63765600000005</v>
      </c>
      <c r="J48" s="8">
        <f>FC_IND_E!J48+FC_TRA_E!J48+FC_OTH_E!J48</f>
        <v>453.13117199999999</v>
      </c>
      <c r="K48" s="8">
        <f>FC_IND_E!K48+FC_TRA_E!K48+FC_OTH_E!K48</f>
        <v>481.64992200000023</v>
      </c>
      <c r="L48" s="8">
        <f>FC_IND_E!L48+FC_TRA_E!L48+FC_OTH_E!L48</f>
        <v>456.30000000000007</v>
      </c>
      <c r="M48" s="8">
        <f>FC_IND_E!M48+FC_TRA_E!M48+FC_OTH_E!M48</f>
        <v>367.57492200000002</v>
      </c>
      <c r="N48" s="8">
        <f>FC_IND_E!N48+FC_TRA_E!N48+FC_OTH_E!N48</f>
        <v>316.87507799999997</v>
      </c>
      <c r="O48" s="8">
        <f>FC_IND_E!O48+FC_TRA_E!O48+FC_OTH_E!O48</f>
        <v>297.862461</v>
      </c>
      <c r="P48" s="8">
        <f>FC_IND_E!P48+FC_TRA_E!P48+FC_OTH_E!P48</f>
        <v>425.01712500000008</v>
      </c>
      <c r="Q48" s="8">
        <f>FC_IND_E!Q48+FC_TRA_E!Q48+FC_OTH_E!Q48</f>
        <v>511.36312499999997</v>
      </c>
      <c r="R48" s="8">
        <f>FC_IND_E!R48+FC_TRA_E!R48+FC_OTH_E!R48</f>
        <v>396.93888000000004</v>
      </c>
      <c r="S48" s="8">
        <f>FC_IND_E!S48+FC_TRA_E!S48+FC_OTH_E!S48</f>
        <v>387.10596599999997</v>
      </c>
      <c r="T48" s="8">
        <f>FC_IND_E!T48+FC_TRA_E!T48+FC_OTH_E!T48</f>
        <v>341.82977400000004</v>
      </c>
      <c r="U48" s="8">
        <f>FC_IND_E!U48+FC_TRA_E!U48+FC_OTH_E!U48</f>
        <v>227.51293499999997</v>
      </c>
      <c r="V48" s="8">
        <f>FC_IND_E!V48+FC_TRA_E!V48+FC_OTH_E!V48</f>
        <v>170.308008</v>
      </c>
      <c r="W48" s="8">
        <f>FC_IND_E!W48+FC_TRA_E!W48+FC_OTH_E!W48</f>
        <v>204.25918499999995</v>
      </c>
      <c r="X48" s="8">
        <f>FC_IND_E!X48+FC_TRA_E!X48+FC_OTH_E!X48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17.679960000000001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0</v>
      </c>
      <c r="D51" s="27">
        <f>FC_IND_E!D51+FC_TRA_E!D51+FC_OTH_E!D51</f>
        <v>0</v>
      </c>
      <c r="E51" s="27">
        <f>FC_IND_E!E51+FC_TRA_E!E51+FC_OTH_E!E51</f>
        <v>0</v>
      </c>
      <c r="F51" s="27">
        <f>FC_IND_E!F51+FC_TRA_E!F51+FC_OTH_E!F51</f>
        <v>0</v>
      </c>
      <c r="G51" s="27">
        <f>FC_IND_E!G51+FC_TRA_E!G51+FC_OTH_E!G51</f>
        <v>0</v>
      </c>
      <c r="H51" s="27">
        <f>FC_IND_E!H51+FC_TRA_E!H51+FC_OTH_E!H51</f>
        <v>0</v>
      </c>
      <c r="I51" s="27">
        <f>FC_IND_E!I51+FC_TRA_E!I51+FC_OTH_E!I51</f>
        <v>0</v>
      </c>
      <c r="J51" s="27">
        <f>FC_IND_E!J51+FC_TRA_E!J51+FC_OTH_E!J51</f>
        <v>0</v>
      </c>
      <c r="K51" s="27">
        <f>FC_IND_E!K51+FC_TRA_E!K51+FC_OTH_E!K51</f>
        <v>0</v>
      </c>
      <c r="L51" s="27">
        <f>FC_IND_E!L51+FC_TRA_E!L51+FC_OTH_E!L51</f>
        <v>0</v>
      </c>
      <c r="M51" s="27">
        <f>FC_IND_E!M51+FC_TRA_E!M51+FC_OTH_E!M51</f>
        <v>0</v>
      </c>
      <c r="N51" s="27">
        <f>FC_IND_E!N51+FC_TRA_E!N51+FC_OTH_E!N51</f>
        <v>0</v>
      </c>
      <c r="O51" s="27">
        <f>FC_IND_E!O51+FC_TRA_E!O51+FC_OTH_E!O51</f>
        <v>0</v>
      </c>
      <c r="P51" s="27">
        <f>FC_IND_E!P51+FC_TRA_E!P51+FC_OTH_E!P51</f>
        <v>0</v>
      </c>
      <c r="Q51" s="27">
        <f>FC_IND_E!Q51+FC_TRA_E!Q51+FC_OTH_E!Q51</f>
        <v>0</v>
      </c>
      <c r="R51" s="27">
        <f>FC_IND_E!R51+FC_TRA_E!R51+FC_OTH_E!R51</f>
        <v>0</v>
      </c>
      <c r="S51" s="27">
        <f>FC_IND_E!S51+FC_TRA_E!S51+FC_OTH_E!S51</f>
        <v>0</v>
      </c>
      <c r="T51" s="27">
        <f>FC_IND_E!T51+FC_TRA_E!T51+FC_OTH_E!T51</f>
        <v>0</v>
      </c>
      <c r="U51" s="27">
        <f>FC_IND_E!U51+FC_TRA_E!U51+FC_OTH_E!U51</f>
        <v>0</v>
      </c>
      <c r="V51" s="27">
        <f>FC_IND_E!V51+FC_TRA_E!V51+FC_OTH_E!V51</f>
        <v>0</v>
      </c>
      <c r="W51" s="27">
        <f>FC_IND_E!W51+FC_TRA_E!W51+FC_OTH_E!W51</f>
        <v>0</v>
      </c>
      <c r="X51" s="27">
        <f>FC_IND_E!X51+FC_TRA_E!X51+FC_OTH_E!X51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2.5739999999999998</v>
      </c>
      <c r="E52" s="27">
        <f t="shared" si="16"/>
        <v>0</v>
      </c>
      <c r="F52" s="27">
        <f t="shared" si="16"/>
        <v>2.1451715999999998</v>
      </c>
      <c r="G52" s="27">
        <f t="shared" si="16"/>
        <v>10.152885600000001</v>
      </c>
      <c r="H52" s="27">
        <f t="shared" si="16"/>
        <v>19.733828399999997</v>
      </c>
      <c r="I52" s="27">
        <f t="shared" si="16"/>
        <v>10.439114399999998</v>
      </c>
      <c r="J52" s="27">
        <f t="shared" si="16"/>
        <v>41.184000000000005</v>
      </c>
      <c r="K52" s="27">
        <f t="shared" si="16"/>
        <v>34.1770572</v>
      </c>
      <c r="L52" s="27">
        <f t="shared" si="16"/>
        <v>39.468171600000005</v>
      </c>
      <c r="M52" s="27">
        <f t="shared" si="16"/>
        <v>42.7572288</v>
      </c>
      <c r="N52" s="27">
        <f t="shared" si="16"/>
        <v>0.57194279999999997</v>
      </c>
      <c r="O52" s="27">
        <f t="shared" si="16"/>
        <v>2.20011</v>
      </c>
      <c r="P52" s="27">
        <f t="shared" si="16"/>
        <v>4.1250000000000018</v>
      </c>
      <c r="Q52" s="27">
        <f t="shared" si="16"/>
        <v>44.96561625599999</v>
      </c>
      <c r="R52" s="27">
        <f t="shared" si="16"/>
        <v>65.13454200000001</v>
      </c>
      <c r="S52" s="27">
        <f t="shared" si="16"/>
        <v>69.731374416000023</v>
      </c>
      <c r="T52" s="27">
        <f t="shared" si="16"/>
        <v>94.947107745599993</v>
      </c>
      <c r="U52" s="27">
        <f t="shared" si="16"/>
        <v>102.98239685430346</v>
      </c>
      <c r="V52" s="27">
        <f t="shared" si="16"/>
        <v>133.47671451174028</v>
      </c>
      <c r="W52" s="27">
        <f t="shared" si="16"/>
        <v>159.82975105108761</v>
      </c>
      <c r="X52" s="27">
        <f t="shared" ref="X52" si="17">SUM(X53:X54)</f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2.5739999999999998</v>
      </c>
      <c r="E53" s="8">
        <f>FC_IND_E!E53+FC_TRA_E!E53+FC_OTH_E!E53</f>
        <v>0</v>
      </c>
      <c r="F53" s="8">
        <f>FC_IND_E!F53+FC_TRA_E!F53+FC_OTH_E!F53</f>
        <v>2.1451715999999998</v>
      </c>
      <c r="G53" s="8">
        <f>FC_IND_E!G53+FC_TRA_E!G53+FC_OTH_E!G53</f>
        <v>10.152885600000001</v>
      </c>
      <c r="H53" s="8">
        <f>FC_IND_E!H53+FC_TRA_E!H53+FC_OTH_E!H53</f>
        <v>19.733828399999997</v>
      </c>
      <c r="I53" s="8">
        <f>FC_IND_E!I53+FC_TRA_E!I53+FC_OTH_E!I53</f>
        <v>10.439114399999998</v>
      </c>
      <c r="J53" s="8">
        <f>FC_IND_E!J53+FC_TRA_E!J53+FC_OTH_E!J53</f>
        <v>41.184000000000005</v>
      </c>
      <c r="K53" s="8">
        <f>FC_IND_E!K53+FC_TRA_E!K53+FC_OTH_E!K53</f>
        <v>34.1770572</v>
      </c>
      <c r="L53" s="8">
        <f>FC_IND_E!L53+FC_TRA_E!L53+FC_OTH_E!L53</f>
        <v>39.468171600000005</v>
      </c>
      <c r="M53" s="8">
        <f>FC_IND_E!M53+FC_TRA_E!M53+FC_OTH_E!M53</f>
        <v>42.7572288</v>
      </c>
      <c r="N53" s="8">
        <f>FC_IND_E!N53+FC_TRA_E!N53+FC_OTH_E!N53</f>
        <v>0.57194279999999997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39.896999999999991</v>
      </c>
      <c r="R53" s="8">
        <f>FC_IND_E!R53+FC_TRA_E!R53+FC_OTH_E!R53</f>
        <v>31.603057200000002</v>
      </c>
      <c r="S53" s="8">
        <f>FC_IND_E!S53+FC_TRA_E!S53+FC_OTH_E!S53</f>
        <v>13.441942800000003</v>
      </c>
      <c r="T53" s="8">
        <f>FC_IND_E!T53+FC_TRA_E!T53+FC_OTH_E!T53</f>
        <v>12.883384800000002</v>
      </c>
      <c r="U53" s="8">
        <f>FC_IND_E!U53+FC_TRA_E!U53+FC_OTH_E!U53</f>
        <v>22.4205696</v>
      </c>
      <c r="V53" s="8">
        <f>FC_IND_E!V53+FC_TRA_E!V53+FC_OTH_E!V53</f>
        <v>23.6643264</v>
      </c>
      <c r="W53" s="8">
        <f>FC_IND_E!W53+FC_TRA_E!W53+FC_OTH_E!W53</f>
        <v>41.26894200000001</v>
      </c>
      <c r="X53" s="8">
        <f>FC_IND_E!X53+FC_TRA_E!X53+FC_OTH_E!X53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2.20011</v>
      </c>
      <c r="P54" s="45">
        <f>FC_IND_E!P54+FC_TRA_E!P54+FC_OTH_E!P54</f>
        <v>4.1250000000000018</v>
      </c>
      <c r="Q54" s="45">
        <f>FC_IND_E!Q54+FC_TRA_E!Q54+FC_OTH_E!Q54</f>
        <v>5.0686162559999994</v>
      </c>
      <c r="R54" s="45">
        <f>FC_IND_E!R54+FC_TRA_E!R54+FC_OTH_E!R54</f>
        <v>33.531484800000008</v>
      </c>
      <c r="S54" s="45">
        <f>FC_IND_E!S54+FC_TRA_E!S54+FC_OTH_E!S54</f>
        <v>56.289431616000016</v>
      </c>
      <c r="T54" s="45">
        <f>FC_IND_E!T54+FC_TRA_E!T54+FC_OTH_E!T54</f>
        <v>82.063722945599991</v>
      </c>
      <c r="U54" s="45">
        <f>FC_IND_E!U54+FC_TRA_E!U54+FC_OTH_E!U54</f>
        <v>80.561827254303452</v>
      </c>
      <c r="V54" s="45">
        <f>FC_IND_E!V54+FC_TRA_E!V54+FC_OTH_E!V54</f>
        <v>109.81238811174029</v>
      </c>
      <c r="W54" s="45">
        <f>FC_IND_E!W54+FC_TRA_E!W54+FC_OTH_E!W54</f>
        <v>118.5608090510876</v>
      </c>
      <c r="X54" s="45">
        <f>FC_IND_E!X54+FC_TRA_E!X54+FC_OTH_E!X54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29.848089600000002</v>
      </c>
      <c r="D61" s="49">
        <f t="shared" si="18"/>
        <v>33.319641599999997</v>
      </c>
      <c r="E61" s="49">
        <f t="shared" si="18"/>
        <v>41.496134400000003</v>
      </c>
      <c r="F61" s="49">
        <f t="shared" si="18"/>
        <v>54.263865599999988</v>
      </c>
      <c r="G61" s="49">
        <f t="shared" si="18"/>
        <v>48.652531199999999</v>
      </c>
      <c r="H61" s="49">
        <f t="shared" si="18"/>
        <v>45.248313599999975</v>
      </c>
      <c r="I61" s="49">
        <f t="shared" si="18"/>
        <v>50.176224000000005</v>
      </c>
      <c r="J61" s="49">
        <f t="shared" si="18"/>
        <v>74.895942959999985</v>
      </c>
      <c r="K61" s="49">
        <f t="shared" si="18"/>
        <v>150.93433151999997</v>
      </c>
      <c r="L61" s="49">
        <f t="shared" si="18"/>
        <v>176.15387231999995</v>
      </c>
      <c r="M61" s="49">
        <f t="shared" si="18"/>
        <v>156.27414671999998</v>
      </c>
      <c r="N61" s="49">
        <f t="shared" si="18"/>
        <v>170.10678024000006</v>
      </c>
      <c r="O61" s="49">
        <f t="shared" si="18"/>
        <v>158.10713496</v>
      </c>
      <c r="P61" s="49">
        <f t="shared" si="18"/>
        <v>153.30988727999994</v>
      </c>
      <c r="Q61" s="49">
        <f t="shared" si="18"/>
        <v>146.91459383999998</v>
      </c>
      <c r="R61" s="49">
        <f t="shared" si="18"/>
        <v>193.80732335999994</v>
      </c>
      <c r="S61" s="49">
        <f t="shared" si="18"/>
        <v>202.07495663999995</v>
      </c>
      <c r="T61" s="49">
        <f t="shared" si="18"/>
        <v>263.16951047999999</v>
      </c>
      <c r="U61" s="49">
        <f t="shared" si="18"/>
        <v>300.99718439999998</v>
      </c>
      <c r="V61" s="49">
        <f t="shared" si="18"/>
        <v>300.32250120000003</v>
      </c>
      <c r="W61" s="49">
        <f t="shared" si="18"/>
        <v>396.32006303999998</v>
      </c>
      <c r="X61" s="49">
        <f t="shared" si="18"/>
        <v>403.45027271999993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13.328179200000003</v>
      </c>
      <c r="D62" s="52">
        <f>FC_IND_E!D62+FC_TRA_E!D62+FC_OTH_E!D62</f>
        <v>16.799731199999997</v>
      </c>
      <c r="E62" s="52">
        <f>FC_IND_E!E62+FC_TRA_E!E62+FC_OTH_E!E62</f>
        <v>18.368179199999997</v>
      </c>
      <c r="F62" s="52">
        <f>FC_IND_E!F62+FC_TRA_E!F62+FC_OTH_E!F62</f>
        <v>31.135910399999993</v>
      </c>
      <c r="G62" s="52">
        <f>FC_IND_E!G62+FC_TRA_E!G62+FC_OTH_E!G62</f>
        <v>21.055910399999998</v>
      </c>
      <c r="H62" s="52">
        <f>FC_IND_E!H62+FC_TRA_E!H62+FC_OTH_E!H62</f>
        <v>10.752134399999994</v>
      </c>
      <c r="I62" s="52">
        <f>FC_IND_E!I62+FC_TRA_E!I62+FC_OTH_E!I62</f>
        <v>15.680044800000001</v>
      </c>
      <c r="J62" s="52">
        <f>FC_IND_E!J62+FC_TRA_E!J62+FC_OTH_E!J62</f>
        <v>27.103910399999997</v>
      </c>
      <c r="K62" s="52">
        <f>FC_IND_E!K62+FC_TRA_E!K62+FC_OTH_E!K62</f>
        <v>64.176134399999967</v>
      </c>
      <c r="L62" s="52">
        <f>FC_IND_E!L62+FC_TRA_E!L62+FC_OTH_E!L62</f>
        <v>91.727596799999986</v>
      </c>
      <c r="M62" s="52">
        <f>FC_IND_E!M62+FC_TRA_E!M62+FC_OTH_E!M62</f>
        <v>69.664089599999997</v>
      </c>
      <c r="N62" s="52">
        <f>FC_IND_E!N62+FC_TRA_E!N62+FC_OTH_E!N62</f>
        <v>73.696089600000022</v>
      </c>
      <c r="O62" s="52">
        <f>FC_IND_E!O62+FC_TRA_E!O62+FC_OTH_E!O62</f>
        <v>51.968447999999995</v>
      </c>
      <c r="P62" s="52">
        <f>FC_IND_E!P62+FC_TRA_E!P62+FC_OTH_E!P62</f>
        <v>44.46408959999998</v>
      </c>
      <c r="Q62" s="52">
        <f>FC_IND_E!Q62+FC_TRA_E!Q62+FC_OTH_E!Q62</f>
        <v>52.304313599999986</v>
      </c>
      <c r="R62" s="52">
        <f>FC_IND_E!R62+FC_TRA_E!R62+FC_OTH_E!R62</f>
        <v>80.639596799999978</v>
      </c>
      <c r="S62" s="52">
        <f>FC_IND_E!S62+FC_TRA_E!S62+FC_OTH_E!S62</f>
        <v>73.696089599999993</v>
      </c>
      <c r="T62" s="52">
        <f>FC_IND_E!T62+FC_TRA_E!T62+FC_OTH_E!T62</f>
        <v>96.946617600000025</v>
      </c>
      <c r="U62" s="52">
        <f>FC_IND_E!U62+FC_TRA_E!U62+FC_OTH_E!U62</f>
        <v>99.651686399999988</v>
      </c>
      <c r="V62" s="52">
        <f>FC_IND_E!V62+FC_TRA_E!V62+FC_OTH_E!V62</f>
        <v>115.23697920000002</v>
      </c>
      <c r="W62" s="52">
        <f>FC_IND_E!W62+FC_TRA_E!W62+FC_OTH_E!W62</f>
        <v>119.59315199999999</v>
      </c>
      <c r="X62" s="52">
        <f>FC_IND_E!X62+FC_TRA_E!X62+FC_OTH_E!X62</f>
        <v>120.45438719999993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16.519910400000001</v>
      </c>
      <c r="D63" s="52">
        <f>FC_IND_E!D63+FC_TRA_E!D63+FC_OTH_E!D63</f>
        <v>16.519910400000001</v>
      </c>
      <c r="E63" s="52">
        <f>FC_IND_E!E63+FC_TRA_E!E63+FC_OTH_E!E63</f>
        <v>23.127955200000002</v>
      </c>
      <c r="F63" s="52">
        <f>FC_IND_E!F63+FC_TRA_E!F63+FC_OTH_E!F63</f>
        <v>23.127955199999995</v>
      </c>
      <c r="G63" s="52">
        <f>FC_IND_E!G63+FC_TRA_E!G63+FC_OTH_E!G63</f>
        <v>27.596620800000004</v>
      </c>
      <c r="H63" s="52">
        <f>FC_IND_E!H63+FC_TRA_E!H63+FC_OTH_E!H63</f>
        <v>34.496179199999979</v>
      </c>
      <c r="I63" s="52">
        <f>FC_IND_E!I63+FC_TRA_E!I63+FC_OTH_E!I63</f>
        <v>34.4961792</v>
      </c>
      <c r="J63" s="52">
        <f>FC_IND_E!J63+FC_TRA_E!J63+FC_OTH_E!J63</f>
        <v>44.84471039999999</v>
      </c>
      <c r="K63" s="52">
        <f>FC_IND_E!K63+FC_TRA_E!K63+FC_OTH_E!K63</f>
        <v>44.84471039999999</v>
      </c>
      <c r="L63" s="52">
        <f>FC_IND_E!L63+FC_TRA_E!L63+FC_OTH_E!L63</f>
        <v>36.344044800000006</v>
      </c>
      <c r="M63" s="52">
        <f>FC_IND_E!M63+FC_TRA_E!M63+FC_OTH_E!M63</f>
        <v>36.344044800000006</v>
      </c>
      <c r="N63" s="52">
        <f>FC_IND_E!N63+FC_TRA_E!N63+FC_OTH_E!N63</f>
        <v>39.648268800000039</v>
      </c>
      <c r="O63" s="52">
        <f>FC_IND_E!O63+FC_TRA_E!O63+FC_OTH_E!O63</f>
        <v>39.648268799999983</v>
      </c>
      <c r="P63" s="52">
        <f>FC_IND_E!P63+FC_TRA_E!P63+FC_OTH_E!P63</f>
        <v>39.648268799999983</v>
      </c>
      <c r="Q63" s="52">
        <f>FC_IND_E!Q63+FC_TRA_E!Q63+FC_OTH_E!Q63</f>
        <v>39.64826879999999</v>
      </c>
      <c r="R63" s="52">
        <f>FC_IND_E!R63+FC_TRA_E!R63+FC_OTH_E!R63</f>
        <v>42.952089599999979</v>
      </c>
      <c r="S63" s="52">
        <f>FC_IND_E!S63+FC_TRA_E!S63+FC_OTH_E!S63</f>
        <v>49.560134399999981</v>
      </c>
      <c r="T63" s="52">
        <f>FC_IND_E!T63+FC_TRA_E!T63+FC_OTH_E!T63</f>
        <v>51.915628799999993</v>
      </c>
      <c r="U63" s="52">
        <f>FC_IND_E!U63+FC_TRA_E!U63+FC_OTH_E!U63</f>
        <v>47.871532799999997</v>
      </c>
      <c r="V63" s="52">
        <f>FC_IND_E!V63+FC_TRA_E!V63+FC_OTH_E!V63</f>
        <v>46.523635200000008</v>
      </c>
      <c r="W63" s="52">
        <f>FC_IND_E!W63+FC_TRA_E!W63+FC_OTH_E!W63</f>
        <v>51.618470400000007</v>
      </c>
      <c r="X63" s="52">
        <f>FC_IND_E!X63+FC_TRA_E!X63+FC_OTH_E!X63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0.32766551999999988</v>
      </c>
      <c r="K64" s="52">
        <f>FC_IND_E!K64+FC_TRA_E!K64+FC_OTH_E!K64</f>
        <v>0</v>
      </c>
      <c r="L64" s="52">
        <f>FC_IND_E!L64+FC_TRA_E!L64+FC_OTH_E!L64</f>
        <v>3.5490873600000001</v>
      </c>
      <c r="M64" s="52">
        <f>FC_IND_E!M64+FC_TRA_E!M64+FC_OTH_E!M64</f>
        <v>5.7328689599999993</v>
      </c>
      <c r="N64" s="52">
        <f>FC_IND_E!N64+FC_TRA_E!N64+FC_OTH_E!N64</f>
        <v>9.6096218400000026</v>
      </c>
      <c r="O64" s="52">
        <f>FC_IND_E!O64+FC_TRA_E!O64+FC_OTH_E!O64</f>
        <v>10.537778159999998</v>
      </c>
      <c r="P64" s="52">
        <f>FC_IND_E!P64+FC_TRA_E!P64+FC_OTH_E!P64</f>
        <v>9.6642655200000007</v>
      </c>
      <c r="Q64" s="52">
        <f>FC_IND_E!Q64+FC_TRA_E!Q64+FC_OTH_E!Q64</f>
        <v>10.046378160000002</v>
      </c>
      <c r="R64" s="52">
        <f>FC_IND_E!R64+FC_TRA_E!R64+FC_OTH_E!R64</f>
        <v>8.8998436800000018</v>
      </c>
      <c r="S64" s="52">
        <f>FC_IND_E!S64+FC_TRA_E!S64+FC_OTH_E!S64</f>
        <v>9.7733563199999978</v>
      </c>
      <c r="T64" s="52">
        <f>FC_IND_E!T64+FC_TRA_E!T64+FC_OTH_E!T64</f>
        <v>9.8926682400000008</v>
      </c>
      <c r="U64" s="52">
        <f>FC_IND_E!U64+FC_TRA_E!U64+FC_OTH_E!U64</f>
        <v>11.26898136</v>
      </c>
      <c r="V64" s="52">
        <f>FC_IND_E!V64+FC_TRA_E!V64+FC_OTH_E!V64</f>
        <v>12.952714320000002</v>
      </c>
      <c r="W64" s="52">
        <f>FC_IND_E!W64+FC_TRA_E!W64+FC_OTH_E!W64</f>
        <v>11.984263200000001</v>
      </c>
      <c r="X64" s="52">
        <f>FC_IND_E!X64+FC_TRA_E!X64+FC_OTH_E!X64</f>
        <v>12.231339120000001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8.7998399999999961</v>
      </c>
      <c r="P65" s="52">
        <f>FC_IND_E!P65+FC_TRA_E!P65+FC_OTH_E!P65</f>
        <v>15.000119999999999</v>
      </c>
      <c r="Q65" s="52">
        <f>FC_IND_E!Q65+FC_TRA_E!Q65+FC_OTH_E!Q65</f>
        <v>16.099919999999994</v>
      </c>
      <c r="R65" s="52">
        <f>FC_IND_E!R65+FC_TRA_E!R65+FC_OTH_E!R65</f>
        <v>32.500079999999997</v>
      </c>
      <c r="S65" s="52">
        <f>FC_IND_E!S65+FC_TRA_E!S65+FC_OTH_E!S65</f>
        <v>42.69995999999999</v>
      </c>
      <c r="T65" s="52">
        <f>FC_IND_E!T65+FC_TRA_E!T65+FC_OTH_E!T65</f>
        <v>75.200759999999988</v>
      </c>
      <c r="U65" s="52">
        <f>FC_IND_E!U65+FC_TRA_E!U65+FC_OTH_E!U65</f>
        <v>115.67375999999999</v>
      </c>
      <c r="V65" s="52">
        <f>FC_IND_E!V65+FC_TRA_E!V65+FC_OTH_E!V65</f>
        <v>93.775679999999994</v>
      </c>
      <c r="W65" s="52">
        <f>FC_IND_E!W65+FC_TRA_E!W65+FC_OTH_E!W65</f>
        <v>137.79107999999999</v>
      </c>
      <c r="X65" s="52">
        <f>FC_IND_E!X65+FC_TRA_E!X65+FC_OTH_E!X65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0</v>
      </c>
      <c r="W67" s="52">
        <f>FC_IND_E!W67+FC_TRA_E!W67+FC_OTH_E!W67</f>
        <v>1.93275504</v>
      </c>
      <c r="X67" s="52">
        <f>FC_IND_E!X67+FC_TRA_E!X67+FC_OTH_E!X67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0.14935967999999994</v>
      </c>
      <c r="T68" s="52">
        <f>FC_IND_E!T68+FC_TRA_E!T68+FC_OTH_E!T68</f>
        <v>3.811475520000001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2.6196566400000001</v>
      </c>
      <c r="K69" s="52">
        <f>FC_IND_E!K69+FC_TRA_E!K69+FC_OTH_E!K69</f>
        <v>41.913486720000002</v>
      </c>
      <c r="L69" s="52">
        <f>FC_IND_E!L69+FC_TRA_E!L69+FC_OTH_E!L69</f>
        <v>44.533143359999983</v>
      </c>
      <c r="M69" s="52">
        <f>FC_IND_E!M69+FC_TRA_E!M69+FC_OTH_E!M69</f>
        <v>44.533143359999983</v>
      </c>
      <c r="N69" s="52">
        <f>FC_IND_E!N69+FC_TRA_E!N69+FC_OTH_E!N69</f>
        <v>47.152799999999999</v>
      </c>
      <c r="O69" s="52">
        <f>FC_IND_E!O69+FC_TRA_E!O69+FC_OTH_E!O69</f>
        <v>47.152799999999999</v>
      </c>
      <c r="P69" s="52">
        <f>FC_IND_E!P69+FC_TRA_E!P69+FC_OTH_E!P69</f>
        <v>44.533143359999983</v>
      </c>
      <c r="Q69" s="52">
        <f>FC_IND_E!Q69+FC_TRA_E!Q69+FC_OTH_E!Q69</f>
        <v>28.815713279999997</v>
      </c>
      <c r="R69" s="52">
        <f>FC_IND_E!R69+FC_TRA_E!R69+FC_OTH_E!R69</f>
        <v>28.815713279999997</v>
      </c>
      <c r="S69" s="52">
        <f>FC_IND_E!S69+FC_TRA_E!S69+FC_OTH_E!S69</f>
        <v>26.196056640000002</v>
      </c>
      <c r="T69" s="52">
        <f>FC_IND_E!T69+FC_TRA_E!T69+FC_OTH_E!T69</f>
        <v>25.40236032</v>
      </c>
      <c r="U69" s="52">
        <f>FC_IND_E!U69+FC_TRA_E!U69+FC_OTH_E!U69</f>
        <v>26.531223840000003</v>
      </c>
      <c r="V69" s="52">
        <f>FC_IND_E!V69+FC_TRA_E!V69+FC_OTH_E!V69</f>
        <v>31.833492479999993</v>
      </c>
      <c r="W69" s="52">
        <f>FC_IND_E!W69+FC_TRA_E!W69+FC_OTH_E!W69</f>
        <v>73.400342400000014</v>
      </c>
      <c r="X69" s="52">
        <f>FC_IND_E!X69+FC_TRA_E!X69+FC_OTH_E!X69</f>
        <v>74.543479200000007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880.64671154869711</v>
      </c>
      <c r="D2" s="21">
        <f t="shared" ref="D2:X2" si="0">SUM(D3,D17,D22,D25,D26,D51,D52)</f>
        <v>815.04410026328935</v>
      </c>
      <c r="E2" s="21">
        <f t="shared" si="0"/>
        <v>828.70211792571945</v>
      </c>
      <c r="F2" s="21">
        <f t="shared" si="0"/>
        <v>853.15529590326298</v>
      </c>
      <c r="G2" s="21">
        <f t="shared" si="0"/>
        <v>934.83506503184697</v>
      </c>
      <c r="H2" s="21">
        <f t="shared" si="0"/>
        <v>932.33052990517422</v>
      </c>
      <c r="I2" s="21">
        <f t="shared" si="0"/>
        <v>872.58875934819241</v>
      </c>
      <c r="J2" s="21">
        <f t="shared" si="0"/>
        <v>883.20347182470027</v>
      </c>
      <c r="K2" s="21">
        <f t="shared" si="0"/>
        <v>894.50630784000032</v>
      </c>
      <c r="L2" s="21">
        <f t="shared" si="0"/>
        <v>773.69545415160007</v>
      </c>
      <c r="M2" s="21">
        <f t="shared" si="0"/>
        <v>677.83670604000008</v>
      </c>
      <c r="N2" s="21">
        <f t="shared" si="0"/>
        <v>570.10220359199991</v>
      </c>
      <c r="O2" s="21">
        <f t="shared" si="0"/>
        <v>467.07696996000004</v>
      </c>
      <c r="P2" s="21">
        <f t="shared" si="0"/>
        <v>539.11717608000004</v>
      </c>
      <c r="Q2" s="21">
        <f t="shared" si="0"/>
        <v>690.38794749599992</v>
      </c>
      <c r="R2" s="21">
        <f t="shared" si="0"/>
        <v>617.97538200000008</v>
      </c>
      <c r="S2" s="21">
        <f t="shared" si="0"/>
        <v>607.41597645599995</v>
      </c>
      <c r="T2" s="21">
        <f t="shared" si="0"/>
        <v>628.58359224360004</v>
      </c>
      <c r="U2" s="21">
        <f t="shared" si="0"/>
        <v>559.12116185430341</v>
      </c>
      <c r="V2" s="21">
        <f t="shared" si="0"/>
        <v>567.61380452604669</v>
      </c>
      <c r="W2" s="21">
        <f t="shared" si="0"/>
        <v>612.13244449402919</v>
      </c>
      <c r="X2" s="21">
        <f t="shared" si="0"/>
        <v>570.4222767479273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125.45632622160002</v>
      </c>
      <c r="D3" s="24">
        <f t="shared" si="1"/>
        <v>131.72235880320002</v>
      </c>
      <c r="E3" s="24">
        <f t="shared" si="1"/>
        <v>129.56323271759999</v>
      </c>
      <c r="F3" s="24">
        <f t="shared" si="1"/>
        <v>133.9801573176</v>
      </c>
      <c r="G3" s="24">
        <f t="shared" si="1"/>
        <v>151.58841144480007</v>
      </c>
      <c r="H3" s="24">
        <f t="shared" si="1"/>
        <v>138.33697093920003</v>
      </c>
      <c r="I3" s="24">
        <f t="shared" si="1"/>
        <v>149.92599204000001</v>
      </c>
      <c r="J3" s="24">
        <f t="shared" si="1"/>
        <v>116.77455721799998</v>
      </c>
      <c r="K3" s="24">
        <f t="shared" si="1"/>
        <v>111.15477648</v>
      </c>
      <c r="L3" s="24">
        <f t="shared" si="1"/>
        <v>57.390459231599991</v>
      </c>
      <c r="M3" s="24">
        <f t="shared" si="1"/>
        <v>66.475387439999977</v>
      </c>
      <c r="N3" s="24">
        <f t="shared" si="1"/>
        <v>29.379129911999989</v>
      </c>
      <c r="O3" s="24">
        <f t="shared" si="1"/>
        <v>0.52425648000000002</v>
      </c>
      <c r="P3" s="24">
        <f t="shared" si="1"/>
        <v>0.52425648000000002</v>
      </c>
      <c r="Q3" s="24">
        <f t="shared" si="1"/>
        <v>8.8136809199999995</v>
      </c>
      <c r="R3" s="24">
        <f t="shared" si="1"/>
        <v>14.502636720000002</v>
      </c>
      <c r="S3" s="24">
        <f t="shared" si="1"/>
        <v>0</v>
      </c>
      <c r="T3" s="24">
        <f t="shared" si="1"/>
        <v>11.693692098000001</v>
      </c>
      <c r="U3" s="24">
        <f t="shared" si="1"/>
        <v>53.920524240000006</v>
      </c>
      <c r="V3" s="24">
        <f t="shared" si="1"/>
        <v>68.602785894306422</v>
      </c>
      <c r="W3" s="24">
        <f t="shared" si="1"/>
        <v>68.942227922941612</v>
      </c>
      <c r="X3" s="24">
        <f t="shared" ref="X3" si="2">SUM(X4,X8,X11)</f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125.45632622160002</v>
      </c>
      <c r="D4" s="19">
        <f t="shared" si="3"/>
        <v>131.72235880320002</v>
      </c>
      <c r="E4" s="19">
        <f t="shared" si="3"/>
        <v>129.56323271759999</v>
      </c>
      <c r="F4" s="19">
        <f t="shared" si="3"/>
        <v>133.9801573176</v>
      </c>
      <c r="G4" s="19">
        <f t="shared" si="3"/>
        <v>151.06415496480008</v>
      </c>
      <c r="H4" s="19">
        <f t="shared" si="3"/>
        <v>137.81271445920004</v>
      </c>
      <c r="I4" s="19">
        <f t="shared" si="3"/>
        <v>149.40173556000002</v>
      </c>
      <c r="J4" s="19">
        <f t="shared" si="3"/>
        <v>116.25030073799998</v>
      </c>
      <c r="K4" s="19">
        <f t="shared" si="3"/>
        <v>110.63051999999999</v>
      </c>
      <c r="L4" s="19">
        <f t="shared" si="3"/>
        <v>56.866202751599992</v>
      </c>
      <c r="M4" s="19">
        <f t="shared" si="3"/>
        <v>65.951130959999972</v>
      </c>
      <c r="N4" s="19">
        <f t="shared" si="3"/>
        <v>28.854873431999987</v>
      </c>
      <c r="O4" s="19">
        <f t="shared" si="3"/>
        <v>0</v>
      </c>
      <c r="P4" s="19">
        <f t="shared" si="3"/>
        <v>0</v>
      </c>
      <c r="Q4" s="19">
        <f t="shared" si="3"/>
        <v>8.8136809199999995</v>
      </c>
      <c r="R4" s="19">
        <f t="shared" si="3"/>
        <v>14.502636720000002</v>
      </c>
      <c r="S4" s="19">
        <f t="shared" si="3"/>
        <v>0</v>
      </c>
      <c r="T4" s="19">
        <f t="shared" si="3"/>
        <v>11.693692098000001</v>
      </c>
      <c r="U4" s="19">
        <f t="shared" si="3"/>
        <v>53.920524240000006</v>
      </c>
      <c r="V4" s="19">
        <f t="shared" si="3"/>
        <v>68.602785894306422</v>
      </c>
      <c r="W4" s="19">
        <f t="shared" si="3"/>
        <v>68.942227922941612</v>
      </c>
      <c r="X4" s="19">
        <f t="shared" ref="X4" si="4">SUM(X5:X7)</f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125.45632622160002</v>
      </c>
      <c r="D7" s="8">
        <f>FC_IND_IS_E!D7+FC_IND_NFM_E!D7+FC_IND_CPC_E!D7+FC_IND_NMM_E!D7+FC_IND_PPP_E!D7+FC_IND_FBT_E!D7+FC_IND_TE_E!D7+FC_IND_MAC_E!D7+FC_IND_TL_E!D7+FC_IND_WP_E!D7+FC_IND_MQ_E!D7+FC_IND_CON_E!D7+FC_IND_NSP_E!D7</f>
        <v>131.72235880320002</v>
      </c>
      <c r="E7" s="8">
        <f>FC_IND_IS_E!E7+FC_IND_NFM_E!E7+FC_IND_CPC_E!E7+FC_IND_NMM_E!E7+FC_IND_PPP_E!E7+FC_IND_FBT_E!E7+FC_IND_TE_E!E7+FC_IND_MAC_E!E7+FC_IND_TL_E!E7+FC_IND_WP_E!E7+FC_IND_MQ_E!E7+FC_IND_CON_E!E7+FC_IND_NSP_E!E7</f>
        <v>129.56323271759999</v>
      </c>
      <c r="F7" s="8">
        <f>FC_IND_IS_E!F7+FC_IND_NFM_E!F7+FC_IND_CPC_E!F7+FC_IND_NMM_E!F7+FC_IND_PPP_E!F7+FC_IND_FBT_E!F7+FC_IND_TE_E!F7+FC_IND_MAC_E!F7+FC_IND_TL_E!F7+FC_IND_WP_E!F7+FC_IND_MQ_E!F7+FC_IND_CON_E!F7+FC_IND_NSP_E!F7</f>
        <v>133.9801573176</v>
      </c>
      <c r="G7" s="8">
        <f>FC_IND_IS_E!G7+FC_IND_NFM_E!G7+FC_IND_CPC_E!G7+FC_IND_NMM_E!G7+FC_IND_PPP_E!G7+FC_IND_FBT_E!G7+FC_IND_TE_E!G7+FC_IND_MAC_E!G7+FC_IND_TL_E!G7+FC_IND_WP_E!G7+FC_IND_MQ_E!G7+FC_IND_CON_E!G7+FC_IND_NSP_E!G7</f>
        <v>151.06415496480008</v>
      </c>
      <c r="H7" s="8">
        <f>FC_IND_IS_E!H7+FC_IND_NFM_E!H7+FC_IND_CPC_E!H7+FC_IND_NMM_E!H7+FC_IND_PPP_E!H7+FC_IND_FBT_E!H7+FC_IND_TE_E!H7+FC_IND_MAC_E!H7+FC_IND_TL_E!H7+FC_IND_WP_E!H7+FC_IND_MQ_E!H7+FC_IND_CON_E!H7+FC_IND_NSP_E!H7</f>
        <v>137.81271445920004</v>
      </c>
      <c r="I7" s="8">
        <f>FC_IND_IS_E!I7+FC_IND_NFM_E!I7+FC_IND_CPC_E!I7+FC_IND_NMM_E!I7+FC_IND_PPP_E!I7+FC_IND_FBT_E!I7+FC_IND_TE_E!I7+FC_IND_MAC_E!I7+FC_IND_TL_E!I7+FC_IND_WP_E!I7+FC_IND_MQ_E!I7+FC_IND_CON_E!I7+FC_IND_NSP_E!I7</f>
        <v>149.40173556000002</v>
      </c>
      <c r="J7" s="8">
        <f>FC_IND_IS_E!J7+FC_IND_NFM_E!J7+FC_IND_CPC_E!J7+FC_IND_NMM_E!J7+FC_IND_PPP_E!J7+FC_IND_FBT_E!J7+FC_IND_TE_E!J7+FC_IND_MAC_E!J7+FC_IND_TL_E!J7+FC_IND_WP_E!J7+FC_IND_MQ_E!J7+FC_IND_CON_E!J7+FC_IND_NSP_E!J7</f>
        <v>116.25030073799998</v>
      </c>
      <c r="K7" s="8">
        <f>FC_IND_IS_E!K7+FC_IND_NFM_E!K7+FC_IND_CPC_E!K7+FC_IND_NMM_E!K7+FC_IND_PPP_E!K7+FC_IND_FBT_E!K7+FC_IND_TE_E!K7+FC_IND_MAC_E!K7+FC_IND_TL_E!K7+FC_IND_WP_E!K7+FC_IND_MQ_E!K7+FC_IND_CON_E!K7+FC_IND_NSP_E!K7</f>
        <v>110.63051999999999</v>
      </c>
      <c r="L7" s="8">
        <f>FC_IND_IS_E!L7+FC_IND_NFM_E!L7+FC_IND_CPC_E!L7+FC_IND_NMM_E!L7+FC_IND_PPP_E!L7+FC_IND_FBT_E!L7+FC_IND_TE_E!L7+FC_IND_MAC_E!L7+FC_IND_TL_E!L7+FC_IND_WP_E!L7+FC_IND_MQ_E!L7+FC_IND_CON_E!L7+FC_IND_NSP_E!L7</f>
        <v>56.866202751599992</v>
      </c>
      <c r="M7" s="8">
        <f>FC_IND_IS_E!M7+FC_IND_NFM_E!M7+FC_IND_CPC_E!M7+FC_IND_NMM_E!M7+FC_IND_PPP_E!M7+FC_IND_FBT_E!M7+FC_IND_TE_E!M7+FC_IND_MAC_E!M7+FC_IND_TL_E!M7+FC_IND_WP_E!M7+FC_IND_MQ_E!M7+FC_IND_CON_E!M7+FC_IND_NSP_E!M7</f>
        <v>65.951130959999972</v>
      </c>
      <c r="N7" s="8">
        <f>FC_IND_IS_E!N7+FC_IND_NFM_E!N7+FC_IND_CPC_E!N7+FC_IND_NMM_E!N7+FC_IND_PPP_E!N7+FC_IND_FBT_E!N7+FC_IND_TE_E!N7+FC_IND_MAC_E!N7+FC_IND_TL_E!N7+FC_IND_WP_E!N7+FC_IND_MQ_E!N7+FC_IND_CON_E!N7+FC_IND_NSP_E!N7</f>
        <v>28.854873431999987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8.8136809199999995</v>
      </c>
      <c r="R7" s="8">
        <f>FC_IND_IS_E!R7+FC_IND_NFM_E!R7+FC_IND_CPC_E!R7+FC_IND_NMM_E!R7+FC_IND_PPP_E!R7+FC_IND_FBT_E!R7+FC_IND_TE_E!R7+FC_IND_MAC_E!R7+FC_IND_TL_E!R7+FC_IND_WP_E!R7+FC_IND_MQ_E!R7+FC_IND_CON_E!R7+FC_IND_NSP_E!R7</f>
        <v>14.502636720000002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11.693692098000001</v>
      </c>
      <c r="U7" s="8">
        <f>FC_IND_IS_E!U7+FC_IND_NFM_E!U7+FC_IND_CPC_E!U7+FC_IND_NMM_E!U7+FC_IND_PPP_E!U7+FC_IND_FBT_E!U7+FC_IND_TE_E!U7+FC_IND_MAC_E!U7+FC_IND_TL_E!U7+FC_IND_WP_E!U7+FC_IND_MQ_E!U7+FC_IND_CON_E!U7+FC_IND_NSP_E!U7</f>
        <v>53.920524240000006</v>
      </c>
      <c r="V7" s="8">
        <f>FC_IND_IS_E!V7+FC_IND_NFM_E!V7+FC_IND_CPC_E!V7+FC_IND_NMM_E!V7+FC_IND_PPP_E!V7+FC_IND_FBT_E!V7+FC_IND_TE_E!V7+FC_IND_MAC_E!V7+FC_IND_TL_E!V7+FC_IND_WP_E!V7+FC_IND_MQ_E!V7+FC_IND_CON_E!V7+FC_IND_NSP_E!V7</f>
        <v>68.602785894306422</v>
      </c>
      <c r="W7" s="8">
        <f>FC_IND_IS_E!W7+FC_IND_NFM_E!W7+FC_IND_CPC_E!W7+FC_IND_NMM_E!W7+FC_IND_PPP_E!W7+FC_IND_FBT_E!W7+FC_IND_TE_E!W7+FC_IND_MAC_E!W7+FC_IND_TL_E!W7+FC_IND_WP_E!W7+FC_IND_MQ_E!W7+FC_IND_CON_E!W7+FC_IND_NSP_E!W7</f>
        <v>68.942227922941612</v>
      </c>
      <c r="X7" s="8">
        <f>FC_IND_IS_E!X7+FC_IND_NFM_E!X7+FC_IND_CPC_E!X7+FC_IND_NMM_E!X7+FC_IND_PPP_E!X7+FC_IND_FBT_E!X7+FC_IND_TE_E!X7+FC_IND_MAC_E!X7+FC_IND_TL_E!X7+FC_IND_WP_E!X7+FC_IND_MQ_E!X7+FC_IND_CON_E!X7+FC_IND_NSP_E!X7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0.52425648000000014</v>
      </c>
      <c r="H8" s="19">
        <f t="shared" si="5"/>
        <v>0.52425648000000002</v>
      </c>
      <c r="I8" s="19">
        <f t="shared" si="5"/>
        <v>0.52425648000000002</v>
      </c>
      <c r="J8" s="19">
        <f t="shared" si="5"/>
        <v>0.52425648000000002</v>
      </c>
      <c r="K8" s="19">
        <f t="shared" si="5"/>
        <v>0.52425648000000002</v>
      </c>
      <c r="L8" s="19">
        <f t="shared" si="5"/>
        <v>0.52425648000000002</v>
      </c>
      <c r="M8" s="19">
        <f t="shared" si="5"/>
        <v>0.52425648000000002</v>
      </c>
      <c r="N8" s="19">
        <f t="shared" si="5"/>
        <v>0.52425648000000002</v>
      </c>
      <c r="O8" s="19">
        <f t="shared" si="5"/>
        <v>0.52425648000000002</v>
      </c>
      <c r="P8" s="19">
        <f t="shared" si="5"/>
        <v>0.52425648000000002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0.52425648000000014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0.52425648000000002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0.52425648000000002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0.52425648000000002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0.52425648000000002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0.52425648000000002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0.52425648000000002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0.52425648000000002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0.52425648000000002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0.52425648000000002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755.19038532709715</v>
      </c>
      <c r="D26" s="27">
        <f t="shared" si="13"/>
        <v>680.7477414600894</v>
      </c>
      <c r="E26" s="27">
        <f t="shared" si="13"/>
        <v>699.1388852081194</v>
      </c>
      <c r="F26" s="27">
        <f t="shared" si="13"/>
        <v>717.0299669856629</v>
      </c>
      <c r="G26" s="27">
        <f t="shared" si="13"/>
        <v>773.09376798704693</v>
      </c>
      <c r="H26" s="27">
        <f t="shared" si="13"/>
        <v>774.25973056597422</v>
      </c>
      <c r="I26" s="27">
        <f t="shared" si="13"/>
        <v>712.22365290819243</v>
      </c>
      <c r="J26" s="27">
        <f t="shared" si="13"/>
        <v>725.24491460670026</v>
      </c>
      <c r="K26" s="27">
        <f t="shared" si="13"/>
        <v>749.17447416000027</v>
      </c>
      <c r="L26" s="27">
        <f t="shared" si="13"/>
        <v>676.83682332000012</v>
      </c>
      <c r="M26" s="27">
        <f t="shared" si="13"/>
        <v>568.60408980000011</v>
      </c>
      <c r="N26" s="27">
        <f t="shared" si="13"/>
        <v>540.15113087999998</v>
      </c>
      <c r="O26" s="27">
        <f t="shared" si="13"/>
        <v>464.35260348000003</v>
      </c>
      <c r="P26" s="27">
        <f t="shared" si="13"/>
        <v>534.46791960000007</v>
      </c>
      <c r="Q26" s="27">
        <f t="shared" si="13"/>
        <v>636.60865031999992</v>
      </c>
      <c r="R26" s="27">
        <f t="shared" si="13"/>
        <v>538.33820328000002</v>
      </c>
      <c r="S26" s="27">
        <f t="shared" si="13"/>
        <v>537.68460203999996</v>
      </c>
      <c r="T26" s="27">
        <f t="shared" si="13"/>
        <v>521.94279240000003</v>
      </c>
      <c r="U26" s="27">
        <f t="shared" si="13"/>
        <v>402.21824075999996</v>
      </c>
      <c r="V26" s="27">
        <f t="shared" si="13"/>
        <v>365.53430412</v>
      </c>
      <c r="W26" s="27">
        <f t="shared" si="13"/>
        <v>383.36046551999999</v>
      </c>
      <c r="X26" s="27">
        <f t="shared" ref="X26" si="14">SUM(X27,X33)</f>
        <v>233.27153352000002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755.19038532709715</v>
      </c>
      <c r="D33" s="19">
        <f t="shared" si="17"/>
        <v>680.7477414600894</v>
      </c>
      <c r="E33" s="19">
        <f t="shared" si="17"/>
        <v>699.1388852081194</v>
      </c>
      <c r="F33" s="19">
        <f t="shared" si="17"/>
        <v>717.0299669856629</v>
      </c>
      <c r="G33" s="19">
        <f t="shared" si="17"/>
        <v>773.09376798704693</v>
      </c>
      <c r="H33" s="19">
        <f t="shared" si="17"/>
        <v>774.25973056597422</v>
      </c>
      <c r="I33" s="19">
        <f t="shared" si="17"/>
        <v>712.22365290819243</v>
      </c>
      <c r="J33" s="19">
        <f t="shared" si="17"/>
        <v>725.24491460670026</v>
      </c>
      <c r="K33" s="19">
        <f t="shared" si="17"/>
        <v>749.17447416000027</v>
      </c>
      <c r="L33" s="19">
        <f t="shared" si="17"/>
        <v>676.83682332000012</v>
      </c>
      <c r="M33" s="19">
        <f t="shared" si="17"/>
        <v>568.60408980000011</v>
      </c>
      <c r="N33" s="19">
        <f t="shared" si="17"/>
        <v>540.15113087999998</v>
      </c>
      <c r="O33" s="19">
        <f t="shared" si="17"/>
        <v>464.35260348000003</v>
      </c>
      <c r="P33" s="19">
        <f t="shared" si="17"/>
        <v>534.46791960000007</v>
      </c>
      <c r="Q33" s="19">
        <f t="shared" si="17"/>
        <v>636.60865031999992</v>
      </c>
      <c r="R33" s="19">
        <f t="shared" si="17"/>
        <v>538.33820328000002</v>
      </c>
      <c r="S33" s="19">
        <f t="shared" si="17"/>
        <v>537.68460203999996</v>
      </c>
      <c r="T33" s="19">
        <f t="shared" si="17"/>
        <v>521.94279240000003</v>
      </c>
      <c r="U33" s="19">
        <f t="shared" si="17"/>
        <v>402.21824075999996</v>
      </c>
      <c r="V33" s="19">
        <f t="shared" si="17"/>
        <v>365.53430412</v>
      </c>
      <c r="W33" s="19">
        <f t="shared" si="17"/>
        <v>383.36046551999999</v>
      </c>
      <c r="X33" s="19">
        <f t="shared" ref="X33" si="18">SUM(X34:X50)</f>
        <v>233.27153352000002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0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14.9232762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14.9232762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11.93862096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14.9232762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14.923276200000002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17.907931440000002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20.892359520000007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14.9232762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17.907931440000002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20.892359520000007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17.907931440000002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21.689236800000003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22.638311280000003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25.061881320000001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23.954703480000006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22.196485080000006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9.4476600000000026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0.30853728000000008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0.23632092000000002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0.36548207999999999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0.45659375999999996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1.889532E-2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89.498606167097009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90.435768660089607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86.687118688119455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89.030005305663053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80.127020467046833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73.566922245974354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65.802422468192404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53.797198406700204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57.32939159999998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57.278707199999985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44.591601600000004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50.914347120000009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66.69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34.812179999999998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38.06211708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50.91328008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50.888471399999993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66.57475968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56.798272439999991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75.395979359999998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66.83618448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84.951589319999997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218.89791216000006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168.86837879999999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171.99555552000001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193.88105568000003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212.64913151999997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203.25757032000007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168.86029824000005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203.39326800000003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198.2565396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148.33483992000001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141.51429000000002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154.45377432000001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78.90778296000002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59.715338400000014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69.275476800000007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69.593683679999998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81.782233200000007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91.540484640000003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95.032401120000003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94.402953359999998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87.853798800000021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86.425768800000014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446.79386700000003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421.44359399999973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440.45621099999994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434.11890599999987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462.63765600000011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487.98757799999987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462.63765600000005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453.13117199999999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481.64992200000023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456.30000000000007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367.57492200000002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316.87507799999997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297.862461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425.01712500000008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511.36312499999997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396.93888000000004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387.10596599999997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341.82977400000004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227.51293499999997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170.308008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204.25918499999995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17.679960000000001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2.5739999999999998</v>
      </c>
      <c r="E52" s="27">
        <f t="shared" si="19"/>
        <v>0</v>
      </c>
      <c r="F52" s="27">
        <f t="shared" si="19"/>
        <v>2.1451715999999998</v>
      </c>
      <c r="G52" s="27">
        <f t="shared" si="19"/>
        <v>10.152885600000001</v>
      </c>
      <c r="H52" s="27">
        <f t="shared" si="19"/>
        <v>19.733828399999997</v>
      </c>
      <c r="I52" s="27">
        <f t="shared" si="19"/>
        <v>10.439114399999998</v>
      </c>
      <c r="J52" s="27">
        <f t="shared" si="19"/>
        <v>41.184000000000005</v>
      </c>
      <c r="K52" s="27">
        <f t="shared" si="19"/>
        <v>34.1770572</v>
      </c>
      <c r="L52" s="27">
        <f t="shared" si="19"/>
        <v>39.468171600000005</v>
      </c>
      <c r="M52" s="27">
        <f t="shared" si="19"/>
        <v>42.7572288</v>
      </c>
      <c r="N52" s="27">
        <f t="shared" si="19"/>
        <v>0.57194279999999997</v>
      </c>
      <c r="O52" s="27">
        <f t="shared" si="19"/>
        <v>2.20011</v>
      </c>
      <c r="P52" s="27">
        <f t="shared" si="19"/>
        <v>4.1250000000000018</v>
      </c>
      <c r="Q52" s="27">
        <f t="shared" si="19"/>
        <v>44.96561625599999</v>
      </c>
      <c r="R52" s="27">
        <f t="shared" si="19"/>
        <v>65.13454200000001</v>
      </c>
      <c r="S52" s="27">
        <f t="shared" si="19"/>
        <v>69.731374416000023</v>
      </c>
      <c r="T52" s="27">
        <f t="shared" si="19"/>
        <v>94.947107745599993</v>
      </c>
      <c r="U52" s="27">
        <f t="shared" si="19"/>
        <v>102.98239685430346</v>
      </c>
      <c r="V52" s="27">
        <f t="shared" si="19"/>
        <v>133.47671451174028</v>
      </c>
      <c r="W52" s="27">
        <f t="shared" si="19"/>
        <v>159.82975105108761</v>
      </c>
      <c r="X52" s="27">
        <f t="shared" ref="X52" si="20">SUM(X53:X54)</f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2.5739999999999998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2.1451715999999998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10.152885600000001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19.733828399999997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10.439114399999998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41.184000000000005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34.1770572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39.468171600000005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42.7572288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0.57194279999999997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39.896999999999991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31.603057200000002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13.441942800000003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12.883384800000002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22.4205696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23.6643264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41.26894200000001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2.20011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4.1250000000000018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5.0686162559999994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33.531484800000008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56.289431616000016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82.063722945599991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80.561827254303452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109.81238811174029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118.5608090510876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4.5920448</v>
      </c>
      <c r="D61" s="49">
        <f t="shared" si="21"/>
        <v>7.8398207999999983</v>
      </c>
      <c r="E61" s="49">
        <f t="shared" si="21"/>
        <v>10.079999999999998</v>
      </c>
      <c r="F61" s="49">
        <f t="shared" si="21"/>
        <v>23.631955199999993</v>
      </c>
      <c r="G61" s="49">
        <f t="shared" si="21"/>
        <v>14.224089599999996</v>
      </c>
      <c r="H61" s="49">
        <f t="shared" si="21"/>
        <v>4.2561791999999992</v>
      </c>
      <c r="I61" s="49">
        <f t="shared" si="21"/>
        <v>6.8318208000000009</v>
      </c>
      <c r="J61" s="49">
        <f t="shared" si="21"/>
        <v>14.895820800000003</v>
      </c>
      <c r="K61" s="49">
        <f t="shared" si="21"/>
        <v>31.472179199999992</v>
      </c>
      <c r="L61" s="49">
        <f t="shared" si="21"/>
        <v>34.866886319999999</v>
      </c>
      <c r="M61" s="49">
        <f t="shared" si="21"/>
        <v>40.501979279999993</v>
      </c>
      <c r="N61" s="49">
        <f t="shared" si="21"/>
        <v>37.930178159999997</v>
      </c>
      <c r="O61" s="49">
        <f t="shared" si="21"/>
        <v>15.869931839999996</v>
      </c>
      <c r="P61" s="49">
        <f t="shared" si="21"/>
        <v>21.849031439999997</v>
      </c>
      <c r="Q61" s="49">
        <f t="shared" si="21"/>
        <v>42.38205336</v>
      </c>
      <c r="R61" s="49">
        <f t="shared" si="21"/>
        <v>53.515231919999998</v>
      </c>
      <c r="S61" s="49">
        <f t="shared" si="21"/>
        <v>58.956737039999993</v>
      </c>
      <c r="T61" s="49">
        <f t="shared" si="21"/>
        <v>96.542508959999992</v>
      </c>
      <c r="U61" s="49">
        <f t="shared" si="21"/>
        <v>137.60469504</v>
      </c>
      <c r="V61" s="49">
        <f t="shared" si="21"/>
        <v>124.56940967999999</v>
      </c>
      <c r="W61" s="49">
        <f t="shared" si="21"/>
        <v>174.83767703999999</v>
      </c>
      <c r="X61" s="49">
        <f t="shared" si="21"/>
        <v>191.01355560000002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4.5920448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7.8398207999999983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10.079999999999998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23.631955199999993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14.224089599999996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4.2561791999999992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6.8318208000000009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14.895820800000003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31.472179199999992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34.047820799999997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38.864044799999995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34.271999999999998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3.2481792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3.1360896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22.623955200000005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17.247686399999999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12.543955200000001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17.613792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18.317375999999999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27.253094399999998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32.285030399999997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37.825401599999999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0.81906551999999999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1.6379344800000002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3.6581781600000012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3.8219126399999999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3.7128218399999993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3.6581781600000012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3.76746552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3.7128218399999993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3.7279569600000015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3.6135590400000006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3.5406352799999992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3.5937064800000007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3.6778341599999993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8.7998399999999961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15.000119999999999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16.099919999999994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32.500079999999997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42.69995999999999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75.200759999999988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115.67375999999999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93.775679999999994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137.79107999999999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1.1678601600000003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1.3490798399999999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3.1757778000000001</v>
      </c>
      <c r="P2" s="21">
        <f t="shared" si="0"/>
        <v>0</v>
      </c>
      <c r="Q2" s="21">
        <f t="shared" si="0"/>
        <v>3.1717764000000015</v>
      </c>
      <c r="R2" s="21">
        <f t="shared" si="0"/>
        <v>6.345579960000002</v>
      </c>
      <c r="S2" s="21">
        <f t="shared" si="0"/>
        <v>6.3261464399999987</v>
      </c>
      <c r="T2" s="21">
        <f t="shared" si="0"/>
        <v>6.6951237600000013</v>
      </c>
      <c r="U2" s="21">
        <f t="shared" si="0"/>
        <v>7.8081678000000005</v>
      </c>
      <c r="V2" s="21">
        <f t="shared" si="0"/>
        <v>8.1584024399999997</v>
      </c>
      <c r="W2" s="21">
        <f t="shared" si="0"/>
        <v>7.7787842400000011</v>
      </c>
      <c r="X2" s="21">
        <f t="shared" si="0"/>
        <v>6.7200865200000006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3.1757778000000001</v>
      </c>
      <c r="P26" s="27">
        <f t="shared" si="20"/>
        <v>0</v>
      </c>
      <c r="Q26" s="27">
        <f t="shared" si="20"/>
        <v>3.1717764000000015</v>
      </c>
      <c r="R26" s="27">
        <f t="shared" si="20"/>
        <v>6.345579960000002</v>
      </c>
      <c r="S26" s="27">
        <f t="shared" si="20"/>
        <v>6.3261464399999987</v>
      </c>
      <c r="T26" s="27">
        <f t="shared" si="20"/>
        <v>6.6951237600000013</v>
      </c>
      <c r="U26" s="27">
        <f t="shared" si="20"/>
        <v>7.8081678000000005</v>
      </c>
      <c r="V26" s="27">
        <f t="shared" si="20"/>
        <v>8.1584024399999997</v>
      </c>
      <c r="W26" s="27">
        <f t="shared" si="20"/>
        <v>7.7787842400000011</v>
      </c>
      <c r="X26" s="27">
        <f t="shared" ref="X26" si="21">SUM(X27,X33)</f>
        <v>6.7200865200000006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3.1757778000000001</v>
      </c>
      <c r="P33" s="19">
        <f t="shared" si="26"/>
        <v>0</v>
      </c>
      <c r="Q33" s="19">
        <f t="shared" si="26"/>
        <v>3.1717764000000015</v>
      </c>
      <c r="R33" s="19">
        <f t="shared" si="26"/>
        <v>6.345579960000002</v>
      </c>
      <c r="S33" s="19">
        <f t="shared" si="26"/>
        <v>6.3261464399999987</v>
      </c>
      <c r="T33" s="19">
        <f t="shared" si="26"/>
        <v>6.6951237600000013</v>
      </c>
      <c r="U33" s="19">
        <f t="shared" si="26"/>
        <v>7.8081678000000005</v>
      </c>
      <c r="V33" s="19">
        <f t="shared" si="26"/>
        <v>8.1584024399999997</v>
      </c>
      <c r="W33" s="19">
        <f t="shared" si="26"/>
        <v>7.7787842400000011</v>
      </c>
      <c r="X33" s="19">
        <f t="shared" ref="X33" si="27">SUM(X34:X50)</f>
        <v>6.7200865200000006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0.62673443999999989</v>
      </c>
      <c r="U36" s="8">
        <f>FC_IND_CPC_BC_E!U36+FC_IND_CPC_OC_E!U36+FC_IND_CPC_PH_E!U36</f>
        <v>0.65353932000000015</v>
      </c>
      <c r="V36" s="8">
        <f>FC_IND_CPC_BC_E!V36+FC_IND_CPC_OC_E!V36+FC_IND_CPC_PH_E!V36</f>
        <v>0.72532188000000009</v>
      </c>
      <c r="W36" s="8">
        <f>FC_IND_CPC_BC_E!W36+FC_IND_CPC_OC_E!W36+FC_IND_CPC_PH_E!W36</f>
        <v>0.85662035999999975</v>
      </c>
      <c r="X36" s="8">
        <f>FC_IND_CPC_BC_E!X36+FC_IND_CPC_OC_E!X36+FC_IND_CPC_PH_E!X36</f>
        <v>0.79687727999999991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3.1757778000000001</v>
      </c>
      <c r="P43" s="8">
        <f>FC_IND_CPC_BC_E!P43+FC_IND_CPC_OC_E!P43+FC_IND_CPC_PH_E!P43</f>
        <v>0</v>
      </c>
      <c r="Q43" s="8">
        <f>FC_IND_CPC_BC_E!Q43+FC_IND_CPC_OC_E!Q43+FC_IND_CPC_PH_E!Q43</f>
        <v>3.1717764000000015</v>
      </c>
      <c r="R43" s="8">
        <f>FC_IND_CPC_BC_E!R43+FC_IND_CPC_OC_E!R43+FC_IND_CPC_PH_E!R43</f>
        <v>3.1821800400000013</v>
      </c>
      <c r="S43" s="8">
        <f>FC_IND_CPC_BC_E!S43+FC_IND_CPC_OC_E!S43+FC_IND_CPC_PH_E!S43</f>
        <v>3.1805794799999987</v>
      </c>
      <c r="T43" s="8">
        <f>FC_IND_CPC_BC_E!T43+FC_IND_CPC_OC_E!T43+FC_IND_CPC_PH_E!T43</f>
        <v>3.6314038800000015</v>
      </c>
      <c r="U43" s="8">
        <f>FC_IND_CPC_BC_E!U43+FC_IND_CPC_OC_E!U43+FC_IND_CPC_PH_E!U43</f>
        <v>3.2912848799999996</v>
      </c>
      <c r="V43" s="8">
        <f>FC_IND_CPC_BC_E!V43+FC_IND_CPC_OC_E!V43+FC_IND_CPC_PH_E!V43</f>
        <v>4.3716628799999997</v>
      </c>
      <c r="W43" s="8">
        <f>FC_IND_CPC_BC_E!W43+FC_IND_CPC_OC_E!W43+FC_IND_CPC_PH_E!W43</f>
        <v>3.9312421200000012</v>
      </c>
      <c r="X43" s="8">
        <f>FC_IND_CPC_BC_E!X43+FC_IND_CPC_OC_E!X43+FC_IND_CPC_PH_E!X43</f>
        <v>4.7640668399999999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3.1633999200000003</v>
      </c>
      <c r="S44" s="8">
        <f>FC_IND_CPC_BC_E!S44+FC_IND_CPC_OC_E!S44+FC_IND_CPC_PH_E!S44</f>
        <v>3.1455669600000005</v>
      </c>
      <c r="T44" s="8">
        <f>FC_IND_CPC_BC_E!T44+FC_IND_CPC_OC_E!T44+FC_IND_CPC_PH_E!T44</f>
        <v>2.4369854399999999</v>
      </c>
      <c r="U44" s="8">
        <f>FC_IND_CPC_BC_E!U44+FC_IND_CPC_OC_E!U44+FC_IND_CPC_PH_E!U44</f>
        <v>3.8633436000000008</v>
      </c>
      <c r="V44" s="8">
        <f>FC_IND_CPC_BC_E!V44+FC_IND_CPC_OC_E!V44+FC_IND_CPC_PH_E!V44</f>
        <v>3.0614176800000004</v>
      </c>
      <c r="W44" s="8">
        <f>FC_IND_CPC_BC_E!W44+FC_IND_CPC_OC_E!W44+FC_IND_CPC_PH_E!W44</f>
        <v>2.99092176</v>
      </c>
      <c r="X44" s="8">
        <f>FC_IND_CPC_BC_E!X44+FC_IND_CPC_OC_E!X44+FC_IND_CPC_PH_E!X44</f>
        <v>1.1591424000000001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0</v>
      </c>
      <c r="D51" s="27">
        <f>FC_IND_CPC_BC_E!D51+FC_IND_CPC_OC_E!D51+FC_IND_CPC_PH_E!D51</f>
        <v>0</v>
      </c>
      <c r="E51" s="27">
        <f>FC_IND_CPC_BC_E!E51+FC_IND_CPC_OC_E!E51+FC_IND_CPC_PH_E!E51</f>
        <v>0</v>
      </c>
      <c r="F51" s="27">
        <f>FC_IND_CPC_BC_E!F51+FC_IND_CPC_OC_E!F51+FC_IND_CPC_PH_E!F51</f>
        <v>0</v>
      </c>
      <c r="G51" s="27">
        <f>FC_IND_CPC_BC_E!G51+FC_IND_CPC_OC_E!G51+FC_IND_CPC_PH_E!G51</f>
        <v>0</v>
      </c>
      <c r="H51" s="27">
        <f>FC_IND_CPC_BC_E!H51+FC_IND_CPC_OC_E!H51+FC_IND_CPC_PH_E!H51</f>
        <v>0</v>
      </c>
      <c r="I51" s="27">
        <f>FC_IND_CPC_BC_E!I51+FC_IND_CPC_OC_E!I51+FC_IND_CPC_PH_E!I51</f>
        <v>0</v>
      </c>
      <c r="J51" s="27">
        <f>FC_IND_CPC_BC_E!J51+FC_IND_CPC_OC_E!J51+FC_IND_CPC_PH_E!J51</f>
        <v>0</v>
      </c>
      <c r="K51" s="27">
        <f>FC_IND_CPC_BC_E!K51+FC_IND_CPC_OC_E!K51+FC_IND_CPC_PH_E!K51</f>
        <v>0</v>
      </c>
      <c r="L51" s="27">
        <f>FC_IND_CPC_BC_E!L51+FC_IND_CPC_OC_E!L51+FC_IND_CPC_PH_E!L51</f>
        <v>0</v>
      </c>
      <c r="M51" s="27">
        <f>FC_IND_CPC_BC_E!M51+FC_IND_CPC_OC_E!M51+FC_IND_CPC_PH_E!M51</f>
        <v>0</v>
      </c>
      <c r="N51" s="27">
        <f>FC_IND_CPC_BC_E!N51+FC_IND_CPC_OC_E!N51+FC_IND_CPC_PH_E!N51</f>
        <v>0</v>
      </c>
      <c r="O51" s="27">
        <f>FC_IND_CPC_BC_E!O51+FC_IND_CPC_OC_E!O51+FC_IND_CPC_PH_E!O51</f>
        <v>0</v>
      </c>
      <c r="P51" s="27">
        <f>FC_IND_CPC_BC_E!P51+FC_IND_CPC_OC_E!P51+FC_IND_CPC_PH_E!P51</f>
        <v>0</v>
      </c>
      <c r="Q51" s="27">
        <f>FC_IND_CPC_BC_E!Q51+FC_IND_CPC_OC_E!Q51+FC_IND_CPC_PH_E!Q51</f>
        <v>0</v>
      </c>
      <c r="R51" s="27">
        <f>FC_IND_CPC_BC_E!R51+FC_IND_CPC_OC_E!R51+FC_IND_CPC_PH_E!R51</f>
        <v>0</v>
      </c>
      <c r="S51" s="27">
        <f>FC_IND_CPC_BC_E!S51+FC_IND_CPC_OC_E!S51+FC_IND_CPC_PH_E!S51</f>
        <v>0</v>
      </c>
      <c r="T51" s="27">
        <f>FC_IND_CPC_BC_E!T51+FC_IND_CPC_OC_E!T51+FC_IND_CPC_PH_E!T51</f>
        <v>0</v>
      </c>
      <c r="U51" s="27">
        <f>FC_IND_CPC_BC_E!U51+FC_IND_CPC_OC_E!U51+FC_IND_CPC_PH_E!U51</f>
        <v>0</v>
      </c>
      <c r="V51" s="27">
        <f>FC_IND_CPC_BC_E!V51+FC_IND_CPC_OC_E!V51+FC_IND_CPC_PH_E!V51</f>
        <v>0</v>
      </c>
      <c r="W51" s="27">
        <f>FC_IND_CPC_BC_E!W51+FC_IND_CPC_OC_E!W51+FC_IND_CPC_PH_E!W51</f>
        <v>0</v>
      </c>
      <c r="X51" s="27">
        <f>FC_IND_CPC_BC_E!X51+FC_IND_CPC_OC_E!X51+FC_IND_CPC_PH_E!X51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4.7041343999999992</v>
      </c>
      <c r="R61" s="49">
        <f t="shared" si="31"/>
        <v>5.8238207999999982</v>
      </c>
      <c r="S61" s="49">
        <f t="shared" si="31"/>
        <v>2.3518656</v>
      </c>
      <c r="T61" s="49">
        <f t="shared" si="31"/>
        <v>2.4192000000000005</v>
      </c>
      <c r="U61" s="49">
        <f t="shared" si="31"/>
        <v>2.0160000000000005</v>
      </c>
      <c r="V61" s="49">
        <f t="shared" si="31"/>
        <v>2.0160000000000005</v>
      </c>
      <c r="W61" s="49">
        <f t="shared" si="31"/>
        <v>1.7017531199999996</v>
      </c>
      <c r="X61" s="49">
        <f t="shared" si="31"/>
        <v>1.28555424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4.7041343999999992</v>
      </c>
      <c r="R62" s="52">
        <f>FC_IND_CPC_BC_E!R62+FC_IND_CPC_OC_E!R62+FC_IND_CPC_PH_E!R62</f>
        <v>5.8238207999999982</v>
      </c>
      <c r="S62" s="52">
        <f>FC_IND_CPC_BC_E!S62+FC_IND_CPC_OC_E!S62+FC_IND_CPC_PH_E!S62</f>
        <v>2.3518656</v>
      </c>
      <c r="T62" s="52">
        <f>FC_IND_CPC_BC_E!T62+FC_IND_CPC_OC_E!T62+FC_IND_CPC_PH_E!T62</f>
        <v>2.4192000000000005</v>
      </c>
      <c r="U62" s="52">
        <f>FC_IND_CPC_BC_E!U62+FC_IND_CPC_OC_E!U62+FC_IND_CPC_PH_E!U62</f>
        <v>2.0160000000000005</v>
      </c>
      <c r="V62" s="52">
        <f>FC_IND_CPC_BC_E!V62+FC_IND_CPC_OC_E!V62+FC_IND_CPC_PH_E!V62</f>
        <v>2.0160000000000005</v>
      </c>
      <c r="W62" s="52">
        <f>FC_IND_CPC_BC_E!W62+FC_IND_CPC_OC_E!W62+FC_IND_CPC_PH_E!W62</f>
        <v>1.6127999999999996</v>
      </c>
      <c r="X62" s="52">
        <f>FC_IND_CPC_BC_E!X62+FC_IND_CPC_OC_E!X62+FC_IND_CPC_PH_E!X62</f>
        <v>1.2096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8.8953120000000011E-2</v>
      </c>
      <c r="X69" s="52">
        <f>FC_IND_CPC_BC_E!X69+FC_IND_CPC_OC_E!X69+FC_IND_CPC_PH_E!X69</f>
        <v>7.5954239999999992E-2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2.3271703434877593</v>
      </c>
      <c r="P2" s="21">
        <f t="shared" si="0"/>
        <v>0</v>
      </c>
      <c r="Q2" s="21">
        <f t="shared" si="0"/>
        <v>2.1668092025326975</v>
      </c>
      <c r="R2" s="21">
        <f t="shared" si="0"/>
        <v>3.0716827142711951</v>
      </c>
      <c r="S2" s="21">
        <f t="shared" si="0"/>
        <v>2.597394063394407</v>
      </c>
      <c r="T2" s="21">
        <f t="shared" si="0"/>
        <v>2.7468386204459909</v>
      </c>
      <c r="U2" s="21">
        <f t="shared" si="0"/>
        <v>2.4628739125410908</v>
      </c>
      <c r="V2" s="21">
        <f t="shared" si="0"/>
        <v>2.6020811454216761</v>
      </c>
      <c r="W2" s="21">
        <f t="shared" si="0"/>
        <v>2.486096830121217</v>
      </c>
      <c r="X2" s="21">
        <f t="shared" si="0"/>
        <v>2.1862019500477778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2.3271703434877593</v>
      </c>
      <c r="P26" s="27">
        <f t="shared" si="11"/>
        <v>0</v>
      </c>
      <c r="Q26" s="27">
        <f t="shared" si="11"/>
        <v>2.1668092025326975</v>
      </c>
      <c r="R26" s="27">
        <f t="shared" si="11"/>
        <v>3.0716827142711951</v>
      </c>
      <c r="S26" s="27">
        <f t="shared" si="11"/>
        <v>2.597394063394407</v>
      </c>
      <c r="T26" s="27">
        <f t="shared" si="11"/>
        <v>2.7468386204459909</v>
      </c>
      <c r="U26" s="27">
        <f t="shared" si="11"/>
        <v>2.4628739125410908</v>
      </c>
      <c r="V26" s="27">
        <f t="shared" si="11"/>
        <v>2.6020811454216761</v>
      </c>
      <c r="W26" s="27">
        <f t="shared" si="11"/>
        <v>2.486096830121217</v>
      </c>
      <c r="X26" s="27">
        <f t="shared" si="11"/>
        <v>2.1862019500477778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2.3271703434877593</v>
      </c>
      <c r="P33" s="19">
        <f t="shared" si="13"/>
        <v>0</v>
      </c>
      <c r="Q33" s="19">
        <f t="shared" si="13"/>
        <v>2.1668092025326975</v>
      </c>
      <c r="R33" s="19">
        <f t="shared" si="13"/>
        <v>3.0716827142711951</v>
      </c>
      <c r="S33" s="19">
        <f t="shared" si="13"/>
        <v>2.597394063394407</v>
      </c>
      <c r="T33" s="19">
        <f t="shared" si="13"/>
        <v>2.7468386204459909</v>
      </c>
      <c r="U33" s="19">
        <f t="shared" si="13"/>
        <v>2.4628739125410908</v>
      </c>
      <c r="V33" s="19">
        <f t="shared" si="13"/>
        <v>2.6020811454216761</v>
      </c>
      <c r="W33" s="19">
        <f t="shared" si="13"/>
        <v>2.486096830121217</v>
      </c>
      <c r="X33" s="19">
        <f t="shared" si="13"/>
        <v>2.1862019500477778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0.25949069162841931</v>
      </c>
      <c r="U36" s="8">
        <v>0.20694789955848611</v>
      </c>
      <c r="V36" s="8">
        <v>0.23244467254734963</v>
      </c>
      <c r="W36" s="8">
        <v>0.27489361448245381</v>
      </c>
      <c r="X36" s="8">
        <v>0.26033568130634266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2.3271703434877593</v>
      </c>
      <c r="P43" s="8">
        <v>0</v>
      </c>
      <c r="Q43" s="8">
        <v>2.1668092025326975</v>
      </c>
      <c r="R43" s="8">
        <v>1.5251655135846294</v>
      </c>
      <c r="S43" s="8">
        <v>1.2952797057120513</v>
      </c>
      <c r="T43" s="8">
        <v>1.4783479489951956</v>
      </c>
      <c r="U43" s="8">
        <v>1.0325706327849442</v>
      </c>
      <c r="V43" s="8">
        <v>1.3885407003901611</v>
      </c>
      <c r="W43" s="8">
        <v>1.2514019645447287</v>
      </c>
      <c r="X43" s="8">
        <v>1.5471804484667386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1.5465172006865657</v>
      </c>
      <c r="S44" s="8">
        <v>1.3021143576823557</v>
      </c>
      <c r="T44" s="8">
        <v>1.0089999798223761</v>
      </c>
      <c r="U44" s="8">
        <v>1.2233553801976602</v>
      </c>
      <c r="V44" s="8">
        <v>0.98109577248416535</v>
      </c>
      <c r="W44" s="8">
        <v>0.95980125109403447</v>
      </c>
      <c r="X44" s="8">
        <v>0.37868582027469672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3.25385418521229</v>
      </c>
      <c r="R61" s="49">
        <f t="shared" si="15"/>
        <v>2.8683380182887097</v>
      </c>
      <c r="S61" s="49">
        <f t="shared" si="15"/>
        <v>0.98025564895447159</v>
      </c>
      <c r="T61" s="49">
        <f t="shared" si="15"/>
        <v>1.0085179615620223</v>
      </c>
      <c r="U61" s="49">
        <f t="shared" si="15"/>
        <v>0.64328826506407277</v>
      </c>
      <c r="V61" s="49">
        <f t="shared" si="15"/>
        <v>0.65097588335965972</v>
      </c>
      <c r="W61" s="49">
        <f t="shared" si="15"/>
        <v>0.54968110178091645</v>
      </c>
      <c r="X61" s="49">
        <f t="shared" si="15"/>
        <v>0.42260106267537678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3.25385418521229</v>
      </c>
      <c r="R62" s="52">
        <v>2.8683380182887097</v>
      </c>
      <c r="S62" s="52">
        <v>0.98025564895447159</v>
      </c>
      <c r="T62" s="52">
        <v>1.0085179615620223</v>
      </c>
      <c r="U62" s="52">
        <v>0.64328826506407277</v>
      </c>
      <c r="V62" s="52">
        <v>0.65097588335965972</v>
      </c>
      <c r="W62" s="52">
        <v>0.5213653415905003</v>
      </c>
      <c r="X62" s="52">
        <v>0.3979341301883107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2.8315760190416095E-2</v>
      </c>
      <c r="X69" s="52">
        <v>2.4666932487066088E-2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0.8486074565122409</v>
      </c>
      <c r="P2" s="21">
        <f t="shared" si="0"/>
        <v>0</v>
      </c>
      <c r="Q2" s="21">
        <f t="shared" si="0"/>
        <v>1.0049671974673038</v>
      </c>
      <c r="R2" s="21">
        <f t="shared" si="0"/>
        <v>3.2738972457288065</v>
      </c>
      <c r="S2" s="21">
        <f t="shared" si="0"/>
        <v>3.7287523766055921</v>
      </c>
      <c r="T2" s="21">
        <f t="shared" si="0"/>
        <v>3.9482851395540104</v>
      </c>
      <c r="U2" s="21">
        <f t="shared" si="0"/>
        <v>5.3452938874589098</v>
      </c>
      <c r="V2" s="21">
        <f t="shared" si="0"/>
        <v>5.5563212945783249</v>
      </c>
      <c r="W2" s="21">
        <f t="shared" si="0"/>
        <v>5.2926874098787842</v>
      </c>
      <c r="X2" s="21">
        <f t="shared" si="0"/>
        <v>4.5338845699522219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0.8486074565122409</v>
      </c>
      <c r="P26" s="27">
        <f t="shared" si="11"/>
        <v>0</v>
      </c>
      <c r="Q26" s="27">
        <f t="shared" si="11"/>
        <v>1.0049671974673038</v>
      </c>
      <c r="R26" s="27">
        <f t="shared" si="11"/>
        <v>3.2738972457288065</v>
      </c>
      <c r="S26" s="27">
        <f t="shared" si="11"/>
        <v>3.7287523766055921</v>
      </c>
      <c r="T26" s="27">
        <f t="shared" si="11"/>
        <v>3.9482851395540104</v>
      </c>
      <c r="U26" s="27">
        <f t="shared" si="11"/>
        <v>5.3452938874589098</v>
      </c>
      <c r="V26" s="27">
        <f t="shared" si="11"/>
        <v>5.5563212945783249</v>
      </c>
      <c r="W26" s="27">
        <f t="shared" si="11"/>
        <v>5.2926874098787842</v>
      </c>
      <c r="X26" s="27">
        <f t="shared" si="11"/>
        <v>4.5338845699522219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0.8486074565122409</v>
      </c>
      <c r="P33" s="19">
        <f t="shared" si="13"/>
        <v>0</v>
      </c>
      <c r="Q33" s="19">
        <f t="shared" si="13"/>
        <v>1.0049671974673038</v>
      </c>
      <c r="R33" s="19">
        <f t="shared" si="13"/>
        <v>3.2738972457288065</v>
      </c>
      <c r="S33" s="19">
        <f t="shared" si="13"/>
        <v>3.7287523766055921</v>
      </c>
      <c r="T33" s="19">
        <f t="shared" si="13"/>
        <v>3.9482851395540104</v>
      </c>
      <c r="U33" s="19">
        <f t="shared" si="13"/>
        <v>5.3452938874589098</v>
      </c>
      <c r="V33" s="19">
        <f t="shared" si="13"/>
        <v>5.5563212945783249</v>
      </c>
      <c r="W33" s="19">
        <f t="shared" si="13"/>
        <v>5.2926874098787842</v>
      </c>
      <c r="X33" s="19">
        <f t="shared" si="13"/>
        <v>4.5338845699522219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0.36724374837158058</v>
      </c>
      <c r="U36" s="8">
        <v>0.44659142044151401</v>
      </c>
      <c r="V36" s="8">
        <v>0.4928772074526504</v>
      </c>
      <c r="W36" s="8">
        <v>0.581726745517546</v>
      </c>
      <c r="X36" s="8">
        <v>0.53654159869365725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0.8486074565122409</v>
      </c>
      <c r="P43" s="8">
        <v>0</v>
      </c>
      <c r="Q43" s="8">
        <v>1.0049671974673038</v>
      </c>
      <c r="R43" s="8">
        <v>1.6570145264153719</v>
      </c>
      <c r="S43" s="8">
        <v>1.8852997742879474</v>
      </c>
      <c r="T43" s="8">
        <v>2.1530559310048059</v>
      </c>
      <c r="U43" s="8">
        <v>2.2587142472150554</v>
      </c>
      <c r="V43" s="8">
        <v>2.9831221796098388</v>
      </c>
      <c r="W43" s="8">
        <v>2.6798401554552727</v>
      </c>
      <c r="X43" s="8">
        <v>3.2168863915332615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1.6168827193134345</v>
      </c>
      <c r="S44" s="8">
        <v>1.8434526023176447</v>
      </c>
      <c r="T44" s="8">
        <v>1.4279854601776241</v>
      </c>
      <c r="U44" s="8">
        <v>2.6399882198023406</v>
      </c>
      <c r="V44" s="8">
        <v>2.080321907515835</v>
      </c>
      <c r="W44" s="8">
        <v>2.0311205089059654</v>
      </c>
      <c r="X44" s="8">
        <v>0.78045657972530336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1.450280214787709</v>
      </c>
      <c r="R61" s="49">
        <f t="shared" si="15"/>
        <v>2.9554827817112885</v>
      </c>
      <c r="S61" s="49">
        <f t="shared" si="15"/>
        <v>1.3716099510455284</v>
      </c>
      <c r="T61" s="49">
        <f t="shared" si="15"/>
        <v>1.4106820384379781</v>
      </c>
      <c r="U61" s="49">
        <f t="shared" si="15"/>
        <v>1.3727117349359277</v>
      </c>
      <c r="V61" s="49">
        <f t="shared" si="15"/>
        <v>1.3650241166403407</v>
      </c>
      <c r="W61" s="49">
        <f t="shared" si="15"/>
        <v>1.1520720182190833</v>
      </c>
      <c r="X61" s="49">
        <f t="shared" si="15"/>
        <v>0.86295317732462318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1.450280214787709</v>
      </c>
      <c r="R62" s="52">
        <v>2.9554827817112885</v>
      </c>
      <c r="S62" s="52">
        <v>1.3716099510455284</v>
      </c>
      <c r="T62" s="52">
        <v>1.4106820384379781</v>
      </c>
      <c r="U62" s="52">
        <v>1.3727117349359277</v>
      </c>
      <c r="V62" s="52">
        <v>1.3650241166403407</v>
      </c>
      <c r="W62" s="52">
        <v>1.0914346584094994</v>
      </c>
      <c r="X62" s="52">
        <v>0.81166586981168931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6.0637359809583916E-2</v>
      </c>
      <c r="X69" s="52">
        <v>5.1287307512933901E-2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791.14810538160009</v>
      </c>
      <c r="D2" s="21">
        <f t="shared" ref="D2:X2" si="0">SUM(D3,D17,D22,D25,D26,D51,D52)</f>
        <v>724.60833160319964</v>
      </c>
      <c r="E2" s="21">
        <f t="shared" si="0"/>
        <v>742.01499923760002</v>
      </c>
      <c r="F2" s="21">
        <f t="shared" si="0"/>
        <v>764.12529059759993</v>
      </c>
      <c r="G2" s="21">
        <f t="shared" si="0"/>
        <v>837.02808456480011</v>
      </c>
      <c r="H2" s="21">
        <f t="shared" si="0"/>
        <v>761.75890045919994</v>
      </c>
      <c r="I2" s="21">
        <f t="shared" si="0"/>
        <v>732.44921076000003</v>
      </c>
      <c r="J2" s="21">
        <f t="shared" si="0"/>
        <v>729.99656281800003</v>
      </c>
      <c r="K2" s="21">
        <f t="shared" si="0"/>
        <v>746.56512720000023</v>
      </c>
      <c r="L2" s="21">
        <f t="shared" si="0"/>
        <v>647.84050283160002</v>
      </c>
      <c r="M2" s="21">
        <f t="shared" si="0"/>
        <v>558.41130540000006</v>
      </c>
      <c r="N2" s="21">
        <f t="shared" si="0"/>
        <v>397.09267027199996</v>
      </c>
      <c r="O2" s="21">
        <f t="shared" si="0"/>
        <v>354.13051848000003</v>
      </c>
      <c r="P2" s="21">
        <f t="shared" si="0"/>
        <v>460.95923640000012</v>
      </c>
      <c r="Q2" s="21">
        <f t="shared" si="0"/>
        <v>593.34094965600002</v>
      </c>
      <c r="R2" s="21">
        <f t="shared" si="0"/>
        <v>511.23144936000006</v>
      </c>
      <c r="S2" s="21">
        <f t="shared" si="0"/>
        <v>497.63770965599997</v>
      </c>
      <c r="T2" s="21">
        <f t="shared" si="0"/>
        <v>493.61568228359999</v>
      </c>
      <c r="U2" s="21">
        <f t="shared" si="0"/>
        <v>435.51852065430342</v>
      </c>
      <c r="V2" s="21">
        <f t="shared" si="0"/>
        <v>427.55083328604672</v>
      </c>
      <c r="W2" s="21">
        <f t="shared" si="0"/>
        <v>484.26652489402915</v>
      </c>
      <c r="X2" s="21">
        <f t="shared" si="0"/>
        <v>433.66550482792741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125.45632622160002</v>
      </c>
      <c r="D3" s="24">
        <f t="shared" ref="D3:W3" si="2">SUM(D4,D8,D11)</f>
        <v>131.72235880320002</v>
      </c>
      <c r="E3" s="24">
        <f t="shared" si="2"/>
        <v>129.56323271759999</v>
      </c>
      <c r="F3" s="24">
        <f t="shared" si="2"/>
        <v>133.9801573176</v>
      </c>
      <c r="G3" s="24">
        <f t="shared" si="2"/>
        <v>151.58841144480007</v>
      </c>
      <c r="H3" s="24">
        <f t="shared" si="2"/>
        <v>138.33697093920003</v>
      </c>
      <c r="I3" s="24">
        <f t="shared" si="2"/>
        <v>149.92599204000001</v>
      </c>
      <c r="J3" s="24">
        <f t="shared" si="2"/>
        <v>116.77455721799998</v>
      </c>
      <c r="K3" s="24">
        <f t="shared" si="2"/>
        <v>111.15477648</v>
      </c>
      <c r="L3" s="24">
        <f t="shared" si="2"/>
        <v>57.390459231599991</v>
      </c>
      <c r="M3" s="24">
        <f t="shared" si="2"/>
        <v>66.475387439999977</v>
      </c>
      <c r="N3" s="24">
        <f t="shared" si="2"/>
        <v>29.379129911999989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8.8136809199999995</v>
      </c>
      <c r="R3" s="24">
        <f t="shared" si="2"/>
        <v>14.502636720000002</v>
      </c>
      <c r="S3" s="24">
        <f t="shared" si="2"/>
        <v>0</v>
      </c>
      <c r="T3" s="24">
        <f t="shared" si="2"/>
        <v>11.693692098000001</v>
      </c>
      <c r="U3" s="24">
        <f t="shared" si="2"/>
        <v>53.920524240000006</v>
      </c>
      <c r="V3" s="24">
        <f t="shared" si="2"/>
        <v>68.602785894306422</v>
      </c>
      <c r="W3" s="24">
        <f t="shared" si="2"/>
        <v>68.942227922941612</v>
      </c>
      <c r="X3" s="24">
        <f t="shared" ref="X3" si="3">SUM(X4,X8,X11)</f>
        <v>155.78429514517421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125.45632622160002</v>
      </c>
      <c r="D4" s="19">
        <f t="shared" ref="D4:W4" si="5">SUM(D5:D7)</f>
        <v>131.72235880320002</v>
      </c>
      <c r="E4" s="19">
        <f t="shared" si="5"/>
        <v>129.56323271759999</v>
      </c>
      <c r="F4" s="19">
        <f t="shared" si="5"/>
        <v>133.9801573176</v>
      </c>
      <c r="G4" s="19">
        <f t="shared" si="5"/>
        <v>151.06415496480008</v>
      </c>
      <c r="H4" s="19">
        <f t="shared" si="5"/>
        <v>137.81271445920004</v>
      </c>
      <c r="I4" s="19">
        <f t="shared" si="5"/>
        <v>149.40173556000002</v>
      </c>
      <c r="J4" s="19">
        <f t="shared" si="5"/>
        <v>116.25030073799998</v>
      </c>
      <c r="K4" s="19">
        <f t="shared" si="5"/>
        <v>110.63051999999999</v>
      </c>
      <c r="L4" s="19">
        <f t="shared" si="5"/>
        <v>56.866202751599992</v>
      </c>
      <c r="M4" s="19">
        <f t="shared" si="5"/>
        <v>65.951130959999972</v>
      </c>
      <c r="N4" s="19">
        <f t="shared" si="5"/>
        <v>28.854873431999987</v>
      </c>
      <c r="O4" s="19">
        <f t="shared" si="5"/>
        <v>0</v>
      </c>
      <c r="P4" s="19">
        <f t="shared" si="5"/>
        <v>0</v>
      </c>
      <c r="Q4" s="19">
        <f t="shared" si="5"/>
        <v>8.8136809199999995</v>
      </c>
      <c r="R4" s="19">
        <f t="shared" si="5"/>
        <v>14.502636720000002</v>
      </c>
      <c r="S4" s="19">
        <f t="shared" si="5"/>
        <v>0</v>
      </c>
      <c r="T4" s="19">
        <f t="shared" si="5"/>
        <v>11.693692098000001</v>
      </c>
      <c r="U4" s="19">
        <f t="shared" si="5"/>
        <v>53.920524240000006</v>
      </c>
      <c r="V4" s="19">
        <f t="shared" si="5"/>
        <v>68.602785894306422</v>
      </c>
      <c r="W4" s="19">
        <f t="shared" si="5"/>
        <v>68.942227922941612</v>
      </c>
      <c r="X4" s="19">
        <f t="shared" ref="X4" si="6">SUM(X5:X7)</f>
        <v>155.78429514517421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125.45632622160002</v>
      </c>
      <c r="D7" s="8">
        <f>FC_IND_NMM_CM_E!D7+FC_IND_NMM_CR_E!D7+FC_IND_NMM_GL_E!D7</f>
        <v>131.72235880320002</v>
      </c>
      <c r="E7" s="8">
        <f>FC_IND_NMM_CM_E!E7+FC_IND_NMM_CR_E!E7+FC_IND_NMM_GL_E!E7</f>
        <v>129.56323271759999</v>
      </c>
      <c r="F7" s="8">
        <f>FC_IND_NMM_CM_E!F7+FC_IND_NMM_CR_E!F7+FC_IND_NMM_GL_E!F7</f>
        <v>133.9801573176</v>
      </c>
      <c r="G7" s="8">
        <f>FC_IND_NMM_CM_E!G7+FC_IND_NMM_CR_E!G7+FC_IND_NMM_GL_E!G7</f>
        <v>151.06415496480008</v>
      </c>
      <c r="H7" s="8">
        <f>FC_IND_NMM_CM_E!H7+FC_IND_NMM_CR_E!H7+FC_IND_NMM_GL_E!H7</f>
        <v>137.81271445920004</v>
      </c>
      <c r="I7" s="8">
        <f>FC_IND_NMM_CM_E!I7+FC_IND_NMM_CR_E!I7+FC_IND_NMM_GL_E!I7</f>
        <v>149.40173556000002</v>
      </c>
      <c r="J7" s="8">
        <f>FC_IND_NMM_CM_E!J7+FC_IND_NMM_CR_E!J7+FC_IND_NMM_GL_E!J7</f>
        <v>116.25030073799998</v>
      </c>
      <c r="K7" s="8">
        <f>FC_IND_NMM_CM_E!K7+FC_IND_NMM_CR_E!K7+FC_IND_NMM_GL_E!K7</f>
        <v>110.63051999999999</v>
      </c>
      <c r="L7" s="8">
        <f>FC_IND_NMM_CM_E!L7+FC_IND_NMM_CR_E!L7+FC_IND_NMM_GL_E!L7</f>
        <v>56.866202751599992</v>
      </c>
      <c r="M7" s="8">
        <f>FC_IND_NMM_CM_E!M7+FC_IND_NMM_CR_E!M7+FC_IND_NMM_GL_E!M7</f>
        <v>65.951130959999972</v>
      </c>
      <c r="N7" s="8">
        <f>FC_IND_NMM_CM_E!N7+FC_IND_NMM_CR_E!N7+FC_IND_NMM_GL_E!N7</f>
        <v>28.854873431999987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8.8136809199999995</v>
      </c>
      <c r="R7" s="8">
        <f>FC_IND_NMM_CM_E!R7+FC_IND_NMM_CR_E!R7+FC_IND_NMM_GL_E!R7</f>
        <v>14.502636720000002</v>
      </c>
      <c r="S7" s="8">
        <f>FC_IND_NMM_CM_E!S7+FC_IND_NMM_CR_E!S7+FC_IND_NMM_GL_E!S7</f>
        <v>0</v>
      </c>
      <c r="T7" s="8">
        <f>FC_IND_NMM_CM_E!T7+FC_IND_NMM_CR_E!T7+FC_IND_NMM_GL_E!T7</f>
        <v>11.693692098000001</v>
      </c>
      <c r="U7" s="8">
        <f>FC_IND_NMM_CM_E!U7+FC_IND_NMM_CR_E!U7+FC_IND_NMM_GL_E!U7</f>
        <v>53.920524240000006</v>
      </c>
      <c r="V7" s="8">
        <f>FC_IND_NMM_CM_E!V7+FC_IND_NMM_CR_E!V7+FC_IND_NMM_GL_E!V7</f>
        <v>68.602785894306422</v>
      </c>
      <c r="W7" s="8">
        <f>FC_IND_NMM_CM_E!W7+FC_IND_NMM_CR_E!W7+FC_IND_NMM_GL_E!W7</f>
        <v>68.942227922941612</v>
      </c>
      <c r="X7" s="8">
        <f>FC_IND_NMM_CM_E!X7+FC_IND_NMM_CR_E!X7+FC_IND_NMM_GL_E!X7</f>
        <v>155.78429514517421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0.52425648000000014</v>
      </c>
      <c r="H8" s="19">
        <f t="shared" si="8"/>
        <v>0.52425648000000002</v>
      </c>
      <c r="I8" s="19">
        <f t="shared" si="8"/>
        <v>0.52425648000000002</v>
      </c>
      <c r="J8" s="19">
        <f t="shared" si="8"/>
        <v>0.52425648000000002</v>
      </c>
      <c r="K8" s="19">
        <f t="shared" si="8"/>
        <v>0.52425648000000002</v>
      </c>
      <c r="L8" s="19">
        <f t="shared" si="8"/>
        <v>0.52425648000000002</v>
      </c>
      <c r="M8" s="19">
        <f t="shared" si="8"/>
        <v>0.52425648000000002</v>
      </c>
      <c r="N8" s="19">
        <f t="shared" si="8"/>
        <v>0.52425648000000002</v>
      </c>
      <c r="O8" s="19">
        <f t="shared" si="8"/>
        <v>0.52425648000000002</v>
      </c>
      <c r="P8" s="19">
        <f t="shared" si="8"/>
        <v>0.52425648000000002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0.52425648000000014</v>
      </c>
      <c r="H10" s="8">
        <f>FC_IND_NMM_CM_E!H10+FC_IND_NMM_CR_E!H10+FC_IND_NMM_GL_E!H10</f>
        <v>0.52425648000000002</v>
      </c>
      <c r="I10" s="8">
        <f>FC_IND_NMM_CM_E!I10+FC_IND_NMM_CR_E!I10+FC_IND_NMM_GL_E!I10</f>
        <v>0.52425648000000002</v>
      </c>
      <c r="J10" s="8">
        <f>FC_IND_NMM_CM_E!J10+FC_IND_NMM_CR_E!J10+FC_IND_NMM_GL_E!J10</f>
        <v>0.52425648000000002</v>
      </c>
      <c r="K10" s="8">
        <f>FC_IND_NMM_CM_E!K10+FC_IND_NMM_CR_E!K10+FC_IND_NMM_GL_E!K10</f>
        <v>0.52425648000000002</v>
      </c>
      <c r="L10" s="8">
        <f>FC_IND_NMM_CM_E!L10+FC_IND_NMM_CR_E!L10+FC_IND_NMM_GL_E!L10</f>
        <v>0.52425648000000002</v>
      </c>
      <c r="M10" s="8">
        <f>FC_IND_NMM_CM_E!M10+FC_IND_NMM_CR_E!M10+FC_IND_NMM_GL_E!M10</f>
        <v>0.52425648000000002</v>
      </c>
      <c r="N10" s="8">
        <f>FC_IND_NMM_CM_E!N10+FC_IND_NMM_CR_E!N10+FC_IND_NMM_GL_E!N10</f>
        <v>0.52425648000000002</v>
      </c>
      <c r="O10" s="8">
        <f>FC_IND_NMM_CM_E!O10+FC_IND_NMM_CR_E!O10+FC_IND_NMM_GL_E!O10</f>
        <v>0.52425648000000002</v>
      </c>
      <c r="P10" s="8">
        <f>FC_IND_NMM_CM_E!P10+FC_IND_NMM_CR_E!P10+FC_IND_NMM_GL_E!P10</f>
        <v>0.52425648000000002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665.69177916000012</v>
      </c>
      <c r="D26" s="27">
        <f t="shared" ref="D26:W26" si="20">SUM(D27,D33)</f>
        <v>590.31197279999969</v>
      </c>
      <c r="E26" s="27">
        <f t="shared" si="20"/>
        <v>612.45176651999998</v>
      </c>
      <c r="F26" s="27">
        <f t="shared" si="20"/>
        <v>627.99996167999984</v>
      </c>
      <c r="G26" s="27">
        <f t="shared" si="20"/>
        <v>675.28678752000008</v>
      </c>
      <c r="H26" s="27">
        <f t="shared" si="20"/>
        <v>603.68810111999994</v>
      </c>
      <c r="I26" s="27">
        <f t="shared" si="20"/>
        <v>572.08410432000005</v>
      </c>
      <c r="J26" s="27">
        <f t="shared" si="20"/>
        <v>572.03800560000002</v>
      </c>
      <c r="K26" s="27">
        <f t="shared" si="20"/>
        <v>601.23329352000019</v>
      </c>
      <c r="L26" s="27">
        <f t="shared" si="20"/>
        <v>550.98187200000007</v>
      </c>
      <c r="M26" s="27">
        <f t="shared" si="20"/>
        <v>449.17868916000003</v>
      </c>
      <c r="N26" s="27">
        <f t="shared" si="20"/>
        <v>367.14159755999998</v>
      </c>
      <c r="O26" s="27">
        <f t="shared" si="20"/>
        <v>351.40615200000002</v>
      </c>
      <c r="P26" s="27">
        <f t="shared" si="20"/>
        <v>456.3099799200001</v>
      </c>
      <c r="Q26" s="27">
        <f t="shared" si="20"/>
        <v>539.56165248000002</v>
      </c>
      <c r="R26" s="27">
        <f t="shared" si="20"/>
        <v>431.59427064000005</v>
      </c>
      <c r="S26" s="27">
        <f t="shared" si="20"/>
        <v>427.90633523999998</v>
      </c>
      <c r="T26" s="27">
        <f t="shared" si="20"/>
        <v>386.97488244000004</v>
      </c>
      <c r="U26" s="27">
        <f t="shared" si="20"/>
        <v>278.61559955999996</v>
      </c>
      <c r="V26" s="27">
        <f t="shared" si="20"/>
        <v>225.47133288000001</v>
      </c>
      <c r="W26" s="27">
        <f t="shared" si="20"/>
        <v>255.49454591999995</v>
      </c>
      <c r="X26" s="27">
        <f t="shared" ref="X26" si="21">SUM(X27,X33)</f>
        <v>96.514761600000014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665.69177916000012</v>
      </c>
      <c r="D33" s="19">
        <f t="shared" ref="D33:W33" si="26">SUM(D34:D50)</f>
        <v>590.31197279999969</v>
      </c>
      <c r="E33" s="19">
        <f t="shared" si="26"/>
        <v>612.45176651999998</v>
      </c>
      <c r="F33" s="19">
        <f t="shared" si="26"/>
        <v>627.99996167999984</v>
      </c>
      <c r="G33" s="19">
        <f t="shared" si="26"/>
        <v>675.28678752000008</v>
      </c>
      <c r="H33" s="19">
        <f t="shared" si="26"/>
        <v>603.68810111999994</v>
      </c>
      <c r="I33" s="19">
        <f t="shared" si="26"/>
        <v>572.08410432000005</v>
      </c>
      <c r="J33" s="19">
        <f t="shared" si="26"/>
        <v>572.03800560000002</v>
      </c>
      <c r="K33" s="19">
        <f t="shared" si="26"/>
        <v>601.23329352000019</v>
      </c>
      <c r="L33" s="19">
        <f t="shared" si="26"/>
        <v>550.98187200000007</v>
      </c>
      <c r="M33" s="19">
        <f t="shared" si="26"/>
        <v>449.17868916000003</v>
      </c>
      <c r="N33" s="19">
        <f t="shared" si="26"/>
        <v>367.14159755999998</v>
      </c>
      <c r="O33" s="19">
        <f t="shared" si="26"/>
        <v>351.40615200000002</v>
      </c>
      <c r="P33" s="19">
        <f t="shared" si="26"/>
        <v>456.3099799200001</v>
      </c>
      <c r="Q33" s="19">
        <f t="shared" si="26"/>
        <v>539.56165248000002</v>
      </c>
      <c r="R33" s="19">
        <f t="shared" si="26"/>
        <v>431.59427064000005</v>
      </c>
      <c r="S33" s="19">
        <f t="shared" si="26"/>
        <v>427.90633523999998</v>
      </c>
      <c r="T33" s="19">
        <f t="shared" si="26"/>
        <v>386.97488244000004</v>
      </c>
      <c r="U33" s="19">
        <f t="shared" si="26"/>
        <v>278.61559955999996</v>
      </c>
      <c r="V33" s="19">
        <f t="shared" si="26"/>
        <v>225.47133288000001</v>
      </c>
      <c r="W33" s="19">
        <f t="shared" si="26"/>
        <v>255.49454591999995</v>
      </c>
      <c r="X33" s="19">
        <f t="shared" ref="X33" si="27">SUM(X34:X50)</f>
        <v>96.514761600000014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2.9846552400000013</v>
      </c>
      <c r="N36" s="8">
        <f>FC_IND_NMM_CM_E!N36+FC_IND_NMM_CR_E!N36+FC_IND_NMM_GL_E!N36</f>
        <v>2.9846552400000013</v>
      </c>
      <c r="O36" s="8">
        <f>FC_IND_NMM_CM_E!O36+FC_IND_NMM_CR_E!O36+FC_IND_NMM_GL_E!O36</f>
        <v>2.9846552400000008</v>
      </c>
      <c r="P36" s="8">
        <f>FC_IND_NMM_CM_E!P36+FC_IND_NMM_CR_E!P36+FC_IND_NMM_GL_E!P36</f>
        <v>2.9846552400000004</v>
      </c>
      <c r="Q36" s="8">
        <f>FC_IND_NMM_CM_E!Q36+FC_IND_NMM_CR_E!Q36+FC_IND_NMM_GL_E!Q36</f>
        <v>2.9846552400000004</v>
      </c>
      <c r="R36" s="8">
        <f>FC_IND_NMM_CM_E!R36+FC_IND_NMM_CR_E!R36+FC_IND_NMM_GL_E!R36</f>
        <v>2.9846552400000008</v>
      </c>
      <c r="S36" s="8">
        <f>FC_IND_NMM_CM_E!S36+FC_IND_NMM_CR_E!S36+FC_IND_NMM_GL_E!S36</f>
        <v>2.9846552400000004</v>
      </c>
      <c r="T36" s="8">
        <f>FC_IND_NMM_CM_E!T36+FC_IND_NMM_CR_E!T36+FC_IND_NMM_GL_E!T36</f>
        <v>1.1221704000000003</v>
      </c>
      <c r="U36" s="8">
        <f>FC_IND_NMM_CM_E!U36+FC_IND_NMM_CR_E!U36+FC_IND_NMM_GL_E!U36</f>
        <v>1.1698740000000003</v>
      </c>
      <c r="V36" s="8">
        <f>FC_IND_NMM_CM_E!V36+FC_IND_NMM_CR_E!V36+FC_IND_NMM_GL_E!V36</f>
        <v>1.2952663200000001</v>
      </c>
      <c r="W36" s="8">
        <f>FC_IND_NMM_CM_E!W36+FC_IND_NMM_CR_E!W36+FC_IND_NMM_GL_E!W36</f>
        <v>2.1309879600000001</v>
      </c>
      <c r="X36" s="8">
        <f>FC_IND_NMM_CM_E!X36+FC_IND_NMM_CR_E!X36+FC_IND_NMM_GL_E!X36</f>
        <v>1.9490328000000003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0.19205928000000003</v>
      </c>
      <c r="U41" s="8">
        <f>FC_IND_NMM_CM_E!U41+FC_IND_NMM_CR_E!U41+FC_IND_NMM_GL_E!U41</f>
        <v>0.14805648000000002</v>
      </c>
      <c r="V41" s="8">
        <f>FC_IND_NMM_CM_E!V41+FC_IND_NMM_CR_E!V41+FC_IND_NMM_GL_E!V41</f>
        <v>5.6685960000000007E-2</v>
      </c>
      <c r="W41" s="8">
        <f>FC_IND_NMM_CM_E!W41+FC_IND_NMM_CR_E!W41+FC_IND_NMM_GL_E!W41</f>
        <v>6.2898119999999988E-2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0</v>
      </c>
      <c r="D43" s="8">
        <f>FC_IND_NMM_CM_E!D43+FC_IND_NMM_CR_E!D43+FC_IND_NMM_GL_E!D43</f>
        <v>0</v>
      </c>
      <c r="E43" s="8">
        <f>FC_IND_NMM_CM_E!E43+FC_IND_NMM_CR_E!E43+FC_IND_NMM_GL_E!E43</f>
        <v>0</v>
      </c>
      <c r="F43" s="8">
        <f>FC_IND_NMM_CM_E!F43+FC_IND_NMM_CR_E!F43+FC_IND_NMM_GL_E!F43</f>
        <v>0</v>
      </c>
      <c r="G43" s="8">
        <f>FC_IND_NMM_CM_E!G43+FC_IND_NMM_CR_E!G43+FC_IND_NMM_GL_E!G43</f>
        <v>0</v>
      </c>
      <c r="H43" s="8">
        <f>FC_IND_NMM_CM_E!H43+FC_IND_NMM_CR_E!H43+FC_IND_NMM_GL_E!H43</f>
        <v>0</v>
      </c>
      <c r="I43" s="8">
        <f>FC_IND_NMM_CM_E!I43+FC_IND_NMM_CR_E!I43+FC_IND_NMM_GL_E!I43</f>
        <v>0</v>
      </c>
      <c r="J43" s="8">
        <f>FC_IND_NMM_CM_E!J43+FC_IND_NMM_CR_E!J43+FC_IND_NMM_GL_E!J43</f>
        <v>0</v>
      </c>
      <c r="K43" s="8">
        <f>FC_IND_NMM_CM_E!K43+FC_IND_NMM_CR_E!K43+FC_IND_NMM_GL_E!K43</f>
        <v>0</v>
      </c>
      <c r="L43" s="8">
        <f>FC_IND_NMM_CM_E!L43+FC_IND_NMM_CR_E!L43+FC_IND_NMM_GL_E!L43</f>
        <v>0</v>
      </c>
      <c r="M43" s="8">
        <f>FC_IND_NMM_CM_E!M43+FC_IND_NMM_CR_E!M43+FC_IND_NMM_GL_E!M43</f>
        <v>0</v>
      </c>
      <c r="N43" s="8">
        <f>FC_IND_NMM_CM_E!N43+FC_IND_NMM_CR_E!N43+FC_IND_NMM_GL_E!N43</f>
        <v>0</v>
      </c>
      <c r="O43" s="8">
        <f>FC_IND_NMM_CM_E!O43+FC_IND_NMM_CR_E!O43+FC_IND_NMM_GL_E!O43</f>
        <v>9.527066640000001</v>
      </c>
      <c r="P43" s="8">
        <f>FC_IND_NMM_CM_E!P43+FC_IND_NMM_CR_E!P43+FC_IND_NMM_GL_E!P43</f>
        <v>3.1648406399999991</v>
      </c>
      <c r="Q43" s="8">
        <f>FC_IND_NMM_CM_E!Q43+FC_IND_NMM_CR_E!Q43+FC_IND_NMM_GL_E!Q43</f>
        <v>3.1717764000000015</v>
      </c>
      <c r="R43" s="8">
        <f>FC_IND_NMM_CM_E!R43+FC_IND_NMM_CR_E!R43+FC_IND_NMM_GL_E!R43</f>
        <v>6.3640933199999994</v>
      </c>
      <c r="S43" s="8">
        <f>FC_IND_NMM_CM_E!S43+FC_IND_NMM_CR_E!S43+FC_IND_NMM_GL_E!S43</f>
        <v>6.3611589599999991</v>
      </c>
      <c r="T43" s="8">
        <f>FC_IND_NMM_CM_E!T43+FC_IND_NMM_CR_E!T43+FC_IND_NMM_GL_E!T43</f>
        <v>5.1562040400000004</v>
      </c>
      <c r="U43" s="8">
        <f>FC_IND_NMM_CM_E!U43+FC_IND_NMM_CR_E!U43+FC_IND_NMM_GL_E!U43</f>
        <v>4.3268471999999996</v>
      </c>
      <c r="V43" s="8">
        <f>FC_IND_NMM_CM_E!V43+FC_IND_NMM_CR_E!V43+FC_IND_NMM_GL_E!V43</f>
        <v>5.7718861200000031</v>
      </c>
      <c r="W43" s="8">
        <f>FC_IND_NMM_CM_E!W43+FC_IND_NMM_CR_E!W43+FC_IND_NMM_GL_E!W43</f>
        <v>6.8949457200000008</v>
      </c>
      <c r="X43" s="8">
        <f>FC_IND_NMM_CM_E!X43+FC_IND_NMM_CR_E!X43+FC_IND_NMM_GL_E!X43</f>
        <v>15.41952828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218.89791216000006</v>
      </c>
      <c r="D44" s="8">
        <f>FC_IND_NMM_CM_E!D44+FC_IND_NMM_CR_E!D44+FC_IND_NMM_GL_E!D44</f>
        <v>168.86837879999999</v>
      </c>
      <c r="E44" s="8">
        <f>FC_IND_NMM_CM_E!E44+FC_IND_NMM_CR_E!E44+FC_IND_NMM_GL_E!E44</f>
        <v>171.99555552000001</v>
      </c>
      <c r="F44" s="8">
        <f>FC_IND_NMM_CM_E!F44+FC_IND_NMM_CR_E!F44+FC_IND_NMM_GL_E!F44</f>
        <v>193.88105568000003</v>
      </c>
      <c r="G44" s="8">
        <f>FC_IND_NMM_CM_E!G44+FC_IND_NMM_CR_E!G44+FC_IND_NMM_GL_E!G44</f>
        <v>212.64913151999997</v>
      </c>
      <c r="H44" s="8">
        <f>FC_IND_NMM_CM_E!H44+FC_IND_NMM_CR_E!H44+FC_IND_NMM_GL_E!H44</f>
        <v>115.70052312000004</v>
      </c>
      <c r="I44" s="8">
        <f>FC_IND_NMM_CM_E!I44+FC_IND_NMM_CR_E!I44+FC_IND_NMM_GL_E!I44</f>
        <v>109.44644832000006</v>
      </c>
      <c r="J44" s="8">
        <f>FC_IND_NMM_CM_E!J44+FC_IND_NMM_CR_E!J44+FC_IND_NMM_GL_E!J44</f>
        <v>118.90683360000003</v>
      </c>
      <c r="K44" s="8">
        <f>FC_IND_NMM_CM_E!K44+FC_IND_NMM_CR_E!K44+FC_IND_NMM_GL_E!K44</f>
        <v>119.58337152</v>
      </c>
      <c r="L44" s="8">
        <f>FC_IND_NMM_CM_E!L44+FC_IND_NMM_CR_E!L44+FC_IND_NMM_GL_E!L44</f>
        <v>94.681871999999998</v>
      </c>
      <c r="M44" s="8">
        <f>FC_IND_NMM_CM_E!M44+FC_IND_NMM_CR_E!M44+FC_IND_NMM_GL_E!M44</f>
        <v>78.619111920000009</v>
      </c>
      <c r="N44" s="8">
        <f>FC_IND_NMM_CM_E!N44+FC_IND_NMM_CR_E!N44+FC_IND_NMM_GL_E!N44</f>
        <v>47.281864320000011</v>
      </c>
      <c r="O44" s="8">
        <f>FC_IND_NMM_CM_E!O44+FC_IND_NMM_CR_E!O44+FC_IND_NMM_GL_E!O44</f>
        <v>41.031969120000021</v>
      </c>
      <c r="P44" s="8">
        <f>FC_IND_NMM_CM_E!P44+FC_IND_NMM_CR_E!P44+FC_IND_NMM_GL_E!P44</f>
        <v>25.143359040000007</v>
      </c>
      <c r="Q44" s="8">
        <f>FC_IND_NMM_CM_E!Q44+FC_IND_NMM_CR_E!Q44+FC_IND_NMM_GL_E!Q44</f>
        <v>22.042095840000002</v>
      </c>
      <c r="R44" s="8">
        <f>FC_IND_NMM_CM_E!R44+FC_IND_NMM_CR_E!R44+FC_IND_NMM_GL_E!R44</f>
        <v>25.30664208</v>
      </c>
      <c r="S44" s="8">
        <f>FC_IND_NMM_CM_E!S44+FC_IND_NMM_CR_E!S44+FC_IND_NMM_GL_E!S44</f>
        <v>31.454555039999995</v>
      </c>
      <c r="T44" s="8">
        <f>FC_IND_NMM_CM_E!T44+FC_IND_NMM_CR_E!T44+FC_IND_NMM_GL_E!T44</f>
        <v>38.674674719999992</v>
      </c>
      <c r="U44" s="8">
        <f>FC_IND_NMM_CM_E!U44+FC_IND_NMM_CR_E!U44+FC_IND_NMM_GL_E!U44</f>
        <v>45.457886880000011</v>
      </c>
      <c r="V44" s="8">
        <f>FC_IND_NMM_CM_E!V44+FC_IND_NMM_CR_E!V44+FC_IND_NMM_GL_E!V44</f>
        <v>48.039486480000008</v>
      </c>
      <c r="W44" s="8">
        <f>FC_IND_NMM_CM_E!W44+FC_IND_NMM_CR_E!W44+FC_IND_NMM_GL_E!W44</f>
        <v>42.146529120000011</v>
      </c>
      <c r="X44" s="8">
        <f>FC_IND_NMM_CM_E!X44+FC_IND_NMM_CR_E!X44+FC_IND_NMM_GL_E!X44</f>
        <v>39.467405520000014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446.79386700000003</v>
      </c>
      <c r="D48" s="8">
        <f>FC_IND_NMM_CM_E!D48+FC_IND_NMM_CR_E!D48+FC_IND_NMM_GL_E!D48</f>
        <v>421.44359399999973</v>
      </c>
      <c r="E48" s="8">
        <f>FC_IND_NMM_CM_E!E48+FC_IND_NMM_CR_E!E48+FC_IND_NMM_GL_E!E48</f>
        <v>440.45621099999994</v>
      </c>
      <c r="F48" s="8">
        <f>FC_IND_NMM_CM_E!F48+FC_IND_NMM_CR_E!F48+FC_IND_NMM_GL_E!F48</f>
        <v>434.11890599999987</v>
      </c>
      <c r="G48" s="8">
        <f>FC_IND_NMM_CM_E!G48+FC_IND_NMM_CR_E!G48+FC_IND_NMM_GL_E!G48</f>
        <v>462.63765600000011</v>
      </c>
      <c r="H48" s="8">
        <f>FC_IND_NMM_CM_E!H48+FC_IND_NMM_CR_E!H48+FC_IND_NMM_GL_E!H48</f>
        <v>487.98757799999987</v>
      </c>
      <c r="I48" s="8">
        <f>FC_IND_NMM_CM_E!I48+FC_IND_NMM_CR_E!I48+FC_IND_NMM_GL_E!I48</f>
        <v>462.63765600000005</v>
      </c>
      <c r="J48" s="8">
        <f>FC_IND_NMM_CM_E!J48+FC_IND_NMM_CR_E!J48+FC_IND_NMM_GL_E!J48</f>
        <v>453.13117199999999</v>
      </c>
      <c r="K48" s="8">
        <f>FC_IND_NMM_CM_E!K48+FC_IND_NMM_CR_E!K48+FC_IND_NMM_GL_E!K48</f>
        <v>481.64992200000023</v>
      </c>
      <c r="L48" s="8">
        <f>FC_IND_NMM_CM_E!L48+FC_IND_NMM_CR_E!L48+FC_IND_NMM_GL_E!L48</f>
        <v>456.30000000000007</v>
      </c>
      <c r="M48" s="8">
        <f>FC_IND_NMM_CM_E!M48+FC_IND_NMM_CR_E!M48+FC_IND_NMM_GL_E!M48</f>
        <v>367.57492200000002</v>
      </c>
      <c r="N48" s="8">
        <f>FC_IND_NMM_CM_E!N48+FC_IND_NMM_CR_E!N48+FC_IND_NMM_GL_E!N48</f>
        <v>316.87507799999997</v>
      </c>
      <c r="O48" s="8">
        <f>FC_IND_NMM_CM_E!O48+FC_IND_NMM_CR_E!O48+FC_IND_NMM_GL_E!O48</f>
        <v>297.862461</v>
      </c>
      <c r="P48" s="8">
        <f>FC_IND_NMM_CM_E!P48+FC_IND_NMM_CR_E!P48+FC_IND_NMM_GL_E!P48</f>
        <v>425.01712500000008</v>
      </c>
      <c r="Q48" s="8">
        <f>FC_IND_NMM_CM_E!Q48+FC_IND_NMM_CR_E!Q48+FC_IND_NMM_GL_E!Q48</f>
        <v>511.36312499999997</v>
      </c>
      <c r="R48" s="8">
        <f>FC_IND_NMM_CM_E!R48+FC_IND_NMM_CR_E!R48+FC_IND_NMM_GL_E!R48</f>
        <v>396.93888000000004</v>
      </c>
      <c r="S48" s="8">
        <f>FC_IND_NMM_CM_E!S48+FC_IND_NMM_CR_E!S48+FC_IND_NMM_GL_E!S48</f>
        <v>387.10596599999997</v>
      </c>
      <c r="T48" s="8">
        <f>FC_IND_NMM_CM_E!T48+FC_IND_NMM_CR_E!T48+FC_IND_NMM_GL_E!T48</f>
        <v>341.82977400000004</v>
      </c>
      <c r="U48" s="8">
        <f>FC_IND_NMM_CM_E!U48+FC_IND_NMM_CR_E!U48+FC_IND_NMM_GL_E!U48</f>
        <v>227.51293499999997</v>
      </c>
      <c r="V48" s="8">
        <f>FC_IND_NMM_CM_E!V48+FC_IND_NMM_CR_E!V48+FC_IND_NMM_GL_E!V48</f>
        <v>170.308008</v>
      </c>
      <c r="W48" s="8">
        <f>FC_IND_NMM_CM_E!W48+FC_IND_NMM_CR_E!W48+FC_IND_NMM_GL_E!W48</f>
        <v>204.25918499999995</v>
      </c>
      <c r="X48" s="8">
        <f>FC_IND_NMM_CM_E!X48+FC_IND_NMM_CR_E!X48+FC_IND_NMM_GL_E!X48</f>
        <v>39.678795000000001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0</v>
      </c>
      <c r="D51" s="27">
        <f>FC_IND_NMM_CM_E!D51+FC_IND_NMM_CR_E!D51+FC_IND_NMM_GL_E!D51</f>
        <v>0</v>
      </c>
      <c r="E51" s="27">
        <f>FC_IND_NMM_CM_E!E51+FC_IND_NMM_CR_E!E51+FC_IND_NMM_GL_E!E51</f>
        <v>0</v>
      </c>
      <c r="F51" s="27">
        <f>FC_IND_NMM_CM_E!F51+FC_IND_NMM_CR_E!F51+FC_IND_NMM_GL_E!F51</f>
        <v>0</v>
      </c>
      <c r="G51" s="27">
        <f>FC_IND_NMM_CM_E!G51+FC_IND_NMM_CR_E!G51+FC_IND_NMM_GL_E!G51</f>
        <v>0</v>
      </c>
      <c r="H51" s="27">
        <f>FC_IND_NMM_CM_E!H51+FC_IND_NMM_CR_E!H51+FC_IND_NMM_GL_E!H51</f>
        <v>0</v>
      </c>
      <c r="I51" s="27">
        <f>FC_IND_NMM_CM_E!I51+FC_IND_NMM_CR_E!I51+FC_IND_NMM_GL_E!I51</f>
        <v>0</v>
      </c>
      <c r="J51" s="27">
        <f>FC_IND_NMM_CM_E!J51+FC_IND_NMM_CR_E!J51+FC_IND_NMM_GL_E!J51</f>
        <v>0</v>
      </c>
      <c r="K51" s="27">
        <f>FC_IND_NMM_CM_E!K51+FC_IND_NMM_CR_E!K51+FC_IND_NMM_GL_E!K51</f>
        <v>0</v>
      </c>
      <c r="L51" s="27">
        <f>FC_IND_NMM_CM_E!L51+FC_IND_NMM_CR_E!L51+FC_IND_NMM_GL_E!L51</f>
        <v>0</v>
      </c>
      <c r="M51" s="27">
        <f>FC_IND_NMM_CM_E!M51+FC_IND_NMM_CR_E!M51+FC_IND_NMM_GL_E!M51</f>
        <v>0</v>
      </c>
      <c r="N51" s="27">
        <f>FC_IND_NMM_CM_E!N51+FC_IND_NMM_CR_E!N51+FC_IND_NMM_GL_E!N51</f>
        <v>0</v>
      </c>
      <c r="O51" s="27">
        <f>FC_IND_NMM_CM_E!O51+FC_IND_NMM_CR_E!O51+FC_IND_NMM_GL_E!O51</f>
        <v>0</v>
      </c>
      <c r="P51" s="27">
        <f>FC_IND_NMM_CM_E!P51+FC_IND_NMM_CR_E!P51+FC_IND_NMM_GL_E!P51</f>
        <v>0</v>
      </c>
      <c r="Q51" s="27">
        <f>FC_IND_NMM_CM_E!Q51+FC_IND_NMM_CR_E!Q51+FC_IND_NMM_GL_E!Q51</f>
        <v>0</v>
      </c>
      <c r="R51" s="27">
        <f>FC_IND_NMM_CM_E!R51+FC_IND_NMM_CR_E!R51+FC_IND_NMM_GL_E!R51</f>
        <v>0</v>
      </c>
      <c r="S51" s="27">
        <f>FC_IND_NMM_CM_E!S51+FC_IND_NMM_CR_E!S51+FC_IND_NMM_GL_E!S51</f>
        <v>0</v>
      </c>
      <c r="T51" s="27">
        <f>FC_IND_NMM_CM_E!T51+FC_IND_NMM_CR_E!T51+FC_IND_NMM_GL_E!T51</f>
        <v>0</v>
      </c>
      <c r="U51" s="27">
        <f>FC_IND_NMM_CM_E!U51+FC_IND_NMM_CR_E!U51+FC_IND_NMM_GL_E!U51</f>
        <v>0</v>
      </c>
      <c r="V51" s="27">
        <f>FC_IND_NMM_CM_E!V51+FC_IND_NMM_CR_E!V51+FC_IND_NMM_GL_E!V51</f>
        <v>0</v>
      </c>
      <c r="W51" s="27">
        <f>FC_IND_NMM_CM_E!W51+FC_IND_NMM_CR_E!W51+FC_IND_NMM_GL_E!W51</f>
        <v>0</v>
      </c>
      <c r="X51" s="27">
        <f>FC_IND_NMM_CM_E!X51+FC_IND_NMM_CR_E!X51+FC_IND_NMM_GL_E!X51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2.5739999999999998</v>
      </c>
      <c r="E52" s="27">
        <f t="shared" si="29"/>
        <v>0</v>
      </c>
      <c r="F52" s="27">
        <f t="shared" si="29"/>
        <v>2.1451715999999998</v>
      </c>
      <c r="G52" s="27">
        <f t="shared" si="29"/>
        <v>10.152885600000001</v>
      </c>
      <c r="H52" s="27">
        <f t="shared" si="29"/>
        <v>19.733828399999997</v>
      </c>
      <c r="I52" s="27">
        <f t="shared" si="29"/>
        <v>10.439114399999998</v>
      </c>
      <c r="J52" s="27">
        <f t="shared" si="29"/>
        <v>41.184000000000005</v>
      </c>
      <c r="K52" s="27">
        <f t="shared" si="29"/>
        <v>34.1770572</v>
      </c>
      <c r="L52" s="27">
        <f t="shared" si="29"/>
        <v>39.468171600000005</v>
      </c>
      <c r="M52" s="27">
        <f t="shared" si="29"/>
        <v>42.7572288</v>
      </c>
      <c r="N52" s="27">
        <f t="shared" si="29"/>
        <v>0.57194279999999997</v>
      </c>
      <c r="O52" s="27">
        <f t="shared" si="29"/>
        <v>2.20011</v>
      </c>
      <c r="P52" s="27">
        <f t="shared" si="29"/>
        <v>4.1250000000000018</v>
      </c>
      <c r="Q52" s="27">
        <f t="shared" si="29"/>
        <v>44.96561625599999</v>
      </c>
      <c r="R52" s="27">
        <f t="shared" si="29"/>
        <v>65.13454200000001</v>
      </c>
      <c r="S52" s="27">
        <f t="shared" si="29"/>
        <v>69.731374416000023</v>
      </c>
      <c r="T52" s="27">
        <f t="shared" si="29"/>
        <v>94.947107745599993</v>
      </c>
      <c r="U52" s="27">
        <f t="shared" si="29"/>
        <v>102.98239685430346</v>
      </c>
      <c r="V52" s="27">
        <f t="shared" si="29"/>
        <v>133.47671451174028</v>
      </c>
      <c r="W52" s="27">
        <f t="shared" si="29"/>
        <v>159.82975105108761</v>
      </c>
      <c r="X52" s="27">
        <f t="shared" ref="X52" si="30">SUM(X53:X54)</f>
        <v>181.36644808275315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2.5739999999999998</v>
      </c>
      <c r="E53" s="8">
        <f>FC_IND_NMM_CM_E!E53+FC_IND_NMM_CR_E!E53+FC_IND_NMM_GL_E!E53</f>
        <v>0</v>
      </c>
      <c r="F53" s="8">
        <f>FC_IND_NMM_CM_E!F53+FC_IND_NMM_CR_E!F53+FC_IND_NMM_GL_E!F53</f>
        <v>2.1451715999999998</v>
      </c>
      <c r="G53" s="8">
        <f>FC_IND_NMM_CM_E!G53+FC_IND_NMM_CR_E!G53+FC_IND_NMM_GL_E!G53</f>
        <v>10.152885600000001</v>
      </c>
      <c r="H53" s="8">
        <f>FC_IND_NMM_CM_E!H53+FC_IND_NMM_CR_E!H53+FC_IND_NMM_GL_E!H53</f>
        <v>19.733828399999997</v>
      </c>
      <c r="I53" s="8">
        <f>FC_IND_NMM_CM_E!I53+FC_IND_NMM_CR_E!I53+FC_IND_NMM_GL_E!I53</f>
        <v>10.439114399999998</v>
      </c>
      <c r="J53" s="8">
        <f>FC_IND_NMM_CM_E!J53+FC_IND_NMM_CR_E!J53+FC_IND_NMM_GL_E!J53</f>
        <v>41.184000000000005</v>
      </c>
      <c r="K53" s="8">
        <f>FC_IND_NMM_CM_E!K53+FC_IND_NMM_CR_E!K53+FC_IND_NMM_GL_E!K53</f>
        <v>34.1770572</v>
      </c>
      <c r="L53" s="8">
        <f>FC_IND_NMM_CM_E!L53+FC_IND_NMM_CR_E!L53+FC_IND_NMM_GL_E!L53</f>
        <v>39.468171600000005</v>
      </c>
      <c r="M53" s="8">
        <f>FC_IND_NMM_CM_E!M53+FC_IND_NMM_CR_E!M53+FC_IND_NMM_GL_E!M53</f>
        <v>42.7572288</v>
      </c>
      <c r="N53" s="8">
        <f>FC_IND_NMM_CM_E!N53+FC_IND_NMM_CR_E!N53+FC_IND_NMM_GL_E!N53</f>
        <v>0.57194279999999997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39.896999999999991</v>
      </c>
      <c r="R53" s="8">
        <f>FC_IND_NMM_CM_E!R53+FC_IND_NMM_CR_E!R53+FC_IND_NMM_GL_E!R53</f>
        <v>31.603057200000002</v>
      </c>
      <c r="S53" s="8">
        <f>FC_IND_NMM_CM_E!S53+FC_IND_NMM_CR_E!S53+FC_IND_NMM_GL_E!S53</f>
        <v>13.441942800000003</v>
      </c>
      <c r="T53" s="8">
        <f>FC_IND_NMM_CM_E!T53+FC_IND_NMM_CR_E!T53+FC_IND_NMM_GL_E!T53</f>
        <v>12.883384800000002</v>
      </c>
      <c r="U53" s="8">
        <f>FC_IND_NMM_CM_E!U53+FC_IND_NMM_CR_E!U53+FC_IND_NMM_GL_E!U53</f>
        <v>22.4205696</v>
      </c>
      <c r="V53" s="8">
        <f>FC_IND_NMM_CM_E!V53+FC_IND_NMM_CR_E!V53+FC_IND_NMM_GL_E!V53</f>
        <v>23.6643264</v>
      </c>
      <c r="W53" s="8">
        <f>FC_IND_NMM_CM_E!W53+FC_IND_NMM_CR_E!W53+FC_IND_NMM_GL_E!W53</f>
        <v>41.26894200000001</v>
      </c>
      <c r="X53" s="8">
        <f>FC_IND_NMM_CM_E!X53+FC_IND_NMM_CR_E!X53+FC_IND_NMM_GL_E!X53</f>
        <v>38.079241199999998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2.20011</v>
      </c>
      <c r="P54" s="45">
        <f>FC_IND_NMM_CM_E!P54+FC_IND_NMM_CR_E!P54+FC_IND_NMM_GL_E!P54</f>
        <v>4.1250000000000018</v>
      </c>
      <c r="Q54" s="45">
        <f>FC_IND_NMM_CM_E!Q54+FC_IND_NMM_CR_E!Q54+FC_IND_NMM_GL_E!Q54</f>
        <v>5.0686162559999994</v>
      </c>
      <c r="R54" s="45">
        <f>FC_IND_NMM_CM_E!R54+FC_IND_NMM_CR_E!R54+FC_IND_NMM_GL_E!R54</f>
        <v>33.531484800000008</v>
      </c>
      <c r="S54" s="45">
        <f>FC_IND_NMM_CM_E!S54+FC_IND_NMM_CR_E!S54+FC_IND_NMM_GL_E!S54</f>
        <v>56.289431616000016</v>
      </c>
      <c r="T54" s="45">
        <f>FC_IND_NMM_CM_E!T54+FC_IND_NMM_CR_E!T54+FC_IND_NMM_GL_E!T54</f>
        <v>82.063722945599991</v>
      </c>
      <c r="U54" s="45">
        <f>FC_IND_NMM_CM_E!U54+FC_IND_NMM_CR_E!U54+FC_IND_NMM_GL_E!U54</f>
        <v>80.561827254303452</v>
      </c>
      <c r="V54" s="45">
        <f>FC_IND_NMM_CM_E!V54+FC_IND_NMM_CR_E!V54+FC_IND_NMM_GL_E!V54</f>
        <v>109.81238811174029</v>
      </c>
      <c r="W54" s="45">
        <f>FC_IND_NMM_CM_E!W54+FC_IND_NMM_CR_E!W54+FC_IND_NMM_GL_E!W54</f>
        <v>118.5608090510876</v>
      </c>
      <c r="X54" s="45">
        <f>FC_IND_NMM_CM_E!X54+FC_IND_NMM_CR_E!X54+FC_IND_NMM_GL_E!X54</f>
        <v>143.28720688275314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4.5920448</v>
      </c>
      <c r="D61" s="49">
        <f t="shared" si="31"/>
        <v>7.8398207999999983</v>
      </c>
      <c r="E61" s="49">
        <f t="shared" si="31"/>
        <v>10.079999999999998</v>
      </c>
      <c r="F61" s="49">
        <f t="shared" si="31"/>
        <v>23.631955199999993</v>
      </c>
      <c r="G61" s="49">
        <f t="shared" si="31"/>
        <v>14.224089599999996</v>
      </c>
      <c r="H61" s="49">
        <f t="shared" si="31"/>
        <v>4.2561791999999992</v>
      </c>
      <c r="I61" s="49">
        <f t="shared" si="31"/>
        <v>6.8318208000000009</v>
      </c>
      <c r="J61" s="49">
        <f t="shared" si="31"/>
        <v>14.895820800000003</v>
      </c>
      <c r="K61" s="49">
        <f t="shared" si="31"/>
        <v>31.472179199999992</v>
      </c>
      <c r="L61" s="49">
        <f t="shared" si="31"/>
        <v>34.047820799999997</v>
      </c>
      <c r="M61" s="49">
        <f t="shared" si="31"/>
        <v>38.864044799999995</v>
      </c>
      <c r="N61" s="49">
        <f t="shared" si="31"/>
        <v>34.271999999999998</v>
      </c>
      <c r="O61" s="49">
        <f t="shared" si="31"/>
        <v>12.048019199999995</v>
      </c>
      <c r="P61" s="49">
        <f t="shared" si="31"/>
        <v>18.136209600000001</v>
      </c>
      <c r="Q61" s="49">
        <f t="shared" si="31"/>
        <v>29.091830399999996</v>
      </c>
      <c r="R61" s="49">
        <f t="shared" si="31"/>
        <v>43.140124799999995</v>
      </c>
      <c r="S61" s="49">
        <f t="shared" si="31"/>
        <v>48.860049599999989</v>
      </c>
      <c r="T61" s="49">
        <f t="shared" si="31"/>
        <v>84.777566399999984</v>
      </c>
      <c r="U61" s="49">
        <f t="shared" si="31"/>
        <v>124.44981119999998</v>
      </c>
      <c r="V61" s="49">
        <f t="shared" si="31"/>
        <v>107.9082432</v>
      </c>
      <c r="W61" s="49">
        <f t="shared" si="31"/>
        <v>160.99039007999997</v>
      </c>
      <c r="X61" s="49">
        <f t="shared" si="31"/>
        <v>180.01402128000001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4.5920448</v>
      </c>
      <c r="D62" s="52">
        <f>FC_IND_NMM_CM_E!D62+FC_IND_NMM_CR_E!D62+FC_IND_NMM_GL_E!D62</f>
        <v>7.8398207999999983</v>
      </c>
      <c r="E62" s="52">
        <f>FC_IND_NMM_CM_E!E62+FC_IND_NMM_CR_E!E62+FC_IND_NMM_GL_E!E62</f>
        <v>10.079999999999998</v>
      </c>
      <c r="F62" s="52">
        <f>FC_IND_NMM_CM_E!F62+FC_IND_NMM_CR_E!F62+FC_IND_NMM_GL_E!F62</f>
        <v>23.631955199999993</v>
      </c>
      <c r="G62" s="52">
        <f>FC_IND_NMM_CM_E!G62+FC_IND_NMM_CR_E!G62+FC_IND_NMM_GL_E!G62</f>
        <v>14.224089599999996</v>
      </c>
      <c r="H62" s="52">
        <f>FC_IND_NMM_CM_E!H62+FC_IND_NMM_CR_E!H62+FC_IND_NMM_GL_E!H62</f>
        <v>4.2561791999999992</v>
      </c>
      <c r="I62" s="52">
        <f>FC_IND_NMM_CM_E!I62+FC_IND_NMM_CR_E!I62+FC_IND_NMM_GL_E!I62</f>
        <v>6.8318208000000009</v>
      </c>
      <c r="J62" s="52">
        <f>FC_IND_NMM_CM_E!J62+FC_IND_NMM_CR_E!J62+FC_IND_NMM_GL_E!J62</f>
        <v>14.895820800000003</v>
      </c>
      <c r="K62" s="52">
        <f>FC_IND_NMM_CM_E!K62+FC_IND_NMM_CR_E!K62+FC_IND_NMM_GL_E!K62</f>
        <v>31.472179199999992</v>
      </c>
      <c r="L62" s="52">
        <f>FC_IND_NMM_CM_E!L62+FC_IND_NMM_CR_E!L62+FC_IND_NMM_GL_E!L62</f>
        <v>34.047820799999997</v>
      </c>
      <c r="M62" s="52">
        <f>FC_IND_NMM_CM_E!M62+FC_IND_NMM_CR_E!M62+FC_IND_NMM_GL_E!M62</f>
        <v>38.864044799999995</v>
      </c>
      <c r="N62" s="52">
        <f>FC_IND_NMM_CM_E!N62+FC_IND_NMM_CR_E!N62+FC_IND_NMM_GL_E!N62</f>
        <v>34.271999999999998</v>
      </c>
      <c r="O62" s="52">
        <f>FC_IND_NMM_CM_E!O62+FC_IND_NMM_CR_E!O62+FC_IND_NMM_GL_E!O62</f>
        <v>3.2481792</v>
      </c>
      <c r="P62" s="52">
        <f>FC_IND_NMM_CM_E!P62+FC_IND_NMM_CR_E!P62+FC_IND_NMM_GL_E!P62</f>
        <v>3.1360896</v>
      </c>
      <c r="Q62" s="52">
        <f>FC_IND_NMM_CM_E!Q62+FC_IND_NMM_CR_E!Q62+FC_IND_NMM_GL_E!Q62</f>
        <v>12.991910400000002</v>
      </c>
      <c r="R62" s="52">
        <f>FC_IND_NMM_CM_E!R62+FC_IND_NMM_CR_E!R62+FC_IND_NMM_GL_E!R62</f>
        <v>10.640044799999998</v>
      </c>
      <c r="S62" s="52">
        <f>FC_IND_NMM_CM_E!S62+FC_IND_NMM_CR_E!S62+FC_IND_NMM_GL_E!S62</f>
        <v>6.1600896000000009</v>
      </c>
      <c r="T62" s="52">
        <f>FC_IND_NMM_CM_E!T62+FC_IND_NMM_CR_E!T62+FC_IND_NMM_GL_E!T62</f>
        <v>9.5768064000000024</v>
      </c>
      <c r="U62" s="52">
        <f>FC_IND_NMM_CM_E!U62+FC_IND_NMM_CR_E!U62+FC_IND_NMM_GL_E!U62</f>
        <v>8.7760511999999995</v>
      </c>
      <c r="V62" s="52">
        <f>FC_IND_NMM_CM_E!V62+FC_IND_NMM_CR_E!V62+FC_IND_NMM_GL_E!V62</f>
        <v>14.132563200000002</v>
      </c>
      <c r="W62" s="52">
        <f>FC_IND_NMM_CM_E!W62+FC_IND_NMM_CR_E!W62+FC_IND_NMM_GL_E!W62</f>
        <v>22.950547199999995</v>
      </c>
      <c r="X62" s="52">
        <f>FC_IND_NMM_CM_E!X62+FC_IND_NMM_CR_E!X62+FC_IND_NMM_GL_E!X62</f>
        <v>31.279046399999999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8.7998399999999961</v>
      </c>
      <c r="P65" s="52">
        <f>FC_IND_NMM_CM_E!P65+FC_IND_NMM_CR_E!P65+FC_IND_NMM_GL_E!P65</f>
        <v>15.000119999999999</v>
      </c>
      <c r="Q65" s="52">
        <f>FC_IND_NMM_CM_E!Q65+FC_IND_NMM_CR_E!Q65+FC_IND_NMM_GL_E!Q65</f>
        <v>16.099919999999994</v>
      </c>
      <c r="R65" s="52">
        <f>FC_IND_NMM_CM_E!R65+FC_IND_NMM_CR_E!R65+FC_IND_NMM_GL_E!R65</f>
        <v>32.500079999999997</v>
      </c>
      <c r="S65" s="52">
        <f>FC_IND_NMM_CM_E!S65+FC_IND_NMM_CR_E!S65+FC_IND_NMM_GL_E!S65</f>
        <v>42.69995999999999</v>
      </c>
      <c r="T65" s="52">
        <f>FC_IND_NMM_CM_E!T65+FC_IND_NMM_CR_E!T65+FC_IND_NMM_GL_E!T65</f>
        <v>75.200759999999988</v>
      </c>
      <c r="U65" s="52">
        <f>FC_IND_NMM_CM_E!U65+FC_IND_NMM_CR_E!U65+FC_IND_NMM_GL_E!U65</f>
        <v>115.67375999999999</v>
      </c>
      <c r="V65" s="52">
        <f>FC_IND_NMM_CM_E!V65+FC_IND_NMM_CR_E!V65+FC_IND_NMM_GL_E!V65</f>
        <v>93.775679999999994</v>
      </c>
      <c r="W65" s="52">
        <f>FC_IND_NMM_CM_E!W65+FC_IND_NMM_CR_E!W65+FC_IND_NMM_GL_E!W65</f>
        <v>137.79107999999999</v>
      </c>
      <c r="X65" s="52">
        <f>FC_IND_NMM_CM_E!X65+FC_IND_NMM_CR_E!X65+FC_IND_NMM_GL_E!X65</f>
        <v>148.16124000000002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0.24876288000000002</v>
      </c>
      <c r="X69" s="52">
        <f>FC_IND_NMM_CM_E!X69+FC_IND_NMM_CR_E!X69+FC_IND_NMM_GL_E!X69</f>
        <v>0.57373487999999995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475.94940425067443</v>
      </c>
      <c r="D2" s="21">
        <f t="shared" ref="D2:X2" si="0">SUM(D3,D17,D22,D25,D26,D51,D52)</f>
        <v>452.531175488771</v>
      </c>
      <c r="E2" s="21">
        <f t="shared" si="0"/>
        <v>483.80353669927314</v>
      </c>
      <c r="F2" s="21">
        <f t="shared" si="0"/>
        <v>526.19555022205645</v>
      </c>
      <c r="G2" s="21">
        <f t="shared" si="0"/>
        <v>553.38733389822744</v>
      </c>
      <c r="H2" s="21">
        <f t="shared" si="0"/>
        <v>504.68636632632547</v>
      </c>
      <c r="I2" s="21">
        <f t="shared" si="0"/>
        <v>487.5169189286442</v>
      </c>
      <c r="J2" s="21">
        <f t="shared" si="0"/>
        <v>575.11516348560724</v>
      </c>
      <c r="K2" s="21">
        <f t="shared" si="0"/>
        <v>604.55070513823625</v>
      </c>
      <c r="L2" s="21">
        <f t="shared" si="0"/>
        <v>481.31126518576644</v>
      </c>
      <c r="M2" s="21">
        <f t="shared" si="0"/>
        <v>424.43814505732053</v>
      </c>
      <c r="N2" s="21">
        <f t="shared" si="0"/>
        <v>345.35643898448524</v>
      </c>
      <c r="O2" s="21">
        <f t="shared" si="0"/>
        <v>304.50906373918474</v>
      </c>
      <c r="P2" s="21">
        <f t="shared" si="0"/>
        <v>280.28288790484856</v>
      </c>
      <c r="Q2" s="21">
        <f t="shared" si="0"/>
        <v>259.24555906701289</v>
      </c>
      <c r="R2" s="21">
        <f t="shared" si="0"/>
        <v>255.15836825421434</v>
      </c>
      <c r="S2" s="21">
        <f t="shared" si="0"/>
        <v>309.40453425402262</v>
      </c>
      <c r="T2" s="21">
        <f t="shared" si="0"/>
        <v>372.92956910933515</v>
      </c>
      <c r="U2" s="21">
        <f t="shared" si="0"/>
        <v>334.34122029941375</v>
      </c>
      <c r="V2" s="21">
        <f t="shared" si="0"/>
        <v>376.66641361400389</v>
      </c>
      <c r="W2" s="21">
        <f t="shared" si="0"/>
        <v>360.86264556279036</v>
      </c>
      <c r="X2" s="21">
        <f t="shared" si="0"/>
        <v>318.15224176473487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66.566786346633577</v>
      </c>
      <c r="D3" s="24">
        <f t="shared" ref="D3:W3" si="2">SUM(D4,D8,D11)</f>
        <v>72.320157453018012</v>
      </c>
      <c r="E3" s="24">
        <f t="shared" si="2"/>
        <v>74.703648073876323</v>
      </c>
      <c r="F3" s="24">
        <f t="shared" si="2"/>
        <v>83.436852884535469</v>
      </c>
      <c r="G3" s="24">
        <f t="shared" si="2"/>
        <v>90.11293272645041</v>
      </c>
      <c r="H3" s="24">
        <f t="shared" si="2"/>
        <v>77.996798675312476</v>
      </c>
      <c r="I3" s="24">
        <f t="shared" si="2"/>
        <v>86.129771578751942</v>
      </c>
      <c r="J3" s="24">
        <f t="shared" si="2"/>
        <v>83.220876122819092</v>
      </c>
      <c r="K3" s="24">
        <f t="shared" si="2"/>
        <v>81.462877107751936</v>
      </c>
      <c r="L3" s="24">
        <f t="shared" si="2"/>
        <v>35.015649313974215</v>
      </c>
      <c r="M3" s="24">
        <f t="shared" si="2"/>
        <v>43.132375201046322</v>
      </c>
      <c r="N3" s="24">
        <f t="shared" si="2"/>
        <v>22.633987255522886</v>
      </c>
      <c r="O3" s="24">
        <f t="shared" si="2"/>
        <v>0.38148805558690241</v>
      </c>
      <c r="P3" s="24">
        <f t="shared" si="2"/>
        <v>9.9505236708516881E-2</v>
      </c>
      <c r="Q3" s="24">
        <f t="shared" si="2"/>
        <v>0.61832908451687463</v>
      </c>
      <c r="R3" s="24">
        <f t="shared" si="2"/>
        <v>2.348971137535643</v>
      </c>
      <c r="S3" s="24">
        <f t="shared" si="2"/>
        <v>0</v>
      </c>
      <c r="T3" s="24">
        <f t="shared" si="2"/>
        <v>5.5132449211555912</v>
      </c>
      <c r="U3" s="24">
        <f t="shared" si="2"/>
        <v>33.707709705246835</v>
      </c>
      <c r="V3" s="24">
        <f t="shared" si="2"/>
        <v>55.906834133030493</v>
      </c>
      <c r="W3" s="24">
        <f t="shared" si="2"/>
        <v>40.416893801872348</v>
      </c>
      <c r="X3" s="24">
        <f t="shared" ref="X3" si="3">SUM(X4,X8,X11)</f>
        <v>104.94074677791727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66.566786346633577</v>
      </c>
      <c r="D4" s="19">
        <f t="shared" ref="D4:W4" si="5">SUM(D5:D7)</f>
        <v>72.320157453018012</v>
      </c>
      <c r="E4" s="19">
        <f t="shared" si="5"/>
        <v>74.703648073876323</v>
      </c>
      <c r="F4" s="19">
        <f t="shared" si="5"/>
        <v>83.436852884535469</v>
      </c>
      <c r="G4" s="19">
        <f t="shared" si="5"/>
        <v>89.801284306473079</v>
      </c>
      <c r="H4" s="19">
        <f t="shared" si="5"/>
        <v>77.70121372179517</v>
      </c>
      <c r="I4" s="19">
        <f t="shared" si="5"/>
        <v>85.828595710200517</v>
      </c>
      <c r="J4" s="19">
        <f t="shared" si="5"/>
        <v>82.847258062360794</v>
      </c>
      <c r="K4" s="19">
        <f t="shared" si="5"/>
        <v>81.078661129315179</v>
      </c>
      <c r="L4" s="19">
        <f t="shared" si="5"/>
        <v>34.695784630888518</v>
      </c>
      <c r="M4" s="19">
        <f t="shared" si="5"/>
        <v>42.792212803085881</v>
      </c>
      <c r="N4" s="19">
        <f t="shared" si="5"/>
        <v>22.230094610557298</v>
      </c>
      <c r="O4" s="19">
        <f t="shared" si="5"/>
        <v>0</v>
      </c>
      <c r="P4" s="19">
        <f t="shared" si="5"/>
        <v>0</v>
      </c>
      <c r="Q4" s="19">
        <f t="shared" si="5"/>
        <v>0.61832908451687463</v>
      </c>
      <c r="R4" s="19">
        <f t="shared" si="5"/>
        <v>2.348971137535643</v>
      </c>
      <c r="S4" s="19">
        <f t="shared" si="5"/>
        <v>0</v>
      </c>
      <c r="T4" s="19">
        <f t="shared" si="5"/>
        <v>5.5132449211555912</v>
      </c>
      <c r="U4" s="19">
        <f t="shared" si="5"/>
        <v>33.707709705246835</v>
      </c>
      <c r="V4" s="19">
        <f t="shared" si="5"/>
        <v>55.906834133030493</v>
      </c>
      <c r="W4" s="19">
        <f t="shared" si="5"/>
        <v>40.416893801872348</v>
      </c>
      <c r="X4" s="19">
        <f t="shared" ref="X4" si="6">SUM(X5:X7)</f>
        <v>104.94074677791727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66.566786346633577</v>
      </c>
      <c r="D7" s="8">
        <v>72.320157453018012</v>
      </c>
      <c r="E7" s="8">
        <v>74.703648073876323</v>
      </c>
      <c r="F7" s="8">
        <v>83.436852884535469</v>
      </c>
      <c r="G7" s="8">
        <v>89.801284306473079</v>
      </c>
      <c r="H7" s="8">
        <v>77.70121372179517</v>
      </c>
      <c r="I7" s="8">
        <v>85.828595710200517</v>
      </c>
      <c r="J7" s="8">
        <v>82.847258062360794</v>
      </c>
      <c r="K7" s="8">
        <v>81.078661129315179</v>
      </c>
      <c r="L7" s="8">
        <v>34.695784630888518</v>
      </c>
      <c r="M7" s="8">
        <v>42.792212803085881</v>
      </c>
      <c r="N7" s="8">
        <v>22.230094610557298</v>
      </c>
      <c r="O7" s="8">
        <v>0</v>
      </c>
      <c r="P7" s="8">
        <v>0</v>
      </c>
      <c r="Q7" s="8">
        <v>0.61832908451687463</v>
      </c>
      <c r="R7" s="8">
        <v>2.348971137535643</v>
      </c>
      <c r="S7" s="8">
        <v>0</v>
      </c>
      <c r="T7" s="8">
        <v>5.5132449211555912</v>
      </c>
      <c r="U7" s="8">
        <v>33.707709705246835</v>
      </c>
      <c r="V7" s="8">
        <v>55.906834133030493</v>
      </c>
      <c r="W7" s="8">
        <v>40.416893801872348</v>
      </c>
      <c r="X7" s="8">
        <v>104.94074677791727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0.31164841997733239</v>
      </c>
      <c r="H8" s="19">
        <f t="shared" si="7"/>
        <v>0.29558495351730329</v>
      </c>
      <c r="I8" s="19">
        <f t="shared" si="7"/>
        <v>0.30117586855142164</v>
      </c>
      <c r="J8" s="19">
        <f t="shared" si="7"/>
        <v>0.3736180604582936</v>
      </c>
      <c r="K8" s="19">
        <f t="shared" si="7"/>
        <v>0.38421597843676053</v>
      </c>
      <c r="L8" s="19">
        <f t="shared" si="7"/>
        <v>0.31986468308570037</v>
      </c>
      <c r="M8" s="19">
        <f t="shared" si="7"/>
        <v>0.34016239796044201</v>
      </c>
      <c r="N8" s="19">
        <f t="shared" si="7"/>
        <v>0.40389264496558769</v>
      </c>
      <c r="O8" s="19">
        <f t="shared" si="7"/>
        <v>0.38148805558690241</v>
      </c>
      <c r="P8" s="19">
        <f t="shared" si="7"/>
        <v>9.9505236708516881E-2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0.31164841997733239</v>
      </c>
      <c r="H10" s="8">
        <v>0.29558495351730329</v>
      </c>
      <c r="I10" s="8">
        <v>0.30117586855142164</v>
      </c>
      <c r="J10" s="8">
        <v>0.3736180604582936</v>
      </c>
      <c r="K10" s="8">
        <v>0.38421597843676053</v>
      </c>
      <c r="L10" s="8">
        <v>0.31986468308570037</v>
      </c>
      <c r="M10" s="8">
        <v>0.34016239796044201</v>
      </c>
      <c r="N10" s="8">
        <v>0.40389264496558769</v>
      </c>
      <c r="O10" s="8">
        <v>0.38148805558690241</v>
      </c>
      <c r="P10" s="8">
        <v>9.9505236708516881E-2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409.38261790404084</v>
      </c>
      <c r="D26" s="27">
        <f t="shared" si="11"/>
        <v>378.46577030862829</v>
      </c>
      <c r="E26" s="27">
        <f t="shared" si="11"/>
        <v>409.09988862539683</v>
      </c>
      <c r="F26" s="27">
        <f t="shared" si="11"/>
        <v>441.17528851661825</v>
      </c>
      <c r="G26" s="27">
        <f t="shared" si="11"/>
        <v>456.04046634821572</v>
      </c>
      <c r="H26" s="27">
        <f t="shared" si="11"/>
        <v>412.64071612871703</v>
      </c>
      <c r="I26" s="27">
        <f t="shared" si="11"/>
        <v>393.91739361374164</v>
      </c>
      <c r="J26" s="27">
        <f t="shared" si="11"/>
        <v>457.97215880635127</v>
      </c>
      <c r="K26" s="27">
        <f t="shared" si="11"/>
        <v>494.23643860452762</v>
      </c>
      <c r="L26" s="27">
        <f t="shared" si="11"/>
        <v>415.36490055913885</v>
      </c>
      <c r="M26" s="27">
        <f t="shared" si="11"/>
        <v>347.09043510334197</v>
      </c>
      <c r="N26" s="27">
        <f t="shared" si="11"/>
        <v>322.21077639029937</v>
      </c>
      <c r="O26" s="27">
        <f t="shared" si="11"/>
        <v>302.18334352552642</v>
      </c>
      <c r="P26" s="27">
        <f t="shared" si="11"/>
        <v>277.54748937857516</v>
      </c>
      <c r="Q26" s="27">
        <f t="shared" si="11"/>
        <v>237.88483007593561</v>
      </c>
      <c r="R26" s="27">
        <f t="shared" si="11"/>
        <v>217.9690195586935</v>
      </c>
      <c r="S26" s="27">
        <f t="shared" si="11"/>
        <v>263.63686742117449</v>
      </c>
      <c r="T26" s="27">
        <f t="shared" si="11"/>
        <v>292.19172549241404</v>
      </c>
      <c r="U26" s="27">
        <f t="shared" si="11"/>
        <v>216.91802562694326</v>
      </c>
      <c r="V26" s="27">
        <f t="shared" si="11"/>
        <v>199.57533080391838</v>
      </c>
      <c r="W26" s="27">
        <f t="shared" si="11"/>
        <v>192.96568705326652</v>
      </c>
      <c r="X26" s="27">
        <f t="shared" si="11"/>
        <v>69.631940301301498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409.38261790404084</v>
      </c>
      <c r="D33" s="19">
        <f t="shared" si="13"/>
        <v>378.46577030862829</v>
      </c>
      <c r="E33" s="19">
        <f t="shared" si="13"/>
        <v>409.09988862539683</v>
      </c>
      <c r="F33" s="19">
        <f t="shared" si="13"/>
        <v>441.17528851661825</v>
      </c>
      <c r="G33" s="19">
        <f t="shared" si="13"/>
        <v>456.04046634821572</v>
      </c>
      <c r="H33" s="19">
        <f t="shared" si="13"/>
        <v>412.64071612871703</v>
      </c>
      <c r="I33" s="19">
        <f t="shared" si="13"/>
        <v>393.91739361374164</v>
      </c>
      <c r="J33" s="19">
        <f t="shared" si="13"/>
        <v>457.97215880635127</v>
      </c>
      <c r="K33" s="19">
        <f t="shared" si="13"/>
        <v>494.23643860452762</v>
      </c>
      <c r="L33" s="19">
        <f t="shared" si="13"/>
        <v>415.36490055913885</v>
      </c>
      <c r="M33" s="19">
        <f t="shared" si="13"/>
        <v>347.09043510334197</v>
      </c>
      <c r="N33" s="19">
        <f t="shared" si="13"/>
        <v>322.21077639029937</v>
      </c>
      <c r="O33" s="19">
        <f t="shared" si="13"/>
        <v>302.18334352552642</v>
      </c>
      <c r="P33" s="19">
        <f t="shared" si="13"/>
        <v>277.54748937857516</v>
      </c>
      <c r="Q33" s="19">
        <f t="shared" si="13"/>
        <v>237.88483007593561</v>
      </c>
      <c r="R33" s="19">
        <f t="shared" si="13"/>
        <v>217.9690195586935</v>
      </c>
      <c r="S33" s="19">
        <f t="shared" si="13"/>
        <v>263.63686742117449</v>
      </c>
      <c r="T33" s="19">
        <f t="shared" si="13"/>
        <v>292.19172549241404</v>
      </c>
      <c r="U33" s="19">
        <f t="shared" si="13"/>
        <v>216.91802562694326</v>
      </c>
      <c r="V33" s="19">
        <f t="shared" si="13"/>
        <v>199.57533080391838</v>
      </c>
      <c r="W33" s="19">
        <f t="shared" si="13"/>
        <v>192.96568705326652</v>
      </c>
      <c r="X33" s="19">
        <f t="shared" si="13"/>
        <v>69.631940301301498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1.9365854734377321</v>
      </c>
      <c r="N36" s="8">
        <v>2.2994094401923295</v>
      </c>
      <c r="O36" s="8">
        <v>2.1718574162495039</v>
      </c>
      <c r="P36" s="8">
        <v>0.56649528900341972</v>
      </c>
      <c r="Q36" s="8">
        <v>0.20939028300422011</v>
      </c>
      <c r="R36" s="8">
        <v>0.48342030139844233</v>
      </c>
      <c r="S36" s="8">
        <v>0.69665816485040177</v>
      </c>
      <c r="T36" s="8">
        <v>0.52907158890640538</v>
      </c>
      <c r="U36" s="8">
        <v>0.73133141302922788</v>
      </c>
      <c r="V36" s="8">
        <v>1.0555582891619959</v>
      </c>
      <c r="W36" s="8">
        <v>1.2492766286673507</v>
      </c>
      <c r="X36" s="8">
        <v>1.3129241130246945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0.1521645325153908</v>
      </c>
      <c r="U41" s="8">
        <v>0.12035668623323659</v>
      </c>
      <c r="V41" s="8">
        <v>5.1465497171294068E-2</v>
      </c>
      <c r="W41" s="8">
        <v>5.0167483555841177E-2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6.9331965418058079</v>
      </c>
      <c r="P43" s="8">
        <v>0.6208921410456788</v>
      </c>
      <c r="Q43" s="8">
        <v>0.23997027435813215</v>
      </c>
      <c r="R43" s="8">
        <v>1.0646541744690563</v>
      </c>
      <c r="S43" s="8">
        <v>1.5241886251032146</v>
      </c>
      <c r="T43" s="8">
        <v>2.4519262995235893</v>
      </c>
      <c r="U43" s="8">
        <v>2.7012517421617139</v>
      </c>
      <c r="V43" s="8">
        <v>4.6956480189987193</v>
      </c>
      <c r="W43" s="8">
        <v>4.0411971639692119</v>
      </c>
      <c r="X43" s="8">
        <v>10.320751151631294</v>
      </c>
    </row>
    <row r="44" spans="1:24" ht="11.25" customHeight="1" x14ac:dyDescent="0.2">
      <c r="A44" s="28" t="s">
        <v>74</v>
      </c>
      <c r="B44" s="7" t="s">
        <v>75</v>
      </c>
      <c r="C44" s="8">
        <v>116.14663835078979</v>
      </c>
      <c r="D44" s="8">
        <v>92.714614698770475</v>
      </c>
      <c r="E44" s="8">
        <v>99.169302743798823</v>
      </c>
      <c r="F44" s="8">
        <v>120.74045473407995</v>
      </c>
      <c r="G44" s="8">
        <v>126.41096176390595</v>
      </c>
      <c r="H44" s="8">
        <v>65.233974310346895</v>
      </c>
      <c r="I44" s="8">
        <v>62.875005632060642</v>
      </c>
      <c r="J44" s="8">
        <v>84.740470055551938</v>
      </c>
      <c r="K44" s="8">
        <v>87.640007984876874</v>
      </c>
      <c r="L44" s="8">
        <v>57.768264459489053</v>
      </c>
      <c r="M44" s="8">
        <v>51.011797958563285</v>
      </c>
      <c r="N44" s="8">
        <v>36.426440049169926</v>
      </c>
      <c r="O44" s="8">
        <v>29.857916332270474</v>
      </c>
      <c r="P44" s="8">
        <v>4.7722746181838893</v>
      </c>
      <c r="Q44" s="8">
        <v>1.5463764873371912</v>
      </c>
      <c r="R44" s="8">
        <v>4.09888029201527</v>
      </c>
      <c r="S44" s="8">
        <v>7.3419108165914491</v>
      </c>
      <c r="T44" s="8">
        <v>18.23401473122868</v>
      </c>
      <c r="U44" s="8">
        <v>28.4174027675401</v>
      </c>
      <c r="V44" s="8">
        <v>39.149074887587318</v>
      </c>
      <c r="W44" s="8">
        <v>24.708104783972562</v>
      </c>
      <c r="X44" s="8">
        <v>26.586370627386028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293.23597955325107</v>
      </c>
      <c r="D48" s="8">
        <v>285.75115560985779</v>
      </c>
      <c r="E48" s="8">
        <v>309.93058588159801</v>
      </c>
      <c r="F48" s="8">
        <v>320.43483378253831</v>
      </c>
      <c r="G48" s="8">
        <v>329.62950458430976</v>
      </c>
      <c r="H48" s="8">
        <v>347.40674181837011</v>
      </c>
      <c r="I48" s="8">
        <v>331.04238798168097</v>
      </c>
      <c r="J48" s="8">
        <v>373.23168875079932</v>
      </c>
      <c r="K48" s="8">
        <v>406.59643061965073</v>
      </c>
      <c r="L48" s="8">
        <v>357.5966360996498</v>
      </c>
      <c r="M48" s="8">
        <v>294.14205167134094</v>
      </c>
      <c r="N48" s="8">
        <v>283.48492690093713</v>
      </c>
      <c r="O48" s="8">
        <v>263.22037323520061</v>
      </c>
      <c r="P48" s="8">
        <v>271.58782733034218</v>
      </c>
      <c r="Q48" s="8">
        <v>235.88909303123606</v>
      </c>
      <c r="R48" s="8">
        <v>212.32206479081074</v>
      </c>
      <c r="S48" s="8">
        <v>254.07410981462942</v>
      </c>
      <c r="T48" s="8">
        <v>270.82454834023997</v>
      </c>
      <c r="U48" s="8">
        <v>184.94768301797899</v>
      </c>
      <c r="V48" s="8">
        <v>154.62358411099905</v>
      </c>
      <c r="W48" s="8">
        <v>162.91694099310155</v>
      </c>
      <c r="X48" s="8">
        <v>31.411894409259478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1.7452477271247222</v>
      </c>
      <c r="E52" s="27">
        <f t="shared" si="14"/>
        <v>0</v>
      </c>
      <c r="F52" s="27">
        <f t="shared" si="14"/>
        <v>1.5834088209026813</v>
      </c>
      <c r="G52" s="27">
        <f t="shared" si="14"/>
        <v>7.233934823561297</v>
      </c>
      <c r="H52" s="27">
        <f t="shared" si="14"/>
        <v>14.048851522295966</v>
      </c>
      <c r="I52" s="27">
        <f t="shared" si="14"/>
        <v>7.469753736150591</v>
      </c>
      <c r="J52" s="27">
        <f t="shared" si="14"/>
        <v>33.922128556436903</v>
      </c>
      <c r="K52" s="27">
        <f t="shared" si="14"/>
        <v>28.851389425956615</v>
      </c>
      <c r="L52" s="27">
        <f t="shared" si="14"/>
        <v>30.930715312653369</v>
      </c>
      <c r="M52" s="27">
        <f t="shared" si="14"/>
        <v>34.215334752932208</v>
      </c>
      <c r="N52" s="27">
        <f t="shared" si="14"/>
        <v>0.51167533866300874</v>
      </c>
      <c r="O52" s="27">
        <f t="shared" si="14"/>
        <v>1.9442321580714303</v>
      </c>
      <c r="P52" s="27">
        <f t="shared" si="14"/>
        <v>2.6358932895648892</v>
      </c>
      <c r="Q52" s="27">
        <f t="shared" si="14"/>
        <v>20.742399906560422</v>
      </c>
      <c r="R52" s="27">
        <f t="shared" si="14"/>
        <v>34.840377557985207</v>
      </c>
      <c r="S52" s="27">
        <f t="shared" si="14"/>
        <v>45.767666832848114</v>
      </c>
      <c r="T52" s="27">
        <f t="shared" si="14"/>
        <v>75.224598695765508</v>
      </c>
      <c r="U52" s="27">
        <f t="shared" si="14"/>
        <v>83.715484967223659</v>
      </c>
      <c r="V52" s="27">
        <f t="shared" si="14"/>
        <v>121.18424867705505</v>
      </c>
      <c r="W52" s="27">
        <f t="shared" si="14"/>
        <v>127.48006470765145</v>
      </c>
      <c r="X52" s="27">
        <f t="shared" si="14"/>
        <v>143.57955468551611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1.7452477271247222</v>
      </c>
      <c r="E53" s="8">
        <v>0</v>
      </c>
      <c r="F53" s="8">
        <v>1.5834088209026813</v>
      </c>
      <c r="G53" s="8">
        <v>7.233934823561297</v>
      </c>
      <c r="H53" s="8">
        <v>14.048851522295966</v>
      </c>
      <c r="I53" s="8">
        <v>7.469753736150591</v>
      </c>
      <c r="J53" s="8">
        <v>33.922128556436903</v>
      </c>
      <c r="K53" s="8">
        <v>28.851389425956615</v>
      </c>
      <c r="L53" s="8">
        <v>30.930715312653369</v>
      </c>
      <c r="M53" s="8">
        <v>34.215334752932208</v>
      </c>
      <c r="N53" s="8">
        <v>0.51167533866300874</v>
      </c>
      <c r="O53" s="8">
        <v>0</v>
      </c>
      <c r="P53" s="8">
        <v>0</v>
      </c>
      <c r="Q53" s="8">
        <v>18.404274153845616</v>
      </c>
      <c r="R53" s="8">
        <v>16.904432134252247</v>
      </c>
      <c r="S53" s="8">
        <v>8.8225187701942271</v>
      </c>
      <c r="T53" s="8">
        <v>10.207235106306197</v>
      </c>
      <c r="U53" s="8">
        <v>18.225919328337689</v>
      </c>
      <c r="V53" s="8">
        <v>21.484973058580636</v>
      </c>
      <c r="W53" s="8">
        <v>32.916070768919063</v>
      </c>
      <c r="X53" s="8">
        <v>30.145600534469938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1.9442321580714303</v>
      </c>
      <c r="P54" s="45">
        <v>2.6358932895648892</v>
      </c>
      <c r="Q54" s="45">
        <v>2.3381257527148041</v>
      </c>
      <c r="R54" s="45">
        <v>17.935945423732957</v>
      </c>
      <c r="S54" s="45">
        <v>36.945148062653885</v>
      </c>
      <c r="T54" s="45">
        <v>65.017363589459308</v>
      </c>
      <c r="U54" s="45">
        <v>65.489565638885963</v>
      </c>
      <c r="V54" s="45">
        <v>99.699275618474417</v>
      </c>
      <c r="W54" s="45">
        <v>94.563993938732395</v>
      </c>
      <c r="X54" s="45">
        <v>113.43395415104618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3.0138120832361661</v>
      </c>
      <c r="D61" s="49">
        <f t="shared" si="15"/>
        <v>5.315629150064149</v>
      </c>
      <c r="E61" s="49">
        <f t="shared" si="15"/>
        <v>7.0928737696617645</v>
      </c>
      <c r="F61" s="49">
        <f t="shared" si="15"/>
        <v>17.443381368118516</v>
      </c>
      <c r="G61" s="49">
        <f t="shared" si="15"/>
        <v>10.134669210780435</v>
      </c>
      <c r="H61" s="49">
        <f t="shared" si="15"/>
        <v>3.0300471059677614</v>
      </c>
      <c r="I61" s="49">
        <f t="shared" si="15"/>
        <v>4.8885391030403245</v>
      </c>
      <c r="J61" s="49">
        <f t="shared" si="15"/>
        <v>12.26927807233991</v>
      </c>
      <c r="K61" s="49">
        <f t="shared" si="15"/>
        <v>26.568001243322126</v>
      </c>
      <c r="L61" s="49">
        <f t="shared" si="15"/>
        <v>26.682853790496786</v>
      </c>
      <c r="M61" s="49">
        <f t="shared" si="15"/>
        <v>31.099917838570356</v>
      </c>
      <c r="N61" s="49">
        <f t="shared" si="15"/>
        <v>30.660648593982888</v>
      </c>
      <c r="O61" s="49">
        <f t="shared" si="15"/>
        <v>10.646806918609533</v>
      </c>
      <c r="P61" s="49">
        <f t="shared" si="15"/>
        <v>11.589118347341165</v>
      </c>
      <c r="Q61" s="49">
        <f t="shared" si="15"/>
        <v>13.419906818025922</v>
      </c>
      <c r="R61" s="49">
        <f t="shared" si="15"/>
        <v>23.075593836686544</v>
      </c>
      <c r="S61" s="49">
        <f t="shared" si="15"/>
        <v>32.068928660269314</v>
      </c>
      <c r="T61" s="49">
        <f t="shared" si="15"/>
        <v>67.167484742463358</v>
      </c>
      <c r="U61" s="49">
        <f t="shared" si="15"/>
        <v>101.16657425857976</v>
      </c>
      <c r="V61" s="49">
        <f t="shared" si="15"/>
        <v>97.970491902561264</v>
      </c>
      <c r="W61" s="49">
        <f t="shared" si="15"/>
        <v>128.35317872893967</v>
      </c>
      <c r="X61" s="49">
        <f t="shared" si="15"/>
        <v>142.43871813230558</v>
      </c>
    </row>
    <row r="62" spans="1:24" ht="11.25" customHeight="1" x14ac:dyDescent="0.2">
      <c r="A62" s="50" t="s">
        <v>92</v>
      </c>
      <c r="B62" s="51" t="s">
        <v>93</v>
      </c>
      <c r="C62" s="52">
        <v>3.0138120832361661</v>
      </c>
      <c r="D62" s="52">
        <v>5.315629150064149</v>
      </c>
      <c r="E62" s="52">
        <v>7.0928737696617645</v>
      </c>
      <c r="F62" s="52">
        <v>17.443381368118516</v>
      </c>
      <c r="G62" s="52">
        <v>10.134669210780435</v>
      </c>
      <c r="H62" s="52">
        <v>3.0300471059677614</v>
      </c>
      <c r="I62" s="52">
        <v>4.8885391030403245</v>
      </c>
      <c r="J62" s="52">
        <v>12.26927807233991</v>
      </c>
      <c r="K62" s="52">
        <v>26.568001243322126</v>
      </c>
      <c r="L62" s="52">
        <v>26.682853790496786</v>
      </c>
      <c r="M62" s="52">
        <v>31.099917838570356</v>
      </c>
      <c r="N62" s="52">
        <v>30.660648593982888</v>
      </c>
      <c r="O62" s="52">
        <v>2.8704085049469037</v>
      </c>
      <c r="P62" s="52">
        <v>2.0039751593004205</v>
      </c>
      <c r="Q62" s="52">
        <v>5.9930992501641249</v>
      </c>
      <c r="R62" s="52">
        <v>5.6913454318275098</v>
      </c>
      <c r="S62" s="52">
        <v>4.0431288044223974</v>
      </c>
      <c r="T62" s="52">
        <v>7.5875025088420758</v>
      </c>
      <c r="U62" s="52">
        <v>7.1341452980998818</v>
      </c>
      <c r="V62" s="52">
        <v>12.831032435416718</v>
      </c>
      <c r="W62" s="52">
        <v>18.305335664302152</v>
      </c>
      <c r="X62" s="52">
        <v>24.762196098423047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7.776398413662629</v>
      </c>
      <c r="P65" s="52">
        <v>9.5851431880407443</v>
      </c>
      <c r="Q65" s="52">
        <v>7.426807567861796</v>
      </c>
      <c r="R65" s="52">
        <v>17.384248404859033</v>
      </c>
      <c r="S65" s="52">
        <v>28.02579985584692</v>
      </c>
      <c r="T65" s="52">
        <v>59.579982233621287</v>
      </c>
      <c r="U65" s="52">
        <v>94.032428960479876</v>
      </c>
      <c r="V65" s="52">
        <v>85.139459467144547</v>
      </c>
      <c r="W65" s="52">
        <v>109.90204063399027</v>
      </c>
      <c r="X65" s="52">
        <v>117.29250413035358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0.14580243064724421</v>
      </c>
      <c r="X69" s="52">
        <v>0.38401790352895565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315.19870113092566</v>
      </c>
      <c r="D2" s="21">
        <f t="shared" ref="D2:X2" si="0">SUM(D3,D17,D22,D25,D26,D51,D52)</f>
        <v>272.07715611442882</v>
      </c>
      <c r="E2" s="21">
        <f t="shared" si="0"/>
        <v>258.21146253832677</v>
      </c>
      <c r="F2" s="21">
        <f t="shared" si="0"/>
        <v>237.9297403755435</v>
      </c>
      <c r="G2" s="21">
        <f t="shared" si="0"/>
        <v>283.64075066657273</v>
      </c>
      <c r="H2" s="21">
        <f t="shared" si="0"/>
        <v>257.07253413287452</v>
      </c>
      <c r="I2" s="21">
        <f t="shared" si="0"/>
        <v>244.93229183135597</v>
      </c>
      <c r="J2" s="21">
        <f t="shared" si="0"/>
        <v>154.88139933239273</v>
      </c>
      <c r="K2" s="21">
        <f t="shared" si="0"/>
        <v>142.01442206176404</v>
      </c>
      <c r="L2" s="21">
        <f t="shared" si="0"/>
        <v>166.5292376458336</v>
      </c>
      <c r="M2" s="21">
        <f t="shared" si="0"/>
        <v>133.97316034267953</v>
      </c>
      <c r="N2" s="21">
        <f t="shared" si="0"/>
        <v>51.736231287514677</v>
      </c>
      <c r="O2" s="21">
        <f t="shared" si="0"/>
        <v>49.621454740815281</v>
      </c>
      <c r="P2" s="21">
        <f t="shared" si="0"/>
        <v>180.67634849515153</v>
      </c>
      <c r="Q2" s="21">
        <f t="shared" si="0"/>
        <v>334.09539058898702</v>
      </c>
      <c r="R2" s="21">
        <f t="shared" si="0"/>
        <v>256.07308110578572</v>
      </c>
      <c r="S2" s="21">
        <f t="shared" si="0"/>
        <v>188.23317540197741</v>
      </c>
      <c r="T2" s="21">
        <f t="shared" si="0"/>
        <v>120.68611317426488</v>
      </c>
      <c r="U2" s="21">
        <f t="shared" si="0"/>
        <v>101.1773003548897</v>
      </c>
      <c r="V2" s="21">
        <f t="shared" si="0"/>
        <v>50.884419672042824</v>
      </c>
      <c r="W2" s="21">
        <f t="shared" si="0"/>
        <v>123.40387933123888</v>
      </c>
      <c r="X2" s="21">
        <f t="shared" si="0"/>
        <v>115.51326306319251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58.889539874966438</v>
      </c>
      <c r="D3" s="24">
        <f t="shared" ref="D3:W3" si="2">SUM(D4,D8,D11)</f>
        <v>59.402201350182011</v>
      </c>
      <c r="E3" s="24">
        <f t="shared" si="2"/>
        <v>54.859584643723657</v>
      </c>
      <c r="F3" s="24">
        <f t="shared" si="2"/>
        <v>50.543304433064542</v>
      </c>
      <c r="G3" s="24">
        <f t="shared" si="2"/>
        <v>61.475478718349656</v>
      </c>
      <c r="H3" s="24">
        <f t="shared" si="2"/>
        <v>60.340172263887567</v>
      </c>
      <c r="I3" s="24">
        <f t="shared" si="2"/>
        <v>63.796220461248097</v>
      </c>
      <c r="J3" s="24">
        <f t="shared" si="2"/>
        <v>33.553681095180892</v>
      </c>
      <c r="K3" s="24">
        <f t="shared" si="2"/>
        <v>29.691899372248052</v>
      </c>
      <c r="L3" s="24">
        <f t="shared" si="2"/>
        <v>22.374809917625775</v>
      </c>
      <c r="M3" s="24">
        <f t="shared" si="2"/>
        <v>23.343012238953641</v>
      </c>
      <c r="N3" s="24">
        <f t="shared" si="2"/>
        <v>6.7451426564771024</v>
      </c>
      <c r="O3" s="24">
        <f t="shared" si="2"/>
        <v>0.14276842441309767</v>
      </c>
      <c r="P3" s="24">
        <f t="shared" si="2"/>
        <v>0.42475124329148317</v>
      </c>
      <c r="Q3" s="24">
        <f t="shared" si="2"/>
        <v>8.195351835483125</v>
      </c>
      <c r="R3" s="24">
        <f t="shared" si="2"/>
        <v>12.153665582464358</v>
      </c>
      <c r="S3" s="24">
        <f t="shared" si="2"/>
        <v>0</v>
      </c>
      <c r="T3" s="24">
        <f t="shared" si="2"/>
        <v>6.1804471768444103</v>
      </c>
      <c r="U3" s="24">
        <f t="shared" si="2"/>
        <v>20.212814534753171</v>
      </c>
      <c r="V3" s="24">
        <f t="shared" si="2"/>
        <v>12.695951761275932</v>
      </c>
      <c r="W3" s="24">
        <f t="shared" si="2"/>
        <v>28.525334121069271</v>
      </c>
      <c r="X3" s="24">
        <f t="shared" ref="X3" si="3">SUM(X4,X8,X11)</f>
        <v>50.84354836725695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58.889539874966438</v>
      </c>
      <c r="D4" s="19">
        <f t="shared" ref="D4:W4" si="5">SUM(D5:D7)</f>
        <v>59.402201350182011</v>
      </c>
      <c r="E4" s="19">
        <f t="shared" si="5"/>
        <v>54.859584643723657</v>
      </c>
      <c r="F4" s="19">
        <f t="shared" si="5"/>
        <v>50.543304433064542</v>
      </c>
      <c r="G4" s="19">
        <f t="shared" si="5"/>
        <v>61.262870658326989</v>
      </c>
      <c r="H4" s="19">
        <f t="shared" si="5"/>
        <v>60.111500737404867</v>
      </c>
      <c r="I4" s="19">
        <f t="shared" si="5"/>
        <v>63.573139849799517</v>
      </c>
      <c r="J4" s="19">
        <f t="shared" si="5"/>
        <v>33.403042675639185</v>
      </c>
      <c r="K4" s="19">
        <f t="shared" si="5"/>
        <v>29.551858870684814</v>
      </c>
      <c r="L4" s="19">
        <f t="shared" si="5"/>
        <v>22.170418120711474</v>
      </c>
      <c r="M4" s="19">
        <f t="shared" si="5"/>
        <v>23.158918156914083</v>
      </c>
      <c r="N4" s="19">
        <f t="shared" si="5"/>
        <v>6.6247788214426899</v>
      </c>
      <c r="O4" s="19">
        <f t="shared" si="5"/>
        <v>0</v>
      </c>
      <c r="P4" s="19">
        <f t="shared" si="5"/>
        <v>0</v>
      </c>
      <c r="Q4" s="19">
        <f t="shared" si="5"/>
        <v>8.195351835483125</v>
      </c>
      <c r="R4" s="19">
        <f t="shared" si="5"/>
        <v>12.153665582464358</v>
      </c>
      <c r="S4" s="19">
        <f t="shared" si="5"/>
        <v>0</v>
      </c>
      <c r="T4" s="19">
        <f t="shared" si="5"/>
        <v>6.1804471768444103</v>
      </c>
      <c r="U4" s="19">
        <f t="shared" si="5"/>
        <v>20.212814534753171</v>
      </c>
      <c r="V4" s="19">
        <f t="shared" si="5"/>
        <v>12.695951761275932</v>
      </c>
      <c r="W4" s="19">
        <f t="shared" si="5"/>
        <v>28.525334121069271</v>
      </c>
      <c r="X4" s="19">
        <f t="shared" ref="X4" si="6">SUM(X5:X7)</f>
        <v>50.84354836725695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58.889539874966438</v>
      </c>
      <c r="D7" s="8">
        <v>59.402201350182011</v>
      </c>
      <c r="E7" s="8">
        <v>54.859584643723657</v>
      </c>
      <c r="F7" s="8">
        <v>50.543304433064542</v>
      </c>
      <c r="G7" s="8">
        <v>61.262870658326989</v>
      </c>
      <c r="H7" s="8">
        <v>60.111500737404867</v>
      </c>
      <c r="I7" s="8">
        <v>63.573139849799517</v>
      </c>
      <c r="J7" s="8">
        <v>33.403042675639185</v>
      </c>
      <c r="K7" s="8">
        <v>29.551858870684814</v>
      </c>
      <c r="L7" s="8">
        <v>22.170418120711474</v>
      </c>
      <c r="M7" s="8">
        <v>23.158918156914083</v>
      </c>
      <c r="N7" s="8">
        <v>6.6247788214426899</v>
      </c>
      <c r="O7" s="8">
        <v>0</v>
      </c>
      <c r="P7" s="8">
        <v>0</v>
      </c>
      <c r="Q7" s="8">
        <v>8.195351835483125</v>
      </c>
      <c r="R7" s="8">
        <v>12.153665582464358</v>
      </c>
      <c r="S7" s="8">
        <v>0</v>
      </c>
      <c r="T7" s="8">
        <v>6.1804471768444103</v>
      </c>
      <c r="U7" s="8">
        <v>20.212814534753171</v>
      </c>
      <c r="V7" s="8">
        <v>12.695951761275932</v>
      </c>
      <c r="W7" s="8">
        <v>28.525334121069271</v>
      </c>
      <c r="X7" s="8">
        <v>50.84354836725695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0.21260806002266774</v>
      </c>
      <c r="H8" s="19">
        <f t="shared" si="7"/>
        <v>0.22867152648269673</v>
      </c>
      <c r="I8" s="19">
        <f t="shared" si="7"/>
        <v>0.22308061144857838</v>
      </c>
      <c r="J8" s="19">
        <f t="shared" si="7"/>
        <v>0.1506384195417064</v>
      </c>
      <c r="K8" s="19">
        <f t="shared" si="7"/>
        <v>0.14004050156323949</v>
      </c>
      <c r="L8" s="19">
        <f t="shared" si="7"/>
        <v>0.20439179691429965</v>
      </c>
      <c r="M8" s="19">
        <f t="shared" si="7"/>
        <v>0.18409408203955796</v>
      </c>
      <c r="N8" s="19">
        <f t="shared" si="7"/>
        <v>0.12036383503441229</v>
      </c>
      <c r="O8" s="19">
        <f t="shared" si="7"/>
        <v>0.14276842441309767</v>
      </c>
      <c r="P8" s="19">
        <f t="shared" si="7"/>
        <v>0.42475124329148317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0.21260806002266774</v>
      </c>
      <c r="H10" s="8">
        <v>0.22867152648269673</v>
      </c>
      <c r="I10" s="8">
        <v>0.22308061144857838</v>
      </c>
      <c r="J10" s="8">
        <v>0.1506384195417064</v>
      </c>
      <c r="K10" s="8">
        <v>0.14004050156323949</v>
      </c>
      <c r="L10" s="8">
        <v>0.20439179691429965</v>
      </c>
      <c r="M10" s="8">
        <v>0.18409408203955796</v>
      </c>
      <c r="N10" s="8">
        <v>0.12036383503441229</v>
      </c>
      <c r="O10" s="8">
        <v>0.14276842441309767</v>
      </c>
      <c r="P10" s="8">
        <v>0.42475124329148317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256.30916125595922</v>
      </c>
      <c r="D26" s="27">
        <f t="shared" si="11"/>
        <v>211.84620249137149</v>
      </c>
      <c r="E26" s="27">
        <f t="shared" si="11"/>
        <v>203.35187789460312</v>
      </c>
      <c r="F26" s="27">
        <f t="shared" si="11"/>
        <v>186.82467316338165</v>
      </c>
      <c r="G26" s="27">
        <f t="shared" si="11"/>
        <v>219.24632117178436</v>
      </c>
      <c r="H26" s="27">
        <f t="shared" si="11"/>
        <v>191.04738499128288</v>
      </c>
      <c r="I26" s="27">
        <f t="shared" si="11"/>
        <v>178.16671070625847</v>
      </c>
      <c r="J26" s="27">
        <f t="shared" si="11"/>
        <v>114.06584679364875</v>
      </c>
      <c r="K26" s="27">
        <f t="shared" si="11"/>
        <v>106.99685491547261</v>
      </c>
      <c r="L26" s="27">
        <f t="shared" si="11"/>
        <v>135.61697144086119</v>
      </c>
      <c r="M26" s="27">
        <f t="shared" si="11"/>
        <v>102.0882540566581</v>
      </c>
      <c r="N26" s="27">
        <f t="shared" si="11"/>
        <v>44.930821169700586</v>
      </c>
      <c r="O26" s="27">
        <f t="shared" si="11"/>
        <v>49.222808474473609</v>
      </c>
      <c r="P26" s="27">
        <f t="shared" si="11"/>
        <v>178.76249054142491</v>
      </c>
      <c r="Q26" s="27">
        <f t="shared" si="11"/>
        <v>301.67682240406435</v>
      </c>
      <c r="R26" s="27">
        <f t="shared" si="11"/>
        <v>213.62525108130654</v>
      </c>
      <c r="S26" s="27">
        <f t="shared" si="11"/>
        <v>164.26946781882549</v>
      </c>
      <c r="T26" s="27">
        <f t="shared" si="11"/>
        <v>94.783156947585979</v>
      </c>
      <c r="U26" s="27">
        <f t="shared" si="11"/>
        <v>61.697573933056731</v>
      </c>
      <c r="V26" s="27">
        <f t="shared" si="11"/>
        <v>25.896002076081643</v>
      </c>
      <c r="W26" s="27">
        <f t="shared" si="11"/>
        <v>62.528858866733458</v>
      </c>
      <c r="X26" s="27">
        <f t="shared" si="11"/>
        <v>26.882821298698524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256.30916125595922</v>
      </c>
      <c r="D33" s="19">
        <f t="shared" si="13"/>
        <v>211.84620249137149</v>
      </c>
      <c r="E33" s="19">
        <f t="shared" si="13"/>
        <v>203.35187789460312</v>
      </c>
      <c r="F33" s="19">
        <f t="shared" si="13"/>
        <v>186.82467316338165</v>
      </c>
      <c r="G33" s="19">
        <f t="shared" si="13"/>
        <v>219.24632117178436</v>
      </c>
      <c r="H33" s="19">
        <f t="shared" si="13"/>
        <v>191.04738499128288</v>
      </c>
      <c r="I33" s="19">
        <f t="shared" si="13"/>
        <v>178.16671070625847</v>
      </c>
      <c r="J33" s="19">
        <f t="shared" si="13"/>
        <v>114.06584679364875</v>
      </c>
      <c r="K33" s="19">
        <f t="shared" si="13"/>
        <v>106.99685491547261</v>
      </c>
      <c r="L33" s="19">
        <f t="shared" si="13"/>
        <v>135.61697144086119</v>
      </c>
      <c r="M33" s="19">
        <f t="shared" si="13"/>
        <v>102.0882540566581</v>
      </c>
      <c r="N33" s="19">
        <f t="shared" si="13"/>
        <v>44.930821169700586</v>
      </c>
      <c r="O33" s="19">
        <f t="shared" si="13"/>
        <v>49.222808474473609</v>
      </c>
      <c r="P33" s="19">
        <f t="shared" si="13"/>
        <v>178.76249054142491</v>
      </c>
      <c r="Q33" s="19">
        <f t="shared" si="13"/>
        <v>301.67682240406435</v>
      </c>
      <c r="R33" s="19">
        <f t="shared" si="13"/>
        <v>213.62525108130654</v>
      </c>
      <c r="S33" s="19">
        <f t="shared" si="13"/>
        <v>164.26946781882549</v>
      </c>
      <c r="T33" s="19">
        <f t="shared" si="13"/>
        <v>94.783156947585979</v>
      </c>
      <c r="U33" s="19">
        <f t="shared" si="13"/>
        <v>61.697573933056731</v>
      </c>
      <c r="V33" s="19">
        <f t="shared" si="13"/>
        <v>25.896002076081643</v>
      </c>
      <c r="W33" s="19">
        <f t="shared" si="13"/>
        <v>62.528858866733458</v>
      </c>
      <c r="X33" s="19">
        <f t="shared" si="13"/>
        <v>26.882821298698524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1.0480697665622689</v>
      </c>
      <c r="N36" s="8">
        <v>0.68524579980767153</v>
      </c>
      <c r="O36" s="8">
        <v>0.81279782375049703</v>
      </c>
      <c r="P36" s="8">
        <v>2.4181599509965808</v>
      </c>
      <c r="Q36" s="8">
        <v>2.7752649569957804</v>
      </c>
      <c r="R36" s="8">
        <v>2.5012349386015584</v>
      </c>
      <c r="S36" s="8">
        <v>2.2879970751495988</v>
      </c>
      <c r="T36" s="8">
        <v>0.59309881109359486</v>
      </c>
      <c r="U36" s="8">
        <v>0.43854258697077242</v>
      </c>
      <c r="V36" s="8">
        <v>0.23970803083800415</v>
      </c>
      <c r="W36" s="8">
        <v>0.88171133133264945</v>
      </c>
      <c r="X36" s="8">
        <v>0.63610868697530576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3.9894747484609222E-2</v>
      </c>
      <c r="U41" s="8">
        <v>2.7699793766763424E-2</v>
      </c>
      <c r="V41" s="8">
        <v>5.2204628287059358E-3</v>
      </c>
      <c r="W41" s="8">
        <v>1.2730636444158814E-2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2.5938700981941927</v>
      </c>
      <c r="P43" s="8">
        <v>2.5439484989543204</v>
      </c>
      <c r="Q43" s="8">
        <v>2.9318061256418693</v>
      </c>
      <c r="R43" s="8">
        <v>5.2994391455309433</v>
      </c>
      <c r="S43" s="8">
        <v>4.8369703348967841</v>
      </c>
      <c r="T43" s="8">
        <v>2.7042777404764116</v>
      </c>
      <c r="U43" s="8">
        <v>1.6255954578382859</v>
      </c>
      <c r="V43" s="8">
        <v>1.0762381010012834</v>
      </c>
      <c r="W43" s="8">
        <v>2.8537485560307885</v>
      </c>
      <c r="X43" s="8">
        <v>5.098777128368706</v>
      </c>
    </row>
    <row r="44" spans="1:24" ht="11.25" customHeight="1" x14ac:dyDescent="0.2">
      <c r="A44" s="28" t="s">
        <v>74</v>
      </c>
      <c r="B44" s="7" t="s">
        <v>75</v>
      </c>
      <c r="C44" s="8">
        <v>102.75127380921028</v>
      </c>
      <c r="D44" s="8">
        <v>76.153764101229513</v>
      </c>
      <c r="E44" s="8">
        <v>72.826252776201187</v>
      </c>
      <c r="F44" s="8">
        <v>73.140600945920085</v>
      </c>
      <c r="G44" s="8">
        <v>86.238169756094038</v>
      </c>
      <c r="H44" s="8">
        <v>50.46654880965314</v>
      </c>
      <c r="I44" s="8">
        <v>46.57144268793941</v>
      </c>
      <c r="J44" s="8">
        <v>34.166363544448089</v>
      </c>
      <c r="K44" s="8">
        <v>31.94336353512313</v>
      </c>
      <c r="L44" s="8">
        <v>36.913607540510938</v>
      </c>
      <c r="M44" s="8">
        <v>27.607313961436724</v>
      </c>
      <c r="N44" s="8">
        <v>10.855424270830083</v>
      </c>
      <c r="O44" s="8">
        <v>11.174052787729549</v>
      </c>
      <c r="P44" s="8">
        <v>20.371084421816118</v>
      </c>
      <c r="Q44" s="8">
        <v>20.49571935266281</v>
      </c>
      <c r="R44" s="8">
        <v>21.20776178798473</v>
      </c>
      <c r="S44" s="8">
        <v>24.112644223408548</v>
      </c>
      <c r="T44" s="8">
        <v>20.440659988771312</v>
      </c>
      <c r="U44" s="8">
        <v>17.040484112459911</v>
      </c>
      <c r="V44" s="8">
        <v>8.8904115924126881</v>
      </c>
      <c r="W44" s="8">
        <v>17.438424336027445</v>
      </c>
      <c r="X44" s="8">
        <v>12.881034892613988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153.55788744674896</v>
      </c>
      <c r="D48" s="8">
        <v>135.69243839014197</v>
      </c>
      <c r="E48" s="8">
        <v>130.52562511840193</v>
      </c>
      <c r="F48" s="8">
        <v>113.68407221746158</v>
      </c>
      <c r="G48" s="8">
        <v>133.00815141569032</v>
      </c>
      <c r="H48" s="8">
        <v>140.58083618162973</v>
      </c>
      <c r="I48" s="8">
        <v>131.59526801831908</v>
      </c>
      <c r="J48" s="8">
        <v>79.899483249200657</v>
      </c>
      <c r="K48" s="8">
        <v>75.053491380349485</v>
      </c>
      <c r="L48" s="8">
        <v>98.703363900350254</v>
      </c>
      <c r="M48" s="8">
        <v>73.432870328659106</v>
      </c>
      <c r="N48" s="8">
        <v>33.390151099062834</v>
      </c>
      <c r="O48" s="8">
        <v>34.642087764799371</v>
      </c>
      <c r="P48" s="8">
        <v>153.4292976696579</v>
      </c>
      <c r="Q48" s="8">
        <v>275.47403196876388</v>
      </c>
      <c r="R48" s="8">
        <v>184.6168152091893</v>
      </c>
      <c r="S48" s="8">
        <v>133.03185618537054</v>
      </c>
      <c r="T48" s="8">
        <v>71.005225659760043</v>
      </c>
      <c r="U48" s="8">
        <v>42.565251982020996</v>
      </c>
      <c r="V48" s="8">
        <v>15.684423889000964</v>
      </c>
      <c r="W48" s="8">
        <v>41.342244006898412</v>
      </c>
      <c r="X48" s="8">
        <v>8.2669005907405211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0.82875227287527786</v>
      </c>
      <c r="E52" s="27">
        <f t="shared" si="14"/>
        <v>0</v>
      </c>
      <c r="F52" s="27">
        <f t="shared" si="14"/>
        <v>0.56176277909731842</v>
      </c>
      <c r="G52" s="27">
        <f t="shared" si="14"/>
        <v>2.9189507764387033</v>
      </c>
      <c r="H52" s="27">
        <f t="shared" si="14"/>
        <v>5.6849768777040319</v>
      </c>
      <c r="I52" s="27">
        <f t="shared" si="14"/>
        <v>2.969360663849407</v>
      </c>
      <c r="J52" s="27">
        <f t="shared" si="14"/>
        <v>7.261871443563102</v>
      </c>
      <c r="K52" s="27">
        <f t="shared" si="14"/>
        <v>5.3256677740433851</v>
      </c>
      <c r="L52" s="27">
        <f t="shared" si="14"/>
        <v>8.537456287346636</v>
      </c>
      <c r="M52" s="27">
        <f t="shared" si="14"/>
        <v>8.5418940470677907</v>
      </c>
      <c r="N52" s="27">
        <f t="shared" si="14"/>
        <v>6.0267461336991221E-2</v>
      </c>
      <c r="O52" s="27">
        <f t="shared" si="14"/>
        <v>0.25587784192856972</v>
      </c>
      <c r="P52" s="27">
        <f t="shared" si="14"/>
        <v>1.4891067104351121</v>
      </c>
      <c r="Q52" s="27">
        <f t="shared" si="14"/>
        <v>24.223216349439575</v>
      </c>
      <c r="R52" s="27">
        <f t="shared" si="14"/>
        <v>30.294164442014804</v>
      </c>
      <c r="S52" s="27">
        <f t="shared" si="14"/>
        <v>23.963707583151901</v>
      </c>
      <c r="T52" s="27">
        <f t="shared" si="14"/>
        <v>19.722509049834493</v>
      </c>
      <c r="U52" s="27">
        <f t="shared" si="14"/>
        <v>19.266911887079793</v>
      </c>
      <c r="V52" s="27">
        <f t="shared" si="14"/>
        <v>12.292465834685244</v>
      </c>
      <c r="W52" s="27">
        <f t="shared" si="14"/>
        <v>32.349686343436147</v>
      </c>
      <c r="X52" s="27">
        <f t="shared" si="14"/>
        <v>37.78689339723703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0.82875227287527786</v>
      </c>
      <c r="E53" s="8">
        <v>0</v>
      </c>
      <c r="F53" s="8">
        <v>0.56176277909731842</v>
      </c>
      <c r="G53" s="8">
        <v>2.9189507764387033</v>
      </c>
      <c r="H53" s="8">
        <v>5.6849768777040319</v>
      </c>
      <c r="I53" s="8">
        <v>2.969360663849407</v>
      </c>
      <c r="J53" s="8">
        <v>7.261871443563102</v>
      </c>
      <c r="K53" s="8">
        <v>5.3256677740433851</v>
      </c>
      <c r="L53" s="8">
        <v>8.537456287346636</v>
      </c>
      <c r="M53" s="8">
        <v>8.5418940470677907</v>
      </c>
      <c r="N53" s="8">
        <v>6.0267461336991221E-2</v>
      </c>
      <c r="O53" s="8">
        <v>0</v>
      </c>
      <c r="P53" s="8">
        <v>0</v>
      </c>
      <c r="Q53" s="8">
        <v>21.492725846154379</v>
      </c>
      <c r="R53" s="8">
        <v>14.698625065747756</v>
      </c>
      <c r="S53" s="8">
        <v>4.6194240298057752</v>
      </c>
      <c r="T53" s="8">
        <v>2.6761496936938052</v>
      </c>
      <c r="U53" s="8">
        <v>4.1946502716623115</v>
      </c>
      <c r="V53" s="8">
        <v>2.1793533414193664</v>
      </c>
      <c r="W53" s="8">
        <v>8.3528712310809432</v>
      </c>
      <c r="X53" s="8">
        <v>7.9336406655300573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0.25587784192856972</v>
      </c>
      <c r="P54" s="45">
        <v>1.4891067104351121</v>
      </c>
      <c r="Q54" s="45">
        <v>2.7304905032851954</v>
      </c>
      <c r="R54" s="45">
        <v>15.59553937626705</v>
      </c>
      <c r="S54" s="45">
        <v>19.344283553346127</v>
      </c>
      <c r="T54" s="45">
        <v>17.046359356140687</v>
      </c>
      <c r="U54" s="45">
        <v>15.072261615417483</v>
      </c>
      <c r="V54" s="45">
        <v>10.113112493265877</v>
      </c>
      <c r="W54" s="45">
        <v>23.996815112355204</v>
      </c>
      <c r="X54" s="45">
        <v>29.85325273170697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1.5782327167638335</v>
      </c>
      <c r="D61" s="49">
        <f t="shared" si="15"/>
        <v>2.5241916499358497</v>
      </c>
      <c r="E61" s="49">
        <f t="shared" si="15"/>
        <v>2.9871262303382333</v>
      </c>
      <c r="F61" s="49">
        <f t="shared" si="15"/>
        <v>6.1885738318814791</v>
      </c>
      <c r="G61" s="49">
        <f t="shared" si="15"/>
        <v>4.0894203892195611</v>
      </c>
      <c r="H61" s="49">
        <f t="shared" si="15"/>
        <v>1.2261320940322378</v>
      </c>
      <c r="I61" s="49">
        <f t="shared" si="15"/>
        <v>1.9432816969596765</v>
      </c>
      <c r="J61" s="49">
        <f t="shared" si="15"/>
        <v>2.6265427276600937</v>
      </c>
      <c r="K61" s="49">
        <f t="shared" si="15"/>
        <v>4.9041779566778647</v>
      </c>
      <c r="L61" s="49">
        <f t="shared" si="15"/>
        <v>7.3649670095032098</v>
      </c>
      <c r="M61" s="49">
        <f t="shared" si="15"/>
        <v>7.76412696142964</v>
      </c>
      <c r="N61" s="49">
        <f t="shared" si="15"/>
        <v>3.6113514060171101</v>
      </c>
      <c r="O61" s="49">
        <f t="shared" si="15"/>
        <v>1.4012122813904631</v>
      </c>
      <c r="P61" s="49">
        <f t="shared" si="15"/>
        <v>6.5470912526588334</v>
      </c>
      <c r="Q61" s="49">
        <f t="shared" si="15"/>
        <v>15.671923581974074</v>
      </c>
      <c r="R61" s="49">
        <f t="shared" si="15"/>
        <v>20.064530963313455</v>
      </c>
      <c r="S61" s="49">
        <f t="shared" si="15"/>
        <v>16.791120939730675</v>
      </c>
      <c r="T61" s="49">
        <f t="shared" si="15"/>
        <v>17.610081657536625</v>
      </c>
      <c r="U61" s="49">
        <f t="shared" si="15"/>
        <v>23.283236941420224</v>
      </c>
      <c r="V61" s="49">
        <f t="shared" si="15"/>
        <v>9.9377512974387301</v>
      </c>
      <c r="W61" s="49">
        <f t="shared" si="15"/>
        <v>32.63721135106033</v>
      </c>
      <c r="X61" s="49">
        <f t="shared" si="15"/>
        <v>37.575303147694441</v>
      </c>
    </row>
    <row r="62" spans="1:24" ht="11.25" customHeight="1" x14ac:dyDescent="0.2">
      <c r="A62" s="50" t="s">
        <v>92</v>
      </c>
      <c r="B62" s="51" t="s">
        <v>93</v>
      </c>
      <c r="C62" s="52">
        <v>1.5782327167638335</v>
      </c>
      <c r="D62" s="52">
        <v>2.5241916499358497</v>
      </c>
      <c r="E62" s="52">
        <v>2.9871262303382333</v>
      </c>
      <c r="F62" s="52">
        <v>6.1885738318814791</v>
      </c>
      <c r="G62" s="52">
        <v>4.0894203892195611</v>
      </c>
      <c r="H62" s="52">
        <v>1.2261320940322378</v>
      </c>
      <c r="I62" s="52">
        <v>1.9432816969596765</v>
      </c>
      <c r="J62" s="52">
        <v>2.6265427276600937</v>
      </c>
      <c r="K62" s="52">
        <v>4.9041779566778647</v>
      </c>
      <c r="L62" s="52">
        <v>7.3649670095032098</v>
      </c>
      <c r="M62" s="52">
        <v>7.76412696142964</v>
      </c>
      <c r="N62" s="52">
        <v>3.6113514060171101</v>
      </c>
      <c r="O62" s="52">
        <v>0.37777069505309641</v>
      </c>
      <c r="P62" s="52">
        <v>1.1321144406995793</v>
      </c>
      <c r="Q62" s="52">
        <v>6.998811149835876</v>
      </c>
      <c r="R62" s="52">
        <v>4.9486993681724885</v>
      </c>
      <c r="S62" s="52">
        <v>2.116960795577604</v>
      </c>
      <c r="T62" s="52">
        <v>1.9893038911579257</v>
      </c>
      <c r="U62" s="52">
        <v>1.641905901900117</v>
      </c>
      <c r="V62" s="52">
        <v>1.3015307645832832</v>
      </c>
      <c r="W62" s="52">
        <v>4.6452115356978423</v>
      </c>
      <c r="X62" s="52">
        <v>6.5168503015769534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1.0234415863373667</v>
      </c>
      <c r="P65" s="52">
        <v>5.4149768119592538</v>
      </c>
      <c r="Q65" s="52">
        <v>8.6731124321381987</v>
      </c>
      <c r="R65" s="52">
        <v>15.115831595140968</v>
      </c>
      <c r="S65" s="52">
        <v>14.67416014415307</v>
      </c>
      <c r="T65" s="52">
        <v>15.620777766378701</v>
      </c>
      <c r="U65" s="52">
        <v>21.641331039520107</v>
      </c>
      <c r="V65" s="52">
        <v>8.6362205328554467</v>
      </c>
      <c r="W65" s="52">
        <v>27.88903936600973</v>
      </c>
      <c r="X65" s="52">
        <v>30.868735869646443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0.10296044935275579</v>
      </c>
      <c r="X69" s="52">
        <v>0.18971697647104435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0</v>
      </c>
      <c r="D51" s="27">
        <f>FC_IND_PPP_PU_E!D51+FC_IND_PPP_PA_E!D51+FC_IND_PPP_PR_E!D51</f>
        <v>0</v>
      </c>
      <c r="E51" s="27">
        <f>FC_IND_PPP_PU_E!E51+FC_IND_PPP_PA_E!E51+FC_IND_PPP_PR_E!E51</f>
        <v>0</v>
      </c>
      <c r="F51" s="27">
        <f>FC_IND_PPP_PU_E!F51+FC_IND_PPP_PA_E!F51+FC_IND_PPP_PR_E!F51</f>
        <v>0</v>
      </c>
      <c r="G51" s="27">
        <f>FC_IND_PPP_PU_E!G51+FC_IND_PPP_PA_E!G51+FC_IND_PPP_PR_E!G51</f>
        <v>0</v>
      </c>
      <c r="H51" s="27">
        <f>FC_IND_PPP_PU_E!H51+FC_IND_PPP_PA_E!H51+FC_IND_PPP_PR_E!H51</f>
        <v>0</v>
      </c>
      <c r="I51" s="27">
        <f>FC_IND_PPP_PU_E!I51+FC_IND_PPP_PA_E!I51+FC_IND_PPP_PR_E!I51</f>
        <v>0</v>
      </c>
      <c r="J51" s="27">
        <f>FC_IND_PPP_PU_E!J51+FC_IND_PPP_PA_E!J51+FC_IND_PPP_PR_E!J51</f>
        <v>0</v>
      </c>
      <c r="K51" s="27">
        <f>FC_IND_PPP_PU_E!K51+FC_IND_PPP_PA_E!K51+FC_IND_PPP_PR_E!K51</f>
        <v>0</v>
      </c>
      <c r="L51" s="27">
        <f>FC_IND_PPP_PU_E!L51+FC_IND_PPP_PA_E!L51+FC_IND_PPP_PR_E!L51</f>
        <v>0</v>
      </c>
      <c r="M51" s="27">
        <f>FC_IND_PPP_PU_E!M51+FC_IND_PPP_PA_E!M51+FC_IND_PPP_PR_E!M51</f>
        <v>0</v>
      </c>
      <c r="N51" s="27">
        <f>FC_IND_PPP_PU_E!N51+FC_IND_PPP_PA_E!N51+FC_IND_PPP_PR_E!N51</f>
        <v>0</v>
      </c>
      <c r="O51" s="27">
        <f>FC_IND_PPP_PU_E!O51+FC_IND_PPP_PA_E!O51+FC_IND_PPP_PR_E!O51</f>
        <v>0</v>
      </c>
      <c r="P51" s="27">
        <f>FC_IND_PPP_PU_E!P51+FC_IND_PPP_PA_E!P51+FC_IND_PPP_PR_E!P51</f>
        <v>0</v>
      </c>
      <c r="Q51" s="27">
        <f>FC_IND_PPP_PU_E!Q51+FC_IND_PPP_PA_E!Q51+FC_IND_PPP_PR_E!Q51</f>
        <v>0</v>
      </c>
      <c r="R51" s="27">
        <f>FC_IND_PPP_PU_E!R51+FC_IND_PPP_PA_E!R51+FC_IND_PPP_PR_E!R51</f>
        <v>0</v>
      </c>
      <c r="S51" s="27">
        <f>FC_IND_PPP_PU_E!S51+FC_IND_PPP_PA_E!S51+FC_IND_PPP_PR_E!S51</f>
        <v>0</v>
      </c>
      <c r="T51" s="27">
        <f>FC_IND_PPP_PU_E!T51+FC_IND_PPP_PA_E!T51+FC_IND_PPP_PR_E!T51</f>
        <v>0</v>
      </c>
      <c r="U51" s="27">
        <f>FC_IND_PPP_PU_E!U51+FC_IND_PPP_PA_E!U51+FC_IND_PPP_PR_E!U51</f>
        <v>0</v>
      </c>
      <c r="V51" s="27">
        <f>FC_IND_PPP_PU_E!V51+FC_IND_PPP_PA_E!V51+FC_IND_PPP_PR_E!V51</f>
        <v>0</v>
      </c>
      <c r="W51" s="27">
        <f>FC_IND_PPP_PU_E!W51+FC_IND_PPP_PA_E!W51+FC_IND_PPP_PR_E!W51</f>
        <v>0</v>
      </c>
      <c r="X51" s="27">
        <f>FC_IND_PPP_PU_E!X51+FC_IND_PPP_PA_E!X51+FC_IND_PPP_PR_E!X51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12.857323300689368</v>
      </c>
      <c r="D2" s="21">
        <f t="shared" ref="D2:X2" si="0">SUM(D3,D17,D22,D25,D26,D51,D52)</f>
        <v>12.991955577924932</v>
      </c>
      <c r="E2" s="21">
        <f t="shared" si="0"/>
        <v>12.453426468982675</v>
      </c>
      <c r="F2" s="21">
        <f t="shared" si="0"/>
        <v>12.790004344199817</v>
      </c>
      <c r="G2" s="21">
        <f t="shared" si="0"/>
        <v>11.511006164077248</v>
      </c>
      <c r="H2" s="21">
        <f t="shared" si="0"/>
        <v>10.568585859171828</v>
      </c>
      <c r="I2" s="21">
        <f t="shared" si="0"/>
        <v>20.599604161312815</v>
      </c>
      <c r="J2" s="21">
        <f t="shared" si="0"/>
        <v>19.791816133642961</v>
      </c>
      <c r="K2" s="21">
        <f t="shared" si="0"/>
        <v>19.383551600698976</v>
      </c>
      <c r="L2" s="21">
        <f t="shared" si="0"/>
        <v>18.970964452465964</v>
      </c>
      <c r="M2" s="21">
        <f t="shared" si="0"/>
        <v>18.038220719204954</v>
      </c>
      <c r="N2" s="21">
        <f t="shared" si="0"/>
        <v>21.821162123279887</v>
      </c>
      <c r="O2" s="21">
        <f t="shared" si="0"/>
        <v>52.8569064</v>
      </c>
      <c r="P2" s="21">
        <f t="shared" si="0"/>
        <v>43.411394520000002</v>
      </c>
      <c r="Q2" s="21">
        <f t="shared" si="0"/>
        <v>43.473447</v>
      </c>
      <c r="R2" s="21">
        <f t="shared" si="0"/>
        <v>56.121277680000006</v>
      </c>
      <c r="S2" s="21">
        <f t="shared" si="0"/>
        <v>49.789359360000006</v>
      </c>
      <c r="T2" s="21">
        <f t="shared" si="0"/>
        <v>71.157198600000001</v>
      </c>
      <c r="U2" s="21">
        <f t="shared" si="0"/>
        <v>65.48877035999999</v>
      </c>
      <c r="V2" s="21">
        <f t="shared" si="0"/>
        <v>66.513868919999993</v>
      </c>
      <c r="W2" s="21">
        <f t="shared" si="0"/>
        <v>62.092682280000005</v>
      </c>
      <c r="X2" s="21">
        <f t="shared" si="0"/>
        <v>64.144603079999996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12.857323300689368</v>
      </c>
      <c r="D26" s="27">
        <f t="shared" si="9"/>
        <v>12.991955577924932</v>
      </c>
      <c r="E26" s="27">
        <f t="shared" si="9"/>
        <v>12.453426468982675</v>
      </c>
      <c r="F26" s="27">
        <f t="shared" si="9"/>
        <v>12.790004344199817</v>
      </c>
      <c r="G26" s="27">
        <f t="shared" si="9"/>
        <v>11.511006164077248</v>
      </c>
      <c r="H26" s="27">
        <f t="shared" si="9"/>
        <v>10.568585859171828</v>
      </c>
      <c r="I26" s="27">
        <f t="shared" si="9"/>
        <v>20.599604161312815</v>
      </c>
      <c r="J26" s="27">
        <f t="shared" si="9"/>
        <v>19.791816133642961</v>
      </c>
      <c r="K26" s="27">
        <f t="shared" si="9"/>
        <v>19.383551600698976</v>
      </c>
      <c r="L26" s="27">
        <f t="shared" si="9"/>
        <v>18.970964452465964</v>
      </c>
      <c r="M26" s="27">
        <f t="shared" si="9"/>
        <v>18.038220719204954</v>
      </c>
      <c r="N26" s="27">
        <f t="shared" si="9"/>
        <v>21.821162123279887</v>
      </c>
      <c r="O26" s="27">
        <f t="shared" si="9"/>
        <v>52.8569064</v>
      </c>
      <c r="P26" s="27">
        <f t="shared" si="9"/>
        <v>43.411394520000002</v>
      </c>
      <c r="Q26" s="27">
        <f t="shared" si="9"/>
        <v>43.473447</v>
      </c>
      <c r="R26" s="27">
        <f t="shared" si="9"/>
        <v>56.121277680000006</v>
      </c>
      <c r="S26" s="27">
        <f t="shared" si="9"/>
        <v>49.789359360000006</v>
      </c>
      <c r="T26" s="27">
        <f t="shared" si="9"/>
        <v>71.157198600000001</v>
      </c>
      <c r="U26" s="27">
        <f t="shared" si="9"/>
        <v>65.48877035999999</v>
      </c>
      <c r="V26" s="27">
        <f t="shared" si="9"/>
        <v>66.513868919999993</v>
      </c>
      <c r="W26" s="27">
        <f t="shared" si="9"/>
        <v>62.092682280000005</v>
      </c>
      <c r="X26" s="27">
        <f t="shared" si="9"/>
        <v>64.144603079999996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12.857323300689368</v>
      </c>
      <c r="D33" s="19">
        <f t="shared" si="11"/>
        <v>12.991955577924932</v>
      </c>
      <c r="E33" s="19">
        <f t="shared" si="11"/>
        <v>12.453426468982675</v>
      </c>
      <c r="F33" s="19">
        <f t="shared" si="11"/>
        <v>12.790004344199817</v>
      </c>
      <c r="G33" s="19">
        <f t="shared" si="11"/>
        <v>11.511006164077248</v>
      </c>
      <c r="H33" s="19">
        <f t="shared" si="11"/>
        <v>10.568585859171828</v>
      </c>
      <c r="I33" s="19">
        <f t="shared" si="11"/>
        <v>20.599604161312815</v>
      </c>
      <c r="J33" s="19">
        <f t="shared" si="11"/>
        <v>19.791816133642961</v>
      </c>
      <c r="K33" s="19">
        <f t="shared" si="11"/>
        <v>19.383551600698976</v>
      </c>
      <c r="L33" s="19">
        <f t="shared" si="11"/>
        <v>18.970964452465964</v>
      </c>
      <c r="M33" s="19">
        <f t="shared" si="11"/>
        <v>18.038220719204954</v>
      </c>
      <c r="N33" s="19">
        <f t="shared" si="11"/>
        <v>21.821162123279887</v>
      </c>
      <c r="O33" s="19">
        <f t="shared" si="11"/>
        <v>52.8569064</v>
      </c>
      <c r="P33" s="19">
        <f t="shared" si="11"/>
        <v>43.411394520000002</v>
      </c>
      <c r="Q33" s="19">
        <f t="shared" si="11"/>
        <v>43.473447</v>
      </c>
      <c r="R33" s="19">
        <f t="shared" si="11"/>
        <v>56.121277680000006</v>
      </c>
      <c r="S33" s="19">
        <f t="shared" si="11"/>
        <v>49.789359360000006</v>
      </c>
      <c r="T33" s="19">
        <f t="shared" si="11"/>
        <v>71.157198600000001</v>
      </c>
      <c r="U33" s="19">
        <f t="shared" si="11"/>
        <v>65.48877035999999</v>
      </c>
      <c r="V33" s="19">
        <f t="shared" si="11"/>
        <v>66.513868919999993</v>
      </c>
      <c r="W33" s="19">
        <f t="shared" si="11"/>
        <v>62.092682280000005</v>
      </c>
      <c r="X33" s="19">
        <f t="shared" si="11"/>
        <v>64.144603079999996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8.9539657199999994</v>
      </c>
      <c r="J36" s="8">
        <v>8.9539657199999994</v>
      </c>
      <c r="K36" s="8">
        <v>8.9539657199999994</v>
      </c>
      <c r="L36" s="8">
        <v>8.9539657199999994</v>
      </c>
      <c r="M36" s="8">
        <v>8.9539657199999994</v>
      </c>
      <c r="N36" s="8">
        <v>11.93862096</v>
      </c>
      <c r="O36" s="8">
        <v>14.923049040000004</v>
      </c>
      <c r="P36" s="8">
        <v>11.93862096</v>
      </c>
      <c r="Q36" s="8">
        <v>11.93862096</v>
      </c>
      <c r="R36" s="8">
        <v>14.923049040000004</v>
      </c>
      <c r="S36" s="8">
        <v>11.93862096</v>
      </c>
      <c r="T36" s="8">
        <v>16.460240760000001</v>
      </c>
      <c r="U36" s="8">
        <v>17.182609560000003</v>
      </c>
      <c r="V36" s="8">
        <v>19.018062360000002</v>
      </c>
      <c r="W36" s="8">
        <v>17.060170320000005</v>
      </c>
      <c r="X36" s="8">
        <v>15.782622480000001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9.4476600000000036E-2</v>
      </c>
      <c r="U41" s="8">
        <v>7.2475200000000004E-2</v>
      </c>
      <c r="V41" s="8">
        <v>0.29300688000000003</v>
      </c>
      <c r="W41" s="8">
        <v>3.7790640000000014E-2</v>
      </c>
      <c r="X41" s="8">
        <v>1.889532E-2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12.857323300689368</v>
      </c>
      <c r="D43" s="8">
        <v>12.991955577924932</v>
      </c>
      <c r="E43" s="8">
        <v>12.453426468982675</v>
      </c>
      <c r="F43" s="8">
        <v>12.790004344199817</v>
      </c>
      <c r="G43" s="8">
        <v>11.511006164077248</v>
      </c>
      <c r="H43" s="8">
        <v>10.568585859171828</v>
      </c>
      <c r="I43" s="8">
        <v>11.645638441312816</v>
      </c>
      <c r="J43" s="8">
        <v>10.837850413642961</v>
      </c>
      <c r="K43" s="8">
        <v>10.429585880698976</v>
      </c>
      <c r="L43" s="8">
        <v>10.016998732465963</v>
      </c>
      <c r="M43" s="8">
        <v>9.0842549992049548</v>
      </c>
      <c r="N43" s="8">
        <v>9.8825411632798872</v>
      </c>
      <c r="O43" s="8">
        <v>9.5270666399999993</v>
      </c>
      <c r="P43" s="8">
        <v>6.3294145199999985</v>
      </c>
      <c r="Q43" s="8">
        <v>6.3438195599999991</v>
      </c>
      <c r="R43" s="8">
        <v>12.728186639999999</v>
      </c>
      <c r="S43" s="8">
        <v>9.5414716800000008</v>
      </c>
      <c r="T43" s="8">
        <v>15.449938919999999</v>
      </c>
      <c r="U43" s="8">
        <v>12.745259279999999</v>
      </c>
      <c r="V43" s="8">
        <v>13.58181864</v>
      </c>
      <c r="W43" s="8">
        <v>13.221959399999999</v>
      </c>
      <c r="X43" s="8">
        <v>16.45162272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28.40679072</v>
      </c>
      <c r="P44" s="8">
        <v>25.143359040000007</v>
      </c>
      <c r="Q44" s="8">
        <v>25.191006480000002</v>
      </c>
      <c r="R44" s="8">
        <v>28.470042000000003</v>
      </c>
      <c r="S44" s="8">
        <v>28.309266720000004</v>
      </c>
      <c r="T44" s="8">
        <v>39.152542320000002</v>
      </c>
      <c r="U44" s="8">
        <v>35.488426319999988</v>
      </c>
      <c r="V44" s="8">
        <v>33.620981039999997</v>
      </c>
      <c r="W44" s="8">
        <v>31.772761920000004</v>
      </c>
      <c r="X44" s="8">
        <v>31.891462560000001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0.81906551999999999</v>
      </c>
      <c r="M61" s="49">
        <f t="shared" si="13"/>
        <v>1.6379344800000002</v>
      </c>
      <c r="N61" s="49">
        <f t="shared" si="13"/>
        <v>3.6581781600000012</v>
      </c>
      <c r="O61" s="49">
        <f t="shared" si="13"/>
        <v>3.8219126399999999</v>
      </c>
      <c r="P61" s="49">
        <f t="shared" si="13"/>
        <v>3.7128218399999993</v>
      </c>
      <c r="Q61" s="49">
        <f t="shared" si="13"/>
        <v>8.5860885600000003</v>
      </c>
      <c r="R61" s="49">
        <f t="shared" si="13"/>
        <v>4.55128632</v>
      </c>
      <c r="S61" s="49">
        <f t="shared" si="13"/>
        <v>7.7448218399999993</v>
      </c>
      <c r="T61" s="49">
        <f t="shared" si="13"/>
        <v>9.3457425599999997</v>
      </c>
      <c r="U61" s="49">
        <f t="shared" si="13"/>
        <v>11.13888384</v>
      </c>
      <c r="V61" s="49">
        <f t="shared" si="13"/>
        <v>14.645166479999997</v>
      </c>
      <c r="W61" s="49">
        <f t="shared" si="13"/>
        <v>11.325839760000001</v>
      </c>
      <c r="X61" s="49">
        <f t="shared" si="13"/>
        <v>9.0303919199999978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4.9279104</v>
      </c>
      <c r="R62" s="52">
        <v>0.78382079999999965</v>
      </c>
      <c r="S62" s="52">
        <v>4.032</v>
      </c>
      <c r="T62" s="52">
        <v>5.6177855999999986</v>
      </c>
      <c r="U62" s="52">
        <v>7.525324799999999</v>
      </c>
      <c r="V62" s="52">
        <v>11.104531199999997</v>
      </c>
      <c r="W62" s="52">
        <v>7.7216832000000002</v>
      </c>
      <c r="X62" s="52">
        <v>5.3367551999999998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0.81906551999999999</v>
      </c>
      <c r="M64" s="52">
        <v>1.6379344800000002</v>
      </c>
      <c r="N64" s="52">
        <v>3.6581781600000012</v>
      </c>
      <c r="O64" s="52">
        <v>3.8219126399999999</v>
      </c>
      <c r="P64" s="52">
        <v>3.7128218399999993</v>
      </c>
      <c r="Q64" s="52">
        <v>3.6581781600000012</v>
      </c>
      <c r="R64" s="52">
        <v>3.76746552</v>
      </c>
      <c r="S64" s="52">
        <v>3.7128218399999993</v>
      </c>
      <c r="T64" s="52">
        <v>3.7279569600000015</v>
      </c>
      <c r="U64" s="52">
        <v>3.6135590400000006</v>
      </c>
      <c r="V64" s="52">
        <v>3.5406352799999992</v>
      </c>
      <c r="W64" s="52">
        <v>3.5937064800000007</v>
      </c>
      <c r="X64" s="52">
        <v>3.6778341599999993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1.045008E-2</v>
      </c>
      <c r="X69" s="52">
        <v>1.580256E-2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8.589672000000001E-2</v>
      </c>
      <c r="U2" s="21">
        <f t="shared" si="0"/>
        <v>7.3092240000000003E-2</v>
      </c>
      <c r="V2" s="21">
        <f t="shared" si="0"/>
        <v>5.7086640000000008E-2</v>
      </c>
      <c r="W2" s="21">
        <f t="shared" si="0"/>
        <v>5.3885519999999992E-2</v>
      </c>
      <c r="X2" s="21">
        <f t="shared" si="0"/>
        <v>3.4697519999999989E-2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8.589672000000001E-2</v>
      </c>
      <c r="U26" s="27">
        <f t="shared" si="9"/>
        <v>7.3092240000000003E-2</v>
      </c>
      <c r="V26" s="27">
        <f t="shared" si="9"/>
        <v>5.7086640000000008E-2</v>
      </c>
      <c r="W26" s="27">
        <f t="shared" si="9"/>
        <v>5.3885519999999992E-2</v>
      </c>
      <c r="X26" s="27">
        <f t="shared" si="9"/>
        <v>3.4697519999999989E-2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8.589672000000001E-2</v>
      </c>
      <c r="U33" s="19">
        <f t="shared" si="11"/>
        <v>7.3092240000000003E-2</v>
      </c>
      <c r="V33" s="19">
        <f t="shared" si="11"/>
        <v>5.7086640000000008E-2</v>
      </c>
      <c r="W33" s="19">
        <f t="shared" si="11"/>
        <v>5.3885519999999992E-2</v>
      </c>
      <c r="X33" s="19">
        <f t="shared" si="11"/>
        <v>3.4697519999999989E-2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8.589672000000001E-2</v>
      </c>
      <c r="U43" s="8">
        <v>7.3092240000000003E-2</v>
      </c>
      <c r="V43" s="8">
        <v>5.7086640000000008E-2</v>
      </c>
      <c r="W43" s="8">
        <v>5.3885519999999992E-2</v>
      </c>
      <c r="X43" s="8">
        <v>3.1744439999999985E-2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2.5487999999999999E-3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2.5487999999999999E-3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8.8353719999999997E-2</v>
      </c>
      <c r="U2" s="21">
        <f t="shared" si="0"/>
        <v>8.1951480000000007E-2</v>
      </c>
      <c r="V2" s="21">
        <f t="shared" si="0"/>
        <v>8.8353719999999997E-2</v>
      </c>
      <c r="W2" s="21">
        <f t="shared" si="0"/>
        <v>0.10997783999999999</v>
      </c>
      <c r="X2" s="21">
        <f t="shared" si="0"/>
        <v>0.17914356000000001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8.8353719999999997E-2</v>
      </c>
      <c r="U26" s="27">
        <f t="shared" si="9"/>
        <v>8.1951480000000007E-2</v>
      </c>
      <c r="V26" s="27">
        <f t="shared" si="9"/>
        <v>8.8353719999999997E-2</v>
      </c>
      <c r="W26" s="27">
        <f t="shared" si="9"/>
        <v>0.10997783999999999</v>
      </c>
      <c r="X26" s="27">
        <f t="shared" si="9"/>
        <v>0.17914356000000001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8.8353719999999997E-2</v>
      </c>
      <c r="U33" s="19">
        <f t="shared" si="11"/>
        <v>8.1951480000000007E-2</v>
      </c>
      <c r="V33" s="19">
        <f t="shared" si="11"/>
        <v>8.8353719999999997E-2</v>
      </c>
      <c r="W33" s="19">
        <f t="shared" si="11"/>
        <v>0.10997783999999999</v>
      </c>
      <c r="X33" s="19">
        <f t="shared" si="11"/>
        <v>0.17914356000000001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8.8592400000000009E-3</v>
      </c>
      <c r="U36" s="8">
        <v>8.8592400000000009E-3</v>
      </c>
      <c r="V36" s="8">
        <v>8.8592400000000009E-3</v>
      </c>
      <c r="W36" s="8">
        <v>1.7945640000000006E-2</v>
      </c>
      <c r="X36" s="8">
        <v>2.975796000000001E-2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7.9494479999999992E-2</v>
      </c>
      <c r="U43" s="8">
        <v>7.3092240000000003E-2</v>
      </c>
      <c r="V43" s="8">
        <v>7.9494479999999992E-2</v>
      </c>
      <c r="W43" s="8">
        <v>9.2032199999999981E-2</v>
      </c>
      <c r="X43" s="8">
        <v>0.14938560000000001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2.5487999999999999E-3</v>
      </c>
      <c r="X61" s="49">
        <f t="shared" si="13"/>
        <v>2.5487999999999999E-3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2.5487999999999999E-3</v>
      </c>
      <c r="X69" s="52"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15.878622239999999</v>
      </c>
      <c r="P2" s="21">
        <f t="shared" si="0"/>
        <v>6.3294145199999985</v>
      </c>
      <c r="Q2" s="21">
        <f t="shared" si="0"/>
        <v>3.1717764000000011</v>
      </c>
      <c r="R2" s="21">
        <f t="shared" si="0"/>
        <v>9.5462733600000007</v>
      </c>
      <c r="S2" s="21">
        <f t="shared" si="0"/>
        <v>6.3611589599999983</v>
      </c>
      <c r="T2" s="21">
        <f t="shared" si="0"/>
        <v>11.90443176</v>
      </c>
      <c r="U2" s="21">
        <f t="shared" si="0"/>
        <v>11.636604719999999</v>
      </c>
      <c r="V2" s="21">
        <f t="shared" si="0"/>
        <v>22.480932240000001</v>
      </c>
      <c r="W2" s="21">
        <f t="shared" si="0"/>
        <v>15.10418844</v>
      </c>
      <c r="X2" s="21">
        <f t="shared" si="0"/>
        <v>17.128126079999998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15.878622239999999</v>
      </c>
      <c r="P26" s="27">
        <f t="shared" si="9"/>
        <v>6.3294145199999985</v>
      </c>
      <c r="Q26" s="27">
        <f t="shared" si="9"/>
        <v>3.1717764000000011</v>
      </c>
      <c r="R26" s="27">
        <f t="shared" si="9"/>
        <v>9.5462733600000007</v>
      </c>
      <c r="S26" s="27">
        <f t="shared" si="9"/>
        <v>6.3611589599999983</v>
      </c>
      <c r="T26" s="27">
        <f t="shared" si="9"/>
        <v>11.90443176</v>
      </c>
      <c r="U26" s="27">
        <f t="shared" si="9"/>
        <v>11.636604719999999</v>
      </c>
      <c r="V26" s="27">
        <f t="shared" si="9"/>
        <v>22.480932240000001</v>
      </c>
      <c r="W26" s="27">
        <f t="shared" si="9"/>
        <v>15.10418844</v>
      </c>
      <c r="X26" s="27">
        <f t="shared" si="9"/>
        <v>17.128126079999998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15.878622239999999</v>
      </c>
      <c r="P33" s="19">
        <f t="shared" si="11"/>
        <v>6.3294145199999985</v>
      </c>
      <c r="Q33" s="19">
        <f t="shared" si="11"/>
        <v>3.1717764000000011</v>
      </c>
      <c r="R33" s="19">
        <f t="shared" si="11"/>
        <v>9.5462733600000007</v>
      </c>
      <c r="S33" s="19">
        <f t="shared" si="11"/>
        <v>6.3611589599999983</v>
      </c>
      <c r="T33" s="19">
        <f t="shared" si="11"/>
        <v>11.90443176</v>
      </c>
      <c r="U33" s="19">
        <f t="shared" si="11"/>
        <v>11.636604719999999</v>
      </c>
      <c r="V33" s="19">
        <f t="shared" si="11"/>
        <v>22.480932240000001</v>
      </c>
      <c r="W33" s="19">
        <f t="shared" si="11"/>
        <v>15.10418844</v>
      </c>
      <c r="X33" s="19">
        <f t="shared" si="11"/>
        <v>17.128126079999998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0.34969283999999995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15.878622239999999</v>
      </c>
      <c r="P43" s="8">
        <v>6.3294145199999985</v>
      </c>
      <c r="Q43" s="8">
        <v>3.1717764000000011</v>
      </c>
      <c r="R43" s="8">
        <v>9.5462733600000007</v>
      </c>
      <c r="S43" s="8">
        <v>6.3611589599999983</v>
      </c>
      <c r="T43" s="8">
        <v>11.90443176</v>
      </c>
      <c r="U43" s="8">
        <v>11.636604719999999</v>
      </c>
      <c r="V43" s="8">
        <v>22.480932240000001</v>
      </c>
      <c r="W43" s="8">
        <v>14.7544956</v>
      </c>
      <c r="X43" s="8">
        <v>17.128126079999998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0.78069744000000008</v>
      </c>
      <c r="X61" s="49">
        <f t="shared" si="13"/>
        <v>0.64178784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0.78069744000000008</v>
      </c>
      <c r="X69" s="52">
        <v>0.64178784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21.429112173103935</v>
      </c>
      <c r="D2" s="21">
        <f t="shared" ref="D2:X2" si="0">SUM(D3,D17,D22,D25,D26,D51,D52)</f>
        <v>21.653501814985816</v>
      </c>
      <c r="E2" s="21">
        <f t="shared" si="0"/>
        <v>20.755943247458269</v>
      </c>
      <c r="F2" s="21">
        <f t="shared" si="0"/>
        <v>21.316912655657443</v>
      </c>
      <c r="G2" s="21">
        <f t="shared" si="0"/>
        <v>19.185225147296133</v>
      </c>
      <c r="H2" s="21">
        <f t="shared" si="0"/>
        <v>17.614507047134005</v>
      </c>
      <c r="I2" s="21">
        <f t="shared" si="0"/>
        <v>19.409614789178022</v>
      </c>
      <c r="J2" s="21">
        <f t="shared" si="0"/>
        <v>18.063286330897789</v>
      </c>
      <c r="K2" s="21">
        <f t="shared" si="0"/>
        <v>17.382837821658896</v>
      </c>
      <c r="L2" s="21">
        <f t="shared" si="0"/>
        <v>16.695184872915494</v>
      </c>
      <c r="M2" s="21">
        <f t="shared" si="0"/>
        <v>15.140594572791501</v>
      </c>
      <c r="N2" s="21">
        <f t="shared" si="0"/>
        <v>16.471086414377332</v>
      </c>
      <c r="O2" s="21">
        <f t="shared" si="0"/>
        <v>19.03505616</v>
      </c>
      <c r="P2" s="21">
        <f t="shared" si="0"/>
        <v>18.96645024</v>
      </c>
      <c r="Q2" s="21">
        <f t="shared" si="0"/>
        <v>28.477923840000003</v>
      </c>
      <c r="R2" s="21">
        <f t="shared" si="0"/>
        <v>25.419346560000001</v>
      </c>
      <c r="S2" s="21">
        <f t="shared" si="0"/>
        <v>31.699945080000003</v>
      </c>
      <c r="T2" s="21">
        <f t="shared" si="0"/>
        <v>35.694819719999998</v>
      </c>
      <c r="U2" s="21">
        <f t="shared" si="0"/>
        <v>29.665953000000002</v>
      </c>
      <c r="V2" s="21">
        <f t="shared" si="0"/>
        <v>32.982086520000003</v>
      </c>
      <c r="W2" s="21">
        <f t="shared" si="0"/>
        <v>30.701726999999998</v>
      </c>
      <c r="X2" s="21">
        <f t="shared" si="0"/>
        <v>36.083659679999997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21.429112173103935</v>
      </c>
      <c r="D26" s="27">
        <f t="shared" si="9"/>
        <v>21.653501814985816</v>
      </c>
      <c r="E26" s="27">
        <f t="shared" si="9"/>
        <v>20.755943247458269</v>
      </c>
      <c r="F26" s="27">
        <f t="shared" si="9"/>
        <v>21.316912655657443</v>
      </c>
      <c r="G26" s="27">
        <f t="shared" si="9"/>
        <v>19.185225147296133</v>
      </c>
      <c r="H26" s="27">
        <f t="shared" si="9"/>
        <v>17.614507047134005</v>
      </c>
      <c r="I26" s="27">
        <f t="shared" si="9"/>
        <v>19.409614789178022</v>
      </c>
      <c r="J26" s="27">
        <f t="shared" si="9"/>
        <v>18.063286330897789</v>
      </c>
      <c r="K26" s="27">
        <f t="shared" si="9"/>
        <v>17.382837821658896</v>
      </c>
      <c r="L26" s="27">
        <f t="shared" si="9"/>
        <v>16.695184872915494</v>
      </c>
      <c r="M26" s="27">
        <f t="shared" si="9"/>
        <v>15.140594572791501</v>
      </c>
      <c r="N26" s="27">
        <f t="shared" si="9"/>
        <v>16.471086414377332</v>
      </c>
      <c r="O26" s="27">
        <f t="shared" si="9"/>
        <v>19.03505616</v>
      </c>
      <c r="P26" s="27">
        <f t="shared" si="9"/>
        <v>18.96645024</v>
      </c>
      <c r="Q26" s="27">
        <f t="shared" si="9"/>
        <v>28.477923840000003</v>
      </c>
      <c r="R26" s="27">
        <f t="shared" si="9"/>
        <v>25.419346560000001</v>
      </c>
      <c r="S26" s="27">
        <f t="shared" si="9"/>
        <v>31.699945080000003</v>
      </c>
      <c r="T26" s="27">
        <f t="shared" si="9"/>
        <v>35.694819719999998</v>
      </c>
      <c r="U26" s="27">
        <f t="shared" si="9"/>
        <v>29.665953000000002</v>
      </c>
      <c r="V26" s="27">
        <f t="shared" si="9"/>
        <v>32.982086520000003</v>
      </c>
      <c r="W26" s="27">
        <f t="shared" si="9"/>
        <v>30.701726999999998</v>
      </c>
      <c r="X26" s="27">
        <f t="shared" si="9"/>
        <v>36.083659679999997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21.429112173103935</v>
      </c>
      <c r="D33" s="19">
        <f t="shared" si="11"/>
        <v>21.653501814985816</v>
      </c>
      <c r="E33" s="19">
        <f t="shared" si="11"/>
        <v>20.755943247458269</v>
      </c>
      <c r="F33" s="19">
        <f t="shared" si="11"/>
        <v>21.316912655657443</v>
      </c>
      <c r="G33" s="19">
        <f t="shared" si="11"/>
        <v>19.185225147296133</v>
      </c>
      <c r="H33" s="19">
        <f t="shared" si="11"/>
        <v>17.614507047134005</v>
      </c>
      <c r="I33" s="19">
        <f t="shared" si="11"/>
        <v>19.409614789178022</v>
      </c>
      <c r="J33" s="19">
        <f t="shared" si="11"/>
        <v>18.063286330897789</v>
      </c>
      <c r="K33" s="19">
        <f t="shared" si="11"/>
        <v>17.382837821658896</v>
      </c>
      <c r="L33" s="19">
        <f t="shared" si="11"/>
        <v>16.695184872915494</v>
      </c>
      <c r="M33" s="19">
        <f t="shared" si="11"/>
        <v>15.140594572791501</v>
      </c>
      <c r="N33" s="19">
        <f t="shared" si="11"/>
        <v>16.471086414377332</v>
      </c>
      <c r="O33" s="19">
        <f t="shared" si="11"/>
        <v>19.03505616</v>
      </c>
      <c r="P33" s="19">
        <f t="shared" si="11"/>
        <v>18.96645024</v>
      </c>
      <c r="Q33" s="19">
        <f t="shared" si="11"/>
        <v>28.477923840000003</v>
      </c>
      <c r="R33" s="19">
        <f t="shared" si="11"/>
        <v>25.419346560000001</v>
      </c>
      <c r="S33" s="19">
        <f t="shared" si="11"/>
        <v>31.699945080000003</v>
      </c>
      <c r="T33" s="19">
        <f t="shared" si="11"/>
        <v>35.694819719999998</v>
      </c>
      <c r="U33" s="19">
        <f t="shared" si="11"/>
        <v>29.665953000000002</v>
      </c>
      <c r="V33" s="19">
        <f t="shared" si="11"/>
        <v>32.982086520000003</v>
      </c>
      <c r="W33" s="19">
        <f t="shared" si="11"/>
        <v>30.701726999999998</v>
      </c>
      <c r="X33" s="19">
        <f t="shared" si="11"/>
        <v>36.083659679999997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21.429112173103935</v>
      </c>
      <c r="D43" s="8">
        <v>21.653501814985816</v>
      </c>
      <c r="E43" s="8">
        <v>20.755943247458269</v>
      </c>
      <c r="F43" s="8">
        <v>21.316912655657443</v>
      </c>
      <c r="G43" s="8">
        <v>19.185225147296133</v>
      </c>
      <c r="H43" s="8">
        <v>17.614507047134005</v>
      </c>
      <c r="I43" s="8">
        <v>19.409614789178022</v>
      </c>
      <c r="J43" s="8">
        <v>18.063286330897789</v>
      </c>
      <c r="K43" s="8">
        <v>17.382837821658896</v>
      </c>
      <c r="L43" s="8">
        <v>16.695184872915494</v>
      </c>
      <c r="M43" s="8">
        <v>15.140594572791501</v>
      </c>
      <c r="N43" s="8">
        <v>16.471086414377332</v>
      </c>
      <c r="O43" s="8">
        <v>15.878622239999999</v>
      </c>
      <c r="P43" s="8">
        <v>15.82366968</v>
      </c>
      <c r="Q43" s="8">
        <v>19.031191920000001</v>
      </c>
      <c r="R43" s="8">
        <v>19.092546720000001</v>
      </c>
      <c r="S43" s="8">
        <v>22.26352284</v>
      </c>
      <c r="T43" s="8">
        <v>28.100765159999998</v>
      </c>
      <c r="U43" s="8">
        <v>22.78103724</v>
      </c>
      <c r="V43" s="8">
        <v>26.459124119999998</v>
      </c>
      <c r="W43" s="8">
        <v>24.593938199999997</v>
      </c>
      <c r="X43" s="8">
        <v>28.917317519999997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3.1564339200000004</v>
      </c>
      <c r="P44" s="8">
        <v>3.1427805600000003</v>
      </c>
      <c r="Q44" s="8">
        <v>9.4467319200000013</v>
      </c>
      <c r="R44" s="8">
        <v>6.3267998400000005</v>
      </c>
      <c r="S44" s="8">
        <v>9.4364222400000024</v>
      </c>
      <c r="T44" s="8">
        <v>7.5940545600000018</v>
      </c>
      <c r="U44" s="8">
        <v>6.8849157600000019</v>
      </c>
      <c r="V44" s="8">
        <v>6.5229624000000026</v>
      </c>
      <c r="W44" s="8">
        <v>6.1077888000000016</v>
      </c>
      <c r="X44" s="8">
        <v>7.1663421599999992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55.212170693303705</v>
      </c>
      <c r="D2" s="21">
        <f t="shared" ref="D2:X2" si="0">SUM(D3,D17,D22,D25,D26,D51,D52)</f>
        <v>55.790311267178858</v>
      </c>
      <c r="E2" s="21">
        <f t="shared" si="0"/>
        <v>53.477748971678515</v>
      </c>
      <c r="F2" s="21">
        <f t="shared" si="0"/>
        <v>54.923088305805798</v>
      </c>
      <c r="G2" s="21">
        <f t="shared" si="0"/>
        <v>67.11074915567346</v>
      </c>
      <c r="H2" s="21">
        <f t="shared" si="0"/>
        <v>142.38853653966856</v>
      </c>
      <c r="I2" s="21">
        <f t="shared" si="0"/>
        <v>100.13032963770158</v>
      </c>
      <c r="J2" s="21">
        <f t="shared" si="0"/>
        <v>115.35180654215945</v>
      </c>
      <c r="K2" s="21">
        <f t="shared" si="0"/>
        <v>111.17479121764211</v>
      </c>
      <c r="L2" s="21">
        <f t="shared" si="0"/>
        <v>90.18880199461853</v>
      </c>
      <c r="M2" s="21">
        <f t="shared" si="0"/>
        <v>86.246585348003549</v>
      </c>
      <c r="N2" s="21">
        <f t="shared" si="0"/>
        <v>134.7172847823428</v>
      </c>
      <c r="O2" s="21">
        <f t="shared" si="0"/>
        <v>22.00008888</v>
      </c>
      <c r="P2" s="21">
        <f t="shared" si="0"/>
        <v>9.4506803999999995</v>
      </c>
      <c r="Q2" s="21">
        <f t="shared" si="0"/>
        <v>18.752074200000003</v>
      </c>
      <c r="R2" s="21">
        <f t="shared" si="0"/>
        <v>9.3114550800000018</v>
      </c>
      <c r="S2" s="21">
        <f t="shared" si="0"/>
        <v>15.60165696</v>
      </c>
      <c r="T2" s="21">
        <f t="shared" si="0"/>
        <v>9.3420856800000021</v>
      </c>
      <c r="U2" s="21">
        <f t="shared" si="0"/>
        <v>8.8481015999999997</v>
      </c>
      <c r="V2" s="21">
        <f t="shared" si="0"/>
        <v>9.7822407600000005</v>
      </c>
      <c r="W2" s="21">
        <f t="shared" si="0"/>
        <v>12.024674279999999</v>
      </c>
      <c r="X2" s="21">
        <f t="shared" si="0"/>
        <v>12.466455480000004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55.212170693303705</v>
      </c>
      <c r="D26" s="27">
        <f t="shared" si="9"/>
        <v>55.790311267178858</v>
      </c>
      <c r="E26" s="27">
        <f t="shared" si="9"/>
        <v>53.477748971678515</v>
      </c>
      <c r="F26" s="27">
        <f t="shared" si="9"/>
        <v>54.923088305805798</v>
      </c>
      <c r="G26" s="27">
        <f t="shared" si="9"/>
        <v>67.11074915567346</v>
      </c>
      <c r="H26" s="27">
        <f t="shared" si="9"/>
        <v>142.38853653966856</v>
      </c>
      <c r="I26" s="27">
        <f t="shared" si="9"/>
        <v>100.13032963770158</v>
      </c>
      <c r="J26" s="27">
        <f t="shared" si="9"/>
        <v>115.35180654215945</v>
      </c>
      <c r="K26" s="27">
        <f t="shared" si="9"/>
        <v>111.17479121764211</v>
      </c>
      <c r="L26" s="27">
        <f t="shared" si="9"/>
        <v>90.18880199461853</v>
      </c>
      <c r="M26" s="27">
        <f t="shared" si="9"/>
        <v>86.246585348003549</v>
      </c>
      <c r="N26" s="27">
        <f t="shared" si="9"/>
        <v>134.7172847823428</v>
      </c>
      <c r="O26" s="27">
        <f t="shared" si="9"/>
        <v>22.00008888</v>
      </c>
      <c r="P26" s="27">
        <f t="shared" si="9"/>
        <v>9.4506803999999995</v>
      </c>
      <c r="Q26" s="27">
        <f t="shared" si="9"/>
        <v>18.752074200000003</v>
      </c>
      <c r="R26" s="27">
        <f t="shared" si="9"/>
        <v>9.3114550800000018</v>
      </c>
      <c r="S26" s="27">
        <f t="shared" si="9"/>
        <v>15.60165696</v>
      </c>
      <c r="T26" s="27">
        <f t="shared" si="9"/>
        <v>9.3420856800000021</v>
      </c>
      <c r="U26" s="27">
        <f t="shared" si="9"/>
        <v>8.8481015999999997</v>
      </c>
      <c r="V26" s="27">
        <f t="shared" si="9"/>
        <v>9.7822407600000005</v>
      </c>
      <c r="W26" s="27">
        <f t="shared" si="9"/>
        <v>12.024674279999999</v>
      </c>
      <c r="X26" s="27">
        <f t="shared" si="9"/>
        <v>12.466455480000004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55.212170693303705</v>
      </c>
      <c r="D33" s="19">
        <f t="shared" si="11"/>
        <v>55.790311267178858</v>
      </c>
      <c r="E33" s="19">
        <f t="shared" si="11"/>
        <v>53.477748971678515</v>
      </c>
      <c r="F33" s="19">
        <f t="shared" si="11"/>
        <v>54.923088305805798</v>
      </c>
      <c r="G33" s="19">
        <f t="shared" si="11"/>
        <v>67.11074915567346</v>
      </c>
      <c r="H33" s="19">
        <f t="shared" si="11"/>
        <v>142.38853653966856</v>
      </c>
      <c r="I33" s="19">
        <f t="shared" si="11"/>
        <v>100.13032963770158</v>
      </c>
      <c r="J33" s="19">
        <f t="shared" si="11"/>
        <v>115.35180654215945</v>
      </c>
      <c r="K33" s="19">
        <f t="shared" si="11"/>
        <v>111.17479121764211</v>
      </c>
      <c r="L33" s="19">
        <f t="shared" si="11"/>
        <v>90.18880199461853</v>
      </c>
      <c r="M33" s="19">
        <f t="shared" si="11"/>
        <v>86.246585348003549</v>
      </c>
      <c r="N33" s="19">
        <f t="shared" si="11"/>
        <v>134.7172847823428</v>
      </c>
      <c r="O33" s="19">
        <f t="shared" si="11"/>
        <v>22.00008888</v>
      </c>
      <c r="P33" s="19">
        <f t="shared" si="11"/>
        <v>9.4506803999999995</v>
      </c>
      <c r="Q33" s="19">
        <f t="shared" si="11"/>
        <v>18.752074200000003</v>
      </c>
      <c r="R33" s="19">
        <f t="shared" si="11"/>
        <v>9.3114550800000018</v>
      </c>
      <c r="S33" s="19">
        <f t="shared" si="11"/>
        <v>15.60165696</v>
      </c>
      <c r="T33" s="19">
        <f t="shared" si="11"/>
        <v>9.3420856800000021</v>
      </c>
      <c r="U33" s="19">
        <f t="shared" si="11"/>
        <v>8.8481015999999997</v>
      </c>
      <c r="V33" s="19">
        <f t="shared" si="11"/>
        <v>9.7822407600000005</v>
      </c>
      <c r="W33" s="19">
        <f t="shared" si="11"/>
        <v>12.024674279999999</v>
      </c>
      <c r="X33" s="19">
        <f t="shared" si="11"/>
        <v>12.466455480000004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5.9693104800000016</v>
      </c>
      <c r="J36" s="8">
        <v>5.9693104800000016</v>
      </c>
      <c r="K36" s="8">
        <v>2.9846552400000008</v>
      </c>
      <c r="L36" s="8">
        <v>5.9693104800000016</v>
      </c>
      <c r="M36" s="8">
        <v>2.9846552400000008</v>
      </c>
      <c r="N36" s="8">
        <v>2.9846552400000008</v>
      </c>
      <c r="O36" s="8">
        <v>2.9846552400000008</v>
      </c>
      <c r="P36" s="8">
        <v>0</v>
      </c>
      <c r="Q36" s="8">
        <v>2.9846552400000008</v>
      </c>
      <c r="R36" s="8">
        <v>2.9846552400000008</v>
      </c>
      <c r="S36" s="8">
        <v>2.9846552400000008</v>
      </c>
      <c r="T36" s="8">
        <v>3.4712319600000003</v>
      </c>
      <c r="U36" s="8">
        <v>3.6234291600000001</v>
      </c>
      <c r="V36" s="8">
        <v>4.014371520000001</v>
      </c>
      <c r="W36" s="8">
        <v>3.8889792000000005</v>
      </c>
      <c r="X36" s="8">
        <v>3.6352414799999999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9.4476600000000026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2.2001400000000004E-2</v>
      </c>
      <c r="U41" s="8">
        <v>1.578924E-2</v>
      </c>
      <c r="V41" s="8">
        <v>1.578924E-2</v>
      </c>
      <c r="W41" s="8">
        <v>6.2121600000000004E-3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55.212170693303705</v>
      </c>
      <c r="D43" s="8">
        <v>55.790311267178858</v>
      </c>
      <c r="E43" s="8">
        <v>53.477748971678515</v>
      </c>
      <c r="F43" s="8">
        <v>54.923088305805798</v>
      </c>
      <c r="G43" s="8">
        <v>49.430789155673452</v>
      </c>
      <c r="H43" s="8">
        <v>45.383829339668523</v>
      </c>
      <c r="I43" s="8">
        <v>34.74716923770157</v>
      </c>
      <c r="J43" s="8">
        <v>24.896061662159457</v>
      </c>
      <c r="K43" s="8">
        <v>29.516967897642107</v>
      </c>
      <c r="L43" s="8">
        <v>30.566523594618531</v>
      </c>
      <c r="M43" s="8">
        <v>20.366752028003543</v>
      </c>
      <c r="N43" s="8">
        <v>24.560719542342788</v>
      </c>
      <c r="O43" s="8">
        <v>12.70284444</v>
      </c>
      <c r="P43" s="8">
        <v>3.1648406399999991</v>
      </c>
      <c r="Q43" s="8">
        <v>3.1717764000000011</v>
      </c>
      <c r="R43" s="8">
        <v>0</v>
      </c>
      <c r="S43" s="8">
        <v>3.1805794799999991</v>
      </c>
      <c r="T43" s="8">
        <v>2.1666247199999997</v>
      </c>
      <c r="U43" s="8">
        <v>1.8710546400000001</v>
      </c>
      <c r="V43" s="8">
        <v>2.5939742400000001</v>
      </c>
      <c r="W43" s="8">
        <v>3.2936857199999992</v>
      </c>
      <c r="X43" s="8">
        <v>2.0897978399999997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87.557047200000028</v>
      </c>
      <c r="I44" s="8">
        <v>59.413849919999997</v>
      </c>
      <c r="J44" s="8">
        <v>84.486434399999993</v>
      </c>
      <c r="K44" s="8">
        <v>78.673168079999996</v>
      </c>
      <c r="L44" s="8">
        <v>53.652967920000002</v>
      </c>
      <c r="M44" s="8">
        <v>62.895178080000008</v>
      </c>
      <c r="N44" s="8">
        <v>107.17191</v>
      </c>
      <c r="O44" s="8">
        <v>6.3125891999999997</v>
      </c>
      <c r="P44" s="8">
        <v>6.28583976</v>
      </c>
      <c r="Q44" s="8">
        <v>12.595642560000002</v>
      </c>
      <c r="R44" s="8">
        <v>6.3267998400000005</v>
      </c>
      <c r="S44" s="8">
        <v>9.4364222400000006</v>
      </c>
      <c r="T44" s="8">
        <v>3.6822276000000014</v>
      </c>
      <c r="U44" s="8">
        <v>3.3378285600000002</v>
      </c>
      <c r="V44" s="8">
        <v>3.1581057600000002</v>
      </c>
      <c r="W44" s="8">
        <v>4.8357972000000009</v>
      </c>
      <c r="X44" s="8">
        <v>6.7414161600000035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17.679960000000001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3.3899039999999998E-2</v>
      </c>
      <c r="X61" s="49">
        <f t="shared" si="13"/>
        <v>3.9251519999999998E-2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3.3899039999999998E-2</v>
      </c>
      <c r="X69" s="52">
        <v>3.9251519999999998E-2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1747.6229476799999</v>
      </c>
      <c r="D2" s="21">
        <f t="shared" ref="D2:X2" si="0">SUM(D3,D17,D22,D25,D26,D51,D52)</f>
        <v>1803.4644524400001</v>
      </c>
      <c r="E2" s="21">
        <f t="shared" si="0"/>
        <v>1786.4862217200002</v>
      </c>
      <c r="F2" s="21">
        <f t="shared" si="0"/>
        <v>1892.0287800000001</v>
      </c>
      <c r="G2" s="21">
        <f t="shared" si="0"/>
        <v>1993.6873742399998</v>
      </c>
      <c r="H2" s="21">
        <f t="shared" si="0"/>
        <v>2032.6667461200004</v>
      </c>
      <c r="I2" s="21">
        <f t="shared" si="0"/>
        <v>2020.78167768</v>
      </c>
      <c r="J2" s="21">
        <f t="shared" si="0"/>
        <v>2154.4197501600001</v>
      </c>
      <c r="K2" s="21">
        <f t="shared" si="0"/>
        <v>2196.1451494799999</v>
      </c>
      <c r="L2" s="21">
        <f t="shared" si="0"/>
        <v>2197.2764149200002</v>
      </c>
      <c r="M2" s="21">
        <f t="shared" si="0"/>
        <v>2245.1988207599998</v>
      </c>
      <c r="N2" s="21">
        <f t="shared" si="0"/>
        <v>2177.9591936400002</v>
      </c>
      <c r="O2" s="21">
        <f t="shared" si="0"/>
        <v>2005.8276509999996</v>
      </c>
      <c r="P2" s="21">
        <f t="shared" si="0"/>
        <v>1802.4807171599996</v>
      </c>
      <c r="Q2" s="21">
        <f t="shared" si="0"/>
        <v>1757.3609318400001</v>
      </c>
      <c r="R2" s="21">
        <f t="shared" si="0"/>
        <v>1826.0269473600001</v>
      </c>
      <c r="S2" s="21">
        <f t="shared" si="0"/>
        <v>1939.1558382000003</v>
      </c>
      <c r="T2" s="21">
        <f t="shared" si="0"/>
        <v>2006.0127446400002</v>
      </c>
      <c r="U2" s="21">
        <f t="shared" si="0"/>
        <v>2018.0349097199996</v>
      </c>
      <c r="V2" s="21">
        <f t="shared" si="0"/>
        <v>2038.3199780400003</v>
      </c>
      <c r="W2" s="21">
        <f t="shared" si="0"/>
        <v>1773.958545</v>
      </c>
      <c r="X2" s="21">
        <f t="shared" si="0"/>
        <v>1906.8394237200002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1747.6229476799999</v>
      </c>
      <c r="D26" s="27">
        <f t="shared" si="13"/>
        <v>1803.4644524400001</v>
      </c>
      <c r="E26" s="27">
        <f t="shared" si="13"/>
        <v>1786.4862217200002</v>
      </c>
      <c r="F26" s="27">
        <f t="shared" si="13"/>
        <v>1892.0287800000001</v>
      </c>
      <c r="G26" s="27">
        <f t="shared" si="13"/>
        <v>1993.6873742399998</v>
      </c>
      <c r="H26" s="27">
        <f t="shared" si="13"/>
        <v>2032.6667461200004</v>
      </c>
      <c r="I26" s="27">
        <f t="shared" si="13"/>
        <v>2020.78167768</v>
      </c>
      <c r="J26" s="27">
        <f t="shared" si="13"/>
        <v>2154.4197501600001</v>
      </c>
      <c r="K26" s="27">
        <f t="shared" si="13"/>
        <v>2196.1451494799999</v>
      </c>
      <c r="L26" s="27">
        <f t="shared" si="13"/>
        <v>2197.2764149200002</v>
      </c>
      <c r="M26" s="27">
        <f t="shared" si="13"/>
        <v>2245.1988207599998</v>
      </c>
      <c r="N26" s="27">
        <f t="shared" si="13"/>
        <v>2177.9591936400002</v>
      </c>
      <c r="O26" s="27">
        <f t="shared" si="13"/>
        <v>2005.8276509999996</v>
      </c>
      <c r="P26" s="27">
        <f t="shared" si="13"/>
        <v>1802.4807171599996</v>
      </c>
      <c r="Q26" s="27">
        <f t="shared" si="13"/>
        <v>1757.3609318400001</v>
      </c>
      <c r="R26" s="27">
        <f t="shared" si="13"/>
        <v>1826.0269473600001</v>
      </c>
      <c r="S26" s="27">
        <f t="shared" si="13"/>
        <v>1939.1558382000003</v>
      </c>
      <c r="T26" s="27">
        <f t="shared" si="13"/>
        <v>2006.0127446400002</v>
      </c>
      <c r="U26" s="27">
        <f t="shared" si="13"/>
        <v>2018.0349097199996</v>
      </c>
      <c r="V26" s="27">
        <f t="shared" si="13"/>
        <v>2038.3199780400003</v>
      </c>
      <c r="W26" s="27">
        <f t="shared" ref="W26:X26" si="14">SUM(W27,W33)</f>
        <v>1773.958545</v>
      </c>
      <c r="X26" s="27">
        <f t="shared" si="14"/>
        <v>1906.8394237200002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1747.6229476799999</v>
      </c>
      <c r="D33" s="19">
        <f t="shared" si="17"/>
        <v>1803.4644524400001</v>
      </c>
      <c r="E33" s="19">
        <f t="shared" si="17"/>
        <v>1786.4862217200002</v>
      </c>
      <c r="F33" s="19">
        <f t="shared" si="17"/>
        <v>1892.0287800000001</v>
      </c>
      <c r="G33" s="19">
        <f t="shared" si="17"/>
        <v>1993.6873742399998</v>
      </c>
      <c r="H33" s="19">
        <f t="shared" si="17"/>
        <v>2032.6667461200004</v>
      </c>
      <c r="I33" s="19">
        <f t="shared" si="17"/>
        <v>2020.78167768</v>
      </c>
      <c r="J33" s="19">
        <f t="shared" si="17"/>
        <v>2154.4197501600001</v>
      </c>
      <c r="K33" s="19">
        <f t="shared" si="17"/>
        <v>2196.1451494799999</v>
      </c>
      <c r="L33" s="19">
        <f t="shared" si="17"/>
        <v>2197.2764149200002</v>
      </c>
      <c r="M33" s="19">
        <f t="shared" si="17"/>
        <v>2245.1988207599998</v>
      </c>
      <c r="N33" s="19">
        <f t="shared" si="17"/>
        <v>2177.9591936400002</v>
      </c>
      <c r="O33" s="19">
        <f t="shared" si="17"/>
        <v>2005.8276509999996</v>
      </c>
      <c r="P33" s="19">
        <f t="shared" si="17"/>
        <v>1802.4807171599996</v>
      </c>
      <c r="Q33" s="19">
        <f t="shared" si="17"/>
        <v>1757.3609318400001</v>
      </c>
      <c r="R33" s="19">
        <f t="shared" si="17"/>
        <v>1826.0269473600001</v>
      </c>
      <c r="S33" s="19">
        <f t="shared" si="17"/>
        <v>1939.1558382000003</v>
      </c>
      <c r="T33" s="19">
        <f t="shared" si="17"/>
        <v>2006.0127446400002</v>
      </c>
      <c r="U33" s="19">
        <f t="shared" si="17"/>
        <v>2018.0349097199996</v>
      </c>
      <c r="V33" s="19">
        <f t="shared" si="17"/>
        <v>2038.3199780400003</v>
      </c>
      <c r="W33" s="19">
        <f t="shared" ref="W33:X33" si="18">SUM(W34:W50)</f>
        <v>1773.958545</v>
      </c>
      <c r="X33" s="19">
        <f t="shared" si="18"/>
        <v>1906.8394237200002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1.31616504</v>
      </c>
      <c r="V36" s="8">
        <f>FC_TRA_RAIL_E!V36+FC_TRA_ROAD_E!V36+FC_TRA_DAVI_E!V36+FC_TRA_DNAVI_E!V36+FC_TRA_PIPE_E!V36</f>
        <v>1.4236117200000002</v>
      </c>
      <c r="W36" s="8">
        <f>FC_TRA_RAIL_E!W36+FC_TRA_ROAD_E!W36+FC_TRA_DAVI_E!W36+FC_TRA_DNAVI_E!W36+FC_TRA_PIPE_E!W36</f>
        <v>1.19077272</v>
      </c>
      <c r="X36" s="8">
        <f>FC_TRA_RAIL_E!X36+FC_TRA_ROAD_E!X36+FC_TRA_DAVI_E!X36+FC_TRA_DNAVI_E!X36+FC_TRA_PIPE_E!X36</f>
        <v>1.3670488800000002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632.41782912000019</v>
      </c>
      <c r="D37" s="8">
        <f>FC_TRA_RAIL_E!D37+FC_TRA_ROAD_E!D37+FC_TRA_DAVI_E!D37+FC_TRA_DNAVI_E!D37+FC_TRA_PIPE_E!D37</f>
        <v>672.32789315999992</v>
      </c>
      <c r="E37" s="8">
        <f>FC_TRA_RAIL_E!E37+FC_TRA_ROAD_E!E37+FC_TRA_DAVI_E!E37+FC_TRA_DNAVI_E!E37+FC_TRA_PIPE_E!E37</f>
        <v>699.95780316000014</v>
      </c>
      <c r="F37" s="8">
        <f>FC_TRA_RAIL_E!F37+FC_TRA_ROAD_E!F37+FC_TRA_DAVI_E!F37+FC_TRA_DNAVI_E!F37+FC_TRA_PIPE_E!F37</f>
        <v>773.63747999999998</v>
      </c>
      <c r="G37" s="8">
        <f>FC_TRA_RAIL_E!G37+FC_TRA_ROAD_E!G37+FC_TRA_DAVI_E!G37+FC_TRA_DNAVI_E!G37+FC_TRA_PIPE_E!G37</f>
        <v>865.73726315999977</v>
      </c>
      <c r="H37" s="8">
        <f>FC_TRA_RAIL_E!H37+FC_TRA_ROAD_E!H37+FC_TRA_DAVI_E!H37+FC_TRA_DNAVI_E!H37+FC_TRA_PIPE_E!H37</f>
        <v>930.20688684000004</v>
      </c>
      <c r="I37" s="8">
        <f>FC_TRA_RAIL_E!I37+FC_TRA_ROAD_E!I37+FC_TRA_DAVI_E!I37+FC_TRA_DNAVI_E!I37+FC_TRA_PIPE_E!I37</f>
        <v>991.6066591199999</v>
      </c>
      <c r="J37" s="8">
        <f>FC_TRA_RAIL_E!J37+FC_TRA_ROAD_E!J37+FC_TRA_DAVI_E!J37+FC_TRA_DNAVI_E!J37+FC_TRA_PIPE_E!J37</f>
        <v>1080.6365908800001</v>
      </c>
      <c r="K37" s="8">
        <f>FC_TRA_RAIL_E!K37+FC_TRA_ROAD_E!K37+FC_TRA_DAVI_E!K37+FC_TRA_DNAVI_E!K37+FC_TRA_PIPE_E!K37</f>
        <v>1145.1062145599997</v>
      </c>
      <c r="L37" s="8">
        <f>FC_TRA_RAIL_E!L37+FC_TRA_ROAD_E!L37+FC_TRA_DAVI_E!L37+FC_TRA_DNAVI_E!L37+FC_TRA_PIPE_E!L37</f>
        <v>1175.8062254400002</v>
      </c>
      <c r="M37" s="8">
        <f>FC_TRA_RAIL_E!M37+FC_TRA_ROAD_E!M37+FC_TRA_DAVI_E!M37+FC_TRA_DNAVI_E!M37+FC_TRA_PIPE_E!M37</f>
        <v>1197.2961831599998</v>
      </c>
      <c r="N37" s="8">
        <f>FC_TRA_RAIL_E!N37+FC_TRA_ROAD_E!N37+FC_TRA_DAVI_E!N37+FC_TRA_DNAVI_E!N37+FC_TRA_PIPE_E!N37</f>
        <v>1181.9461777200002</v>
      </c>
      <c r="O37" s="8">
        <f>FC_TRA_RAIL_E!O37+FC_TRA_ROAD_E!O37+FC_TRA_DAVI_E!O37+FC_TRA_DNAVI_E!O37+FC_TRA_PIPE_E!O37</f>
        <v>1142.0363631599998</v>
      </c>
      <c r="P37" s="8">
        <f>FC_TRA_RAIL_E!P37+FC_TRA_ROAD_E!P37+FC_TRA_DAVI_E!P37+FC_TRA_DNAVI_E!P37+FC_TRA_PIPE_E!P37</f>
        <v>1071.4265377199999</v>
      </c>
      <c r="Q37" s="8">
        <f>FC_TRA_RAIL_E!Q37+FC_TRA_ROAD_E!Q37+FC_TRA_DAVI_E!Q37+FC_TRA_DNAVI_E!Q37+FC_TRA_PIPE_E!Q37</f>
        <v>1046.8664791199999</v>
      </c>
      <c r="R37" s="8">
        <f>FC_TRA_RAIL_E!R37+FC_TRA_ROAD_E!R37+FC_TRA_DAVI_E!R37+FC_TRA_DNAVI_E!R37+FC_TRA_PIPE_E!R37</f>
        <v>1059.14663316</v>
      </c>
      <c r="S37" s="8">
        <f>FC_TRA_RAIL_E!S37+FC_TRA_ROAD_E!S37+FC_TRA_DAVI_E!S37+FC_TRA_DNAVI_E!S37+FC_TRA_PIPE_E!S37</f>
        <v>1086.7765431600003</v>
      </c>
      <c r="T37" s="8">
        <f>FC_TRA_RAIL_E!T37+FC_TRA_ROAD_E!T37+FC_TRA_DAVI_E!T37+FC_TRA_DNAVI_E!T37+FC_TRA_PIPE_E!T37</f>
        <v>1077.2533925999999</v>
      </c>
      <c r="U37" s="8">
        <f>FC_TRA_RAIL_E!U37+FC_TRA_ROAD_E!U37+FC_TRA_DAVI_E!U37+FC_TRA_DNAVI_E!U37+FC_TRA_PIPE_E!U37</f>
        <v>1048.7208639599999</v>
      </c>
      <c r="V37" s="8">
        <f>FC_TRA_RAIL_E!V37+FC_TRA_ROAD_E!V37+FC_TRA_DAVI_E!V37+FC_TRA_DNAVI_E!V37+FC_TRA_PIPE_E!V37</f>
        <v>1033.5981348</v>
      </c>
      <c r="W37" s="8">
        <f>FC_TRA_RAIL_E!W37+FC_TRA_ROAD_E!W37+FC_TRA_DAVI_E!W37+FC_TRA_DNAVI_E!W37+FC_TRA_PIPE_E!W37</f>
        <v>873.35388756000009</v>
      </c>
      <c r="X37" s="8">
        <f>FC_TRA_RAIL_E!X37+FC_TRA_ROAD_E!X37+FC_TRA_DAVI_E!X37+FC_TRA_DNAVI_E!X37+FC_TRA_PIPE_E!X37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1115.2051185599998</v>
      </c>
      <c r="D43" s="8">
        <f>FC_TRA_RAIL_E!D43+FC_TRA_ROAD_E!D43+FC_TRA_DAVI_E!D43+FC_TRA_DNAVI_E!D43+FC_TRA_PIPE_E!D43</f>
        <v>1131.13655928</v>
      </c>
      <c r="E43" s="8">
        <f>FC_TRA_RAIL_E!E43+FC_TRA_ROAD_E!E43+FC_TRA_DAVI_E!E43+FC_TRA_DNAVI_E!E43+FC_TRA_PIPE_E!E43</f>
        <v>1086.5284185600001</v>
      </c>
      <c r="F43" s="8">
        <f>FC_TRA_RAIL_E!F43+FC_TRA_ROAD_E!F43+FC_TRA_DAVI_E!F43+FC_TRA_DNAVI_E!F43+FC_TRA_PIPE_E!F43</f>
        <v>1118.3913</v>
      </c>
      <c r="G43" s="8">
        <f>FC_TRA_RAIL_E!G43+FC_TRA_ROAD_E!G43+FC_TRA_DAVI_E!G43+FC_TRA_DNAVI_E!G43+FC_TRA_PIPE_E!G43</f>
        <v>1127.9501110799999</v>
      </c>
      <c r="H43" s="8">
        <f>FC_TRA_RAIL_E!H43+FC_TRA_ROAD_E!H43+FC_TRA_DAVI_E!H43+FC_TRA_DNAVI_E!H43+FC_TRA_PIPE_E!H43</f>
        <v>1102.4598592800003</v>
      </c>
      <c r="I43" s="8">
        <f>FC_TRA_RAIL_E!I43+FC_TRA_ROAD_E!I43+FC_TRA_DAVI_E!I43+FC_TRA_DNAVI_E!I43+FC_TRA_PIPE_E!I43</f>
        <v>1029.1750185600001</v>
      </c>
      <c r="J43" s="8">
        <f>FC_TRA_RAIL_E!J43+FC_TRA_ROAD_E!J43+FC_TRA_DAVI_E!J43+FC_TRA_DNAVI_E!J43+FC_TRA_PIPE_E!J43</f>
        <v>1073.7831592799998</v>
      </c>
      <c r="K43" s="8">
        <f>FC_TRA_RAIL_E!K43+FC_TRA_ROAD_E!K43+FC_TRA_DAVI_E!K43+FC_TRA_DNAVI_E!K43+FC_TRA_PIPE_E!K43</f>
        <v>1051.0389349200002</v>
      </c>
      <c r="L43" s="8">
        <f>FC_TRA_RAIL_E!L43+FC_TRA_ROAD_E!L43+FC_TRA_DAVI_E!L43+FC_TRA_DNAVI_E!L43+FC_TRA_PIPE_E!L43</f>
        <v>1021.4701894799999</v>
      </c>
      <c r="M43" s="8">
        <f>FC_TRA_RAIL_E!M43+FC_TRA_ROAD_E!M43+FC_TRA_DAVI_E!M43+FC_TRA_DNAVI_E!M43+FC_TRA_PIPE_E!M43</f>
        <v>1047.9026375999997</v>
      </c>
      <c r="N43" s="8">
        <f>FC_TRA_RAIL_E!N43+FC_TRA_ROAD_E!N43+FC_TRA_DAVI_E!N43+FC_TRA_DNAVI_E!N43+FC_TRA_PIPE_E!N43</f>
        <v>996.01301592000004</v>
      </c>
      <c r="O43" s="8">
        <f>FC_TRA_RAIL_E!O43+FC_TRA_ROAD_E!O43+FC_TRA_DAVI_E!O43+FC_TRA_DNAVI_E!O43+FC_TRA_PIPE_E!O43</f>
        <v>863.79128783999977</v>
      </c>
      <c r="P43" s="8">
        <f>FC_TRA_RAIL_E!P43+FC_TRA_ROAD_E!P43+FC_TRA_DAVI_E!P43+FC_TRA_DNAVI_E!P43+FC_TRA_PIPE_E!P43</f>
        <v>731.05417943999976</v>
      </c>
      <c r="Q43" s="8">
        <f>FC_TRA_RAIL_E!Q43+FC_TRA_ROAD_E!Q43+FC_TRA_DAVI_E!Q43+FC_TRA_DNAVI_E!Q43+FC_TRA_PIPE_E!Q43</f>
        <v>710.49445272000025</v>
      </c>
      <c r="R43" s="8">
        <f>FC_TRA_RAIL_E!R43+FC_TRA_ROAD_E!R43+FC_TRA_DAVI_E!R43+FC_TRA_DNAVI_E!R43+FC_TRA_PIPE_E!R43</f>
        <v>766.88031420000004</v>
      </c>
      <c r="S43" s="8">
        <f>FC_TRA_RAIL_E!S43+FC_TRA_ROAD_E!S43+FC_TRA_DAVI_E!S43+FC_TRA_DNAVI_E!S43+FC_TRA_PIPE_E!S43</f>
        <v>852.37929503999987</v>
      </c>
      <c r="T43" s="8">
        <f>FC_TRA_RAIL_E!T43+FC_TRA_ROAD_E!T43+FC_TRA_DAVI_E!T43+FC_TRA_DNAVI_E!T43+FC_TRA_PIPE_E!T43</f>
        <v>928.75935204000029</v>
      </c>
      <c r="U43" s="8">
        <f>FC_TRA_RAIL_E!U43+FC_TRA_ROAD_E!U43+FC_TRA_DAVI_E!U43+FC_TRA_DNAVI_E!U43+FC_TRA_PIPE_E!U43</f>
        <v>967.9978807199999</v>
      </c>
      <c r="V43" s="8">
        <f>FC_TRA_RAIL_E!V43+FC_TRA_ROAD_E!V43+FC_TRA_DAVI_E!V43+FC_TRA_DNAVI_E!V43+FC_TRA_PIPE_E!V43</f>
        <v>1003.2982315200002</v>
      </c>
      <c r="W43" s="8">
        <f>FC_TRA_RAIL_E!W43+FC_TRA_ROAD_E!W43+FC_TRA_DAVI_E!W43+FC_TRA_DNAVI_E!W43+FC_TRA_PIPE_E!W43</f>
        <v>899.41388471999994</v>
      </c>
      <c r="X43" s="8">
        <f>FC_TRA_RAIL_E!X43+FC_TRA_ROAD_E!X43+FC_TRA_DAVI_E!X43+FC_TRA_DNAVI_E!X43+FC_TRA_PIPE_E!X43</f>
        <v>967.98641004000012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2.6196566400000001</v>
      </c>
      <c r="K61" s="49">
        <f t="shared" si="21"/>
        <v>41.913486720000002</v>
      </c>
      <c r="L61" s="49">
        <f t="shared" si="21"/>
        <v>44.533143359999983</v>
      </c>
      <c r="M61" s="49">
        <f t="shared" si="21"/>
        <v>44.533143359999983</v>
      </c>
      <c r="N61" s="49">
        <f t="shared" si="21"/>
        <v>47.152799999999999</v>
      </c>
      <c r="O61" s="49">
        <f t="shared" si="21"/>
        <v>47.152799999999999</v>
      </c>
      <c r="P61" s="49">
        <f t="shared" si="21"/>
        <v>44.533143359999983</v>
      </c>
      <c r="Q61" s="49">
        <f t="shared" si="21"/>
        <v>28.815713279999997</v>
      </c>
      <c r="R61" s="49">
        <f t="shared" si="21"/>
        <v>28.815713279999997</v>
      </c>
      <c r="S61" s="49">
        <f t="shared" si="21"/>
        <v>26.196056640000002</v>
      </c>
      <c r="T61" s="49">
        <f t="shared" si="21"/>
        <v>25.40236032</v>
      </c>
      <c r="U61" s="49">
        <f t="shared" si="21"/>
        <v>26.531223840000003</v>
      </c>
      <c r="V61" s="49">
        <f t="shared" si="21"/>
        <v>31.833492479999993</v>
      </c>
      <c r="W61" s="49">
        <f t="shared" si="21"/>
        <v>73.329740640000011</v>
      </c>
      <c r="X61" s="49">
        <f t="shared" si="21"/>
        <v>72.23554080000001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0</v>
      </c>
      <c r="W67" s="52">
        <f>FC_TRA_RAIL_E!W67+FC_TRA_ROAD_E!W67+FC_TRA_DAVI_E!W67+FC_TRA_DNAVI_E!W67+FC_TRA_PIPE_E!W67</f>
        <v>1.93275504</v>
      </c>
      <c r="X67" s="52">
        <f>FC_TRA_RAIL_E!X67+FC_TRA_ROAD_E!X67+FC_TRA_DAVI_E!X67+FC_TRA_DNAVI_E!X67+FC_TRA_PIPE_E!X67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2.6196566400000001</v>
      </c>
      <c r="K69" s="52">
        <f>FC_TRA_RAIL_E!K69+FC_TRA_ROAD_E!K69+FC_TRA_DAVI_E!K69+FC_TRA_DNAVI_E!K69+FC_TRA_PIPE_E!K69</f>
        <v>41.913486720000002</v>
      </c>
      <c r="L69" s="52">
        <f>FC_TRA_RAIL_E!L69+FC_TRA_ROAD_E!L69+FC_TRA_DAVI_E!L69+FC_TRA_DNAVI_E!L69+FC_TRA_PIPE_E!L69</f>
        <v>44.533143359999983</v>
      </c>
      <c r="M69" s="52">
        <f>FC_TRA_RAIL_E!M69+FC_TRA_ROAD_E!M69+FC_TRA_DAVI_E!M69+FC_TRA_DNAVI_E!M69+FC_TRA_PIPE_E!M69</f>
        <v>44.533143359999983</v>
      </c>
      <c r="N69" s="52">
        <f>FC_TRA_RAIL_E!N69+FC_TRA_ROAD_E!N69+FC_TRA_DAVI_E!N69+FC_TRA_DNAVI_E!N69+FC_TRA_PIPE_E!N69</f>
        <v>47.152799999999999</v>
      </c>
      <c r="O69" s="52">
        <f>FC_TRA_RAIL_E!O69+FC_TRA_ROAD_E!O69+FC_TRA_DAVI_E!O69+FC_TRA_DNAVI_E!O69+FC_TRA_PIPE_E!O69</f>
        <v>47.152799999999999</v>
      </c>
      <c r="P69" s="52">
        <f>FC_TRA_RAIL_E!P69+FC_TRA_ROAD_E!P69+FC_TRA_DAVI_E!P69+FC_TRA_DNAVI_E!P69+FC_TRA_PIPE_E!P69</f>
        <v>44.533143359999983</v>
      </c>
      <c r="Q69" s="52">
        <f>FC_TRA_RAIL_E!Q69+FC_TRA_ROAD_E!Q69+FC_TRA_DAVI_E!Q69+FC_TRA_DNAVI_E!Q69+FC_TRA_PIPE_E!Q69</f>
        <v>28.815713279999997</v>
      </c>
      <c r="R69" s="52">
        <f>FC_TRA_RAIL_E!R69+FC_TRA_ROAD_E!R69+FC_TRA_DAVI_E!R69+FC_TRA_DNAVI_E!R69+FC_TRA_PIPE_E!R69</f>
        <v>28.815713279999997</v>
      </c>
      <c r="S69" s="52">
        <f>FC_TRA_RAIL_E!S69+FC_TRA_ROAD_E!S69+FC_TRA_DAVI_E!S69+FC_TRA_DNAVI_E!S69+FC_TRA_PIPE_E!S69</f>
        <v>26.196056640000002</v>
      </c>
      <c r="T69" s="52">
        <f>FC_TRA_RAIL_E!T69+FC_TRA_ROAD_E!T69+FC_TRA_DAVI_E!T69+FC_TRA_DNAVI_E!T69+FC_TRA_PIPE_E!T69</f>
        <v>25.40236032</v>
      </c>
      <c r="U69" s="52">
        <f>FC_TRA_RAIL_E!U69+FC_TRA_ROAD_E!U69+FC_TRA_DAVI_E!U69+FC_TRA_DNAVI_E!U69+FC_TRA_PIPE_E!U69</f>
        <v>26.531223840000003</v>
      </c>
      <c r="V69" s="52">
        <f>FC_TRA_RAIL_E!V69+FC_TRA_ROAD_E!V69+FC_TRA_DAVI_E!V69+FC_TRA_DNAVI_E!V69+FC_TRA_PIPE_E!V69</f>
        <v>31.833492479999993</v>
      </c>
      <c r="W69" s="52">
        <f>FC_TRA_RAIL_E!W69+FC_TRA_ROAD_E!W69+FC_TRA_DAVI_E!W69+FC_TRA_DNAVI_E!W69+FC_TRA_PIPE_E!W69</f>
        <v>71.396985600000008</v>
      </c>
      <c r="X69" s="52">
        <f>FC_TRA_RAIL_E!X69+FC_TRA_ROAD_E!X69+FC_TRA_DAVI_E!X69+FC_TRA_DNAVI_E!X69+FC_TRA_PIPE_E!X69</f>
        <v>72.23554080000001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1747.6229476799999</v>
      </c>
      <c r="D2" s="21">
        <f t="shared" ref="D2:X2" si="0">SUM(D3,D17,D22,D25,D26,D51,D52)</f>
        <v>1803.4644524400001</v>
      </c>
      <c r="E2" s="21">
        <f t="shared" si="0"/>
        <v>1786.4862217200002</v>
      </c>
      <c r="F2" s="21">
        <f t="shared" si="0"/>
        <v>1892.0287800000001</v>
      </c>
      <c r="G2" s="21">
        <f t="shared" si="0"/>
        <v>1993.6873742399998</v>
      </c>
      <c r="H2" s="21">
        <f t="shared" si="0"/>
        <v>2032.6667461200004</v>
      </c>
      <c r="I2" s="21">
        <f t="shared" si="0"/>
        <v>2020.78167768</v>
      </c>
      <c r="J2" s="21">
        <f t="shared" si="0"/>
        <v>2154.4197501600001</v>
      </c>
      <c r="K2" s="21">
        <f t="shared" si="0"/>
        <v>2196.1451494799999</v>
      </c>
      <c r="L2" s="21">
        <f t="shared" si="0"/>
        <v>2197.2764149200002</v>
      </c>
      <c r="M2" s="21">
        <f t="shared" si="0"/>
        <v>2245.1988207599998</v>
      </c>
      <c r="N2" s="21">
        <f t="shared" si="0"/>
        <v>2177.9591936400002</v>
      </c>
      <c r="O2" s="21">
        <f t="shared" si="0"/>
        <v>2005.8276509999996</v>
      </c>
      <c r="P2" s="21">
        <f t="shared" si="0"/>
        <v>1802.4807171599996</v>
      </c>
      <c r="Q2" s="21">
        <f t="shared" si="0"/>
        <v>1757.3609318400001</v>
      </c>
      <c r="R2" s="21">
        <f t="shared" si="0"/>
        <v>1826.0269473600001</v>
      </c>
      <c r="S2" s="21">
        <f t="shared" si="0"/>
        <v>1939.1558382000003</v>
      </c>
      <c r="T2" s="21">
        <f t="shared" si="0"/>
        <v>2003.9634943200001</v>
      </c>
      <c r="U2" s="21">
        <f t="shared" si="0"/>
        <v>2015.8968283199997</v>
      </c>
      <c r="V2" s="21">
        <f t="shared" si="0"/>
        <v>2035.5326028000004</v>
      </c>
      <c r="W2" s="21">
        <f t="shared" si="0"/>
        <v>1772.8194798</v>
      </c>
      <c r="X2" s="21">
        <f t="shared" si="0"/>
        <v>1904.2193070000003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1747.6229476799999</v>
      </c>
      <c r="D26" s="27">
        <f t="shared" ref="D26:W26" si="19">SUM(D27,D33)</f>
        <v>1803.4644524400001</v>
      </c>
      <c r="E26" s="27">
        <f t="shared" si="19"/>
        <v>1786.4862217200002</v>
      </c>
      <c r="F26" s="27">
        <f t="shared" si="19"/>
        <v>1892.0287800000001</v>
      </c>
      <c r="G26" s="27">
        <f t="shared" si="19"/>
        <v>1993.6873742399998</v>
      </c>
      <c r="H26" s="27">
        <f t="shared" si="19"/>
        <v>2032.6667461200004</v>
      </c>
      <c r="I26" s="27">
        <f t="shared" si="19"/>
        <v>2020.78167768</v>
      </c>
      <c r="J26" s="27">
        <f t="shared" si="19"/>
        <v>2154.4197501600001</v>
      </c>
      <c r="K26" s="27">
        <f t="shared" si="19"/>
        <v>2196.1451494799999</v>
      </c>
      <c r="L26" s="27">
        <f t="shared" si="19"/>
        <v>2197.2764149200002</v>
      </c>
      <c r="M26" s="27">
        <f t="shared" si="19"/>
        <v>2245.1988207599998</v>
      </c>
      <c r="N26" s="27">
        <f t="shared" si="19"/>
        <v>2177.9591936400002</v>
      </c>
      <c r="O26" s="27">
        <f t="shared" si="19"/>
        <v>2005.8276509999996</v>
      </c>
      <c r="P26" s="27">
        <f t="shared" si="19"/>
        <v>1802.4807171599996</v>
      </c>
      <c r="Q26" s="27">
        <f t="shared" si="19"/>
        <v>1757.3609318400001</v>
      </c>
      <c r="R26" s="27">
        <f t="shared" si="19"/>
        <v>1826.0269473600001</v>
      </c>
      <c r="S26" s="27">
        <f t="shared" si="19"/>
        <v>1939.1558382000003</v>
      </c>
      <c r="T26" s="27">
        <f t="shared" si="19"/>
        <v>2003.9634943200001</v>
      </c>
      <c r="U26" s="27">
        <f t="shared" si="19"/>
        <v>2015.8968283199997</v>
      </c>
      <c r="V26" s="27">
        <f t="shared" si="19"/>
        <v>2035.5326028000004</v>
      </c>
      <c r="W26" s="27">
        <f t="shared" si="19"/>
        <v>1772.8194798</v>
      </c>
      <c r="X26" s="27">
        <f t="shared" ref="X26" si="20">SUM(X27,X33)</f>
        <v>1904.2193070000003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1747.6229476799999</v>
      </c>
      <c r="D33" s="19">
        <f t="shared" ref="D33:W33" si="25">SUM(D34:D50)</f>
        <v>1803.4644524400001</v>
      </c>
      <c r="E33" s="19">
        <f t="shared" si="25"/>
        <v>1786.4862217200002</v>
      </c>
      <c r="F33" s="19">
        <f t="shared" si="25"/>
        <v>1892.0287800000001</v>
      </c>
      <c r="G33" s="19">
        <f t="shared" si="25"/>
        <v>1993.6873742399998</v>
      </c>
      <c r="H33" s="19">
        <f t="shared" si="25"/>
        <v>2032.6667461200004</v>
      </c>
      <c r="I33" s="19">
        <f t="shared" si="25"/>
        <v>2020.78167768</v>
      </c>
      <c r="J33" s="19">
        <f t="shared" si="25"/>
        <v>2154.4197501600001</v>
      </c>
      <c r="K33" s="19">
        <f t="shared" si="25"/>
        <v>2196.1451494799999</v>
      </c>
      <c r="L33" s="19">
        <f t="shared" si="25"/>
        <v>2197.2764149200002</v>
      </c>
      <c r="M33" s="19">
        <f t="shared" si="25"/>
        <v>2245.1988207599998</v>
      </c>
      <c r="N33" s="19">
        <f t="shared" si="25"/>
        <v>2177.9591936400002</v>
      </c>
      <c r="O33" s="19">
        <f t="shared" si="25"/>
        <v>2005.8276509999996</v>
      </c>
      <c r="P33" s="19">
        <f t="shared" si="25"/>
        <v>1802.4807171599996</v>
      </c>
      <c r="Q33" s="19">
        <f t="shared" si="25"/>
        <v>1757.3609318400001</v>
      </c>
      <c r="R33" s="19">
        <f t="shared" si="25"/>
        <v>1826.0269473600001</v>
      </c>
      <c r="S33" s="19">
        <f t="shared" si="25"/>
        <v>1939.1558382000003</v>
      </c>
      <c r="T33" s="19">
        <f t="shared" si="25"/>
        <v>2003.9634943200001</v>
      </c>
      <c r="U33" s="19">
        <f t="shared" si="25"/>
        <v>2015.8968283199997</v>
      </c>
      <c r="V33" s="19">
        <f t="shared" si="25"/>
        <v>2035.5326028000004</v>
      </c>
      <c r="W33" s="19">
        <f t="shared" si="25"/>
        <v>1772.8194798</v>
      </c>
      <c r="X33" s="19">
        <f t="shared" ref="X33" si="26">SUM(X34:X50)</f>
        <v>1904.2193070000003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1.31616504</v>
      </c>
      <c r="V36" s="8">
        <f>FC_TRA_ROAD_P2W_E!V36+FC_TRA_ROAD_CAR_E!V36+FC_TRA_ROAD_BUS_E!V36+FC_TRA_ROAD_LCV_E!V36+FC_TRA_ROAD_HGV_E!V36</f>
        <v>1.4236117200000002</v>
      </c>
      <c r="W36" s="8">
        <f>FC_TRA_ROAD_P2W_E!W36+FC_TRA_ROAD_CAR_E!W36+FC_TRA_ROAD_BUS_E!W36+FC_TRA_ROAD_LCV_E!W36+FC_TRA_ROAD_HGV_E!W36</f>
        <v>1.19077272</v>
      </c>
      <c r="X36" s="8">
        <f>FC_TRA_ROAD_P2W_E!X36+FC_TRA_ROAD_CAR_E!X36+FC_TRA_ROAD_BUS_E!X36+FC_TRA_ROAD_LCV_E!X36+FC_TRA_ROAD_HGV_E!X36</f>
        <v>1.3670488800000002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632.41782912000019</v>
      </c>
      <c r="D37" s="8">
        <f>FC_TRA_ROAD_P2W_E!D37+FC_TRA_ROAD_CAR_E!D37+FC_TRA_ROAD_BUS_E!D37+FC_TRA_ROAD_LCV_E!D37+FC_TRA_ROAD_HGV_E!D37</f>
        <v>672.32789315999992</v>
      </c>
      <c r="E37" s="8">
        <f>FC_TRA_ROAD_P2W_E!E37+FC_TRA_ROAD_CAR_E!E37+FC_TRA_ROAD_BUS_E!E37+FC_TRA_ROAD_LCV_E!E37+FC_TRA_ROAD_HGV_E!E37</f>
        <v>699.95780316000014</v>
      </c>
      <c r="F37" s="8">
        <f>FC_TRA_ROAD_P2W_E!F37+FC_TRA_ROAD_CAR_E!F37+FC_TRA_ROAD_BUS_E!F37+FC_TRA_ROAD_LCV_E!F37+FC_TRA_ROAD_HGV_E!F37</f>
        <v>773.63747999999998</v>
      </c>
      <c r="G37" s="8">
        <f>FC_TRA_ROAD_P2W_E!G37+FC_TRA_ROAD_CAR_E!G37+FC_TRA_ROAD_BUS_E!G37+FC_TRA_ROAD_LCV_E!G37+FC_TRA_ROAD_HGV_E!G37</f>
        <v>865.73726315999977</v>
      </c>
      <c r="H37" s="8">
        <f>FC_TRA_ROAD_P2W_E!H37+FC_TRA_ROAD_CAR_E!H37+FC_TRA_ROAD_BUS_E!H37+FC_TRA_ROAD_LCV_E!H37+FC_TRA_ROAD_HGV_E!H37</f>
        <v>930.20688684000004</v>
      </c>
      <c r="I37" s="8">
        <f>FC_TRA_ROAD_P2W_E!I37+FC_TRA_ROAD_CAR_E!I37+FC_TRA_ROAD_BUS_E!I37+FC_TRA_ROAD_LCV_E!I37+FC_TRA_ROAD_HGV_E!I37</f>
        <v>991.6066591199999</v>
      </c>
      <c r="J37" s="8">
        <f>FC_TRA_ROAD_P2W_E!J37+FC_TRA_ROAD_CAR_E!J37+FC_TRA_ROAD_BUS_E!J37+FC_TRA_ROAD_LCV_E!J37+FC_TRA_ROAD_HGV_E!J37</f>
        <v>1080.6365908800001</v>
      </c>
      <c r="K37" s="8">
        <f>FC_TRA_ROAD_P2W_E!K37+FC_TRA_ROAD_CAR_E!K37+FC_TRA_ROAD_BUS_E!K37+FC_TRA_ROAD_LCV_E!K37+FC_TRA_ROAD_HGV_E!K37</f>
        <v>1145.1062145599997</v>
      </c>
      <c r="L37" s="8">
        <f>FC_TRA_ROAD_P2W_E!L37+FC_TRA_ROAD_CAR_E!L37+FC_TRA_ROAD_BUS_E!L37+FC_TRA_ROAD_LCV_E!L37+FC_TRA_ROAD_HGV_E!L37</f>
        <v>1175.8062254400002</v>
      </c>
      <c r="M37" s="8">
        <f>FC_TRA_ROAD_P2W_E!M37+FC_TRA_ROAD_CAR_E!M37+FC_TRA_ROAD_BUS_E!M37+FC_TRA_ROAD_LCV_E!M37+FC_TRA_ROAD_HGV_E!M37</f>
        <v>1197.2961831599998</v>
      </c>
      <c r="N37" s="8">
        <f>FC_TRA_ROAD_P2W_E!N37+FC_TRA_ROAD_CAR_E!N37+FC_TRA_ROAD_BUS_E!N37+FC_TRA_ROAD_LCV_E!N37+FC_TRA_ROAD_HGV_E!N37</f>
        <v>1181.9461777200002</v>
      </c>
      <c r="O37" s="8">
        <f>FC_TRA_ROAD_P2W_E!O37+FC_TRA_ROAD_CAR_E!O37+FC_TRA_ROAD_BUS_E!O37+FC_TRA_ROAD_LCV_E!O37+FC_TRA_ROAD_HGV_E!O37</f>
        <v>1142.0363631599998</v>
      </c>
      <c r="P37" s="8">
        <f>FC_TRA_ROAD_P2W_E!P37+FC_TRA_ROAD_CAR_E!P37+FC_TRA_ROAD_BUS_E!P37+FC_TRA_ROAD_LCV_E!P37+FC_TRA_ROAD_HGV_E!P37</f>
        <v>1071.4265377199999</v>
      </c>
      <c r="Q37" s="8">
        <f>FC_TRA_ROAD_P2W_E!Q37+FC_TRA_ROAD_CAR_E!Q37+FC_TRA_ROAD_BUS_E!Q37+FC_TRA_ROAD_LCV_E!Q37+FC_TRA_ROAD_HGV_E!Q37</f>
        <v>1046.8664791199999</v>
      </c>
      <c r="R37" s="8">
        <f>FC_TRA_ROAD_P2W_E!R37+FC_TRA_ROAD_CAR_E!R37+FC_TRA_ROAD_BUS_E!R37+FC_TRA_ROAD_LCV_E!R37+FC_TRA_ROAD_HGV_E!R37</f>
        <v>1059.14663316</v>
      </c>
      <c r="S37" s="8">
        <f>FC_TRA_ROAD_P2W_E!S37+FC_TRA_ROAD_CAR_E!S37+FC_TRA_ROAD_BUS_E!S37+FC_TRA_ROAD_LCV_E!S37+FC_TRA_ROAD_HGV_E!S37</f>
        <v>1086.7765431600003</v>
      </c>
      <c r="T37" s="8">
        <f>FC_TRA_ROAD_P2W_E!T37+FC_TRA_ROAD_CAR_E!T37+FC_TRA_ROAD_BUS_E!T37+FC_TRA_ROAD_LCV_E!T37+FC_TRA_ROAD_HGV_E!T37</f>
        <v>1077.2533925999999</v>
      </c>
      <c r="U37" s="8">
        <f>FC_TRA_ROAD_P2W_E!U37+FC_TRA_ROAD_CAR_E!U37+FC_TRA_ROAD_BUS_E!U37+FC_TRA_ROAD_LCV_E!U37+FC_TRA_ROAD_HGV_E!U37</f>
        <v>1048.7208639599999</v>
      </c>
      <c r="V37" s="8">
        <f>FC_TRA_ROAD_P2W_E!V37+FC_TRA_ROAD_CAR_E!V37+FC_TRA_ROAD_BUS_E!V37+FC_TRA_ROAD_LCV_E!V37+FC_TRA_ROAD_HGV_E!V37</f>
        <v>1033.5981348</v>
      </c>
      <c r="W37" s="8">
        <f>FC_TRA_ROAD_P2W_E!W37+FC_TRA_ROAD_CAR_E!W37+FC_TRA_ROAD_BUS_E!W37+FC_TRA_ROAD_LCV_E!W37+FC_TRA_ROAD_HGV_E!W37</f>
        <v>873.35388756000009</v>
      </c>
      <c r="X37" s="8">
        <f>FC_TRA_ROAD_P2W_E!X37+FC_TRA_ROAD_CAR_E!X37+FC_TRA_ROAD_BUS_E!X37+FC_TRA_ROAD_LCV_E!X37+FC_TRA_ROAD_HGV_E!X37</f>
        <v>937.48596480000015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1115.2051185599998</v>
      </c>
      <c r="D43" s="8">
        <f>FC_TRA_ROAD_P2W_E!D43+FC_TRA_ROAD_CAR_E!D43+FC_TRA_ROAD_BUS_E!D43+FC_TRA_ROAD_LCV_E!D43+FC_TRA_ROAD_HGV_E!D43</f>
        <v>1131.13655928</v>
      </c>
      <c r="E43" s="8">
        <f>FC_TRA_ROAD_P2W_E!E43+FC_TRA_ROAD_CAR_E!E43+FC_TRA_ROAD_BUS_E!E43+FC_TRA_ROAD_LCV_E!E43+FC_TRA_ROAD_HGV_E!E43</f>
        <v>1086.5284185600001</v>
      </c>
      <c r="F43" s="8">
        <f>FC_TRA_ROAD_P2W_E!F43+FC_TRA_ROAD_CAR_E!F43+FC_TRA_ROAD_BUS_E!F43+FC_TRA_ROAD_LCV_E!F43+FC_TRA_ROAD_HGV_E!F43</f>
        <v>1118.3913</v>
      </c>
      <c r="G43" s="8">
        <f>FC_TRA_ROAD_P2W_E!G43+FC_TRA_ROAD_CAR_E!G43+FC_TRA_ROAD_BUS_E!G43+FC_TRA_ROAD_LCV_E!G43+FC_TRA_ROAD_HGV_E!G43</f>
        <v>1127.9501110799999</v>
      </c>
      <c r="H43" s="8">
        <f>FC_TRA_ROAD_P2W_E!H43+FC_TRA_ROAD_CAR_E!H43+FC_TRA_ROAD_BUS_E!H43+FC_TRA_ROAD_LCV_E!H43+FC_TRA_ROAD_HGV_E!H43</f>
        <v>1102.4598592800003</v>
      </c>
      <c r="I43" s="8">
        <f>FC_TRA_ROAD_P2W_E!I43+FC_TRA_ROAD_CAR_E!I43+FC_TRA_ROAD_BUS_E!I43+FC_TRA_ROAD_LCV_E!I43+FC_TRA_ROAD_HGV_E!I43</f>
        <v>1029.1750185600001</v>
      </c>
      <c r="J43" s="8">
        <f>FC_TRA_ROAD_P2W_E!J43+FC_TRA_ROAD_CAR_E!J43+FC_TRA_ROAD_BUS_E!J43+FC_TRA_ROAD_LCV_E!J43+FC_TRA_ROAD_HGV_E!J43</f>
        <v>1073.7831592799998</v>
      </c>
      <c r="K43" s="8">
        <f>FC_TRA_ROAD_P2W_E!K43+FC_TRA_ROAD_CAR_E!K43+FC_TRA_ROAD_BUS_E!K43+FC_TRA_ROAD_LCV_E!K43+FC_TRA_ROAD_HGV_E!K43</f>
        <v>1051.0389349200002</v>
      </c>
      <c r="L43" s="8">
        <f>FC_TRA_ROAD_P2W_E!L43+FC_TRA_ROAD_CAR_E!L43+FC_TRA_ROAD_BUS_E!L43+FC_TRA_ROAD_LCV_E!L43+FC_TRA_ROAD_HGV_E!L43</f>
        <v>1021.4701894799999</v>
      </c>
      <c r="M43" s="8">
        <f>FC_TRA_ROAD_P2W_E!M43+FC_TRA_ROAD_CAR_E!M43+FC_TRA_ROAD_BUS_E!M43+FC_TRA_ROAD_LCV_E!M43+FC_TRA_ROAD_HGV_E!M43</f>
        <v>1047.9026375999997</v>
      </c>
      <c r="N43" s="8">
        <f>FC_TRA_ROAD_P2W_E!N43+FC_TRA_ROAD_CAR_E!N43+FC_TRA_ROAD_BUS_E!N43+FC_TRA_ROAD_LCV_E!N43+FC_TRA_ROAD_HGV_E!N43</f>
        <v>996.01301592000004</v>
      </c>
      <c r="O43" s="8">
        <f>FC_TRA_ROAD_P2W_E!O43+FC_TRA_ROAD_CAR_E!O43+FC_TRA_ROAD_BUS_E!O43+FC_TRA_ROAD_LCV_E!O43+FC_TRA_ROAD_HGV_E!O43</f>
        <v>863.79128783999977</v>
      </c>
      <c r="P43" s="8">
        <f>FC_TRA_ROAD_P2W_E!P43+FC_TRA_ROAD_CAR_E!P43+FC_TRA_ROAD_BUS_E!P43+FC_TRA_ROAD_LCV_E!P43+FC_TRA_ROAD_HGV_E!P43</f>
        <v>731.05417943999976</v>
      </c>
      <c r="Q43" s="8">
        <f>FC_TRA_ROAD_P2W_E!Q43+FC_TRA_ROAD_CAR_E!Q43+FC_TRA_ROAD_BUS_E!Q43+FC_TRA_ROAD_LCV_E!Q43+FC_TRA_ROAD_HGV_E!Q43</f>
        <v>710.49445272000025</v>
      </c>
      <c r="R43" s="8">
        <f>FC_TRA_ROAD_P2W_E!R43+FC_TRA_ROAD_CAR_E!R43+FC_TRA_ROAD_BUS_E!R43+FC_TRA_ROAD_LCV_E!R43+FC_TRA_ROAD_HGV_E!R43</f>
        <v>766.88031420000004</v>
      </c>
      <c r="S43" s="8">
        <f>FC_TRA_ROAD_P2W_E!S43+FC_TRA_ROAD_CAR_E!S43+FC_TRA_ROAD_BUS_E!S43+FC_TRA_ROAD_LCV_E!S43+FC_TRA_ROAD_HGV_E!S43</f>
        <v>852.37929503999987</v>
      </c>
      <c r="T43" s="8">
        <f>FC_TRA_ROAD_P2W_E!T43+FC_TRA_ROAD_CAR_E!T43+FC_TRA_ROAD_BUS_E!T43+FC_TRA_ROAD_LCV_E!T43+FC_TRA_ROAD_HGV_E!T43</f>
        <v>926.71010172000024</v>
      </c>
      <c r="U43" s="8">
        <f>FC_TRA_ROAD_P2W_E!U43+FC_TRA_ROAD_CAR_E!U43+FC_TRA_ROAD_BUS_E!U43+FC_TRA_ROAD_LCV_E!U43+FC_TRA_ROAD_HGV_E!U43</f>
        <v>965.85979931999987</v>
      </c>
      <c r="V43" s="8">
        <f>FC_TRA_ROAD_P2W_E!V43+FC_TRA_ROAD_CAR_E!V43+FC_TRA_ROAD_BUS_E!V43+FC_TRA_ROAD_LCV_E!V43+FC_TRA_ROAD_HGV_E!V43</f>
        <v>1000.5108562800002</v>
      </c>
      <c r="W43" s="8">
        <f>FC_TRA_ROAD_P2W_E!W43+FC_TRA_ROAD_CAR_E!W43+FC_TRA_ROAD_BUS_E!W43+FC_TRA_ROAD_LCV_E!W43+FC_TRA_ROAD_HGV_E!W43</f>
        <v>898.27481951999994</v>
      </c>
      <c r="X43" s="8">
        <f>FC_TRA_ROAD_P2W_E!X43+FC_TRA_ROAD_CAR_E!X43+FC_TRA_ROAD_BUS_E!X43+FC_TRA_ROAD_LCV_E!X43+FC_TRA_ROAD_HGV_E!X43</f>
        <v>965.36629332000007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2.6196566400000001</v>
      </c>
      <c r="K61" s="49">
        <f t="shared" si="29"/>
        <v>41.913486720000002</v>
      </c>
      <c r="L61" s="49">
        <f t="shared" si="29"/>
        <v>44.533143359999983</v>
      </c>
      <c r="M61" s="49">
        <f t="shared" si="29"/>
        <v>44.533143359999983</v>
      </c>
      <c r="N61" s="49">
        <f t="shared" si="29"/>
        <v>47.152799999999999</v>
      </c>
      <c r="O61" s="49">
        <f t="shared" si="29"/>
        <v>47.152799999999999</v>
      </c>
      <c r="P61" s="49">
        <f t="shared" si="29"/>
        <v>44.533143359999983</v>
      </c>
      <c r="Q61" s="49">
        <f t="shared" si="29"/>
        <v>28.815713279999997</v>
      </c>
      <c r="R61" s="49">
        <f t="shared" si="29"/>
        <v>28.815713279999997</v>
      </c>
      <c r="S61" s="49">
        <f t="shared" si="29"/>
        <v>26.196056640000002</v>
      </c>
      <c r="T61" s="49">
        <f t="shared" si="29"/>
        <v>25.40236032</v>
      </c>
      <c r="U61" s="49">
        <f t="shared" si="29"/>
        <v>26.531223840000003</v>
      </c>
      <c r="V61" s="49">
        <f t="shared" si="29"/>
        <v>31.833492479999993</v>
      </c>
      <c r="W61" s="49">
        <f t="shared" si="29"/>
        <v>73.240787520000012</v>
      </c>
      <c r="X61" s="49">
        <f t="shared" si="29"/>
        <v>72.039028320000014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0</v>
      </c>
      <c r="W67" s="52">
        <f>FC_TRA_ROAD_P2W_E!W67+FC_TRA_ROAD_CAR_E!W67+FC_TRA_ROAD_BUS_E!W67+FC_TRA_ROAD_LCV_E!W67+FC_TRA_ROAD_HGV_E!W67</f>
        <v>1.93275504</v>
      </c>
      <c r="X67" s="52">
        <f>FC_TRA_ROAD_P2W_E!X67+FC_TRA_ROAD_CAR_E!X67+FC_TRA_ROAD_BUS_E!X67+FC_TRA_ROAD_LCV_E!X67+FC_TRA_ROAD_HGV_E!X67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2.6196566400000001</v>
      </c>
      <c r="K69" s="52">
        <f>FC_TRA_ROAD_P2W_E!K69+FC_TRA_ROAD_CAR_E!K69+FC_TRA_ROAD_BUS_E!K69+FC_TRA_ROAD_LCV_E!K69+FC_TRA_ROAD_HGV_E!K69</f>
        <v>41.913486720000002</v>
      </c>
      <c r="L69" s="52">
        <f>FC_TRA_ROAD_P2W_E!L69+FC_TRA_ROAD_CAR_E!L69+FC_TRA_ROAD_BUS_E!L69+FC_TRA_ROAD_LCV_E!L69+FC_TRA_ROAD_HGV_E!L69</f>
        <v>44.533143359999983</v>
      </c>
      <c r="M69" s="52">
        <f>FC_TRA_ROAD_P2W_E!M69+FC_TRA_ROAD_CAR_E!M69+FC_TRA_ROAD_BUS_E!M69+FC_TRA_ROAD_LCV_E!M69+FC_TRA_ROAD_HGV_E!M69</f>
        <v>44.533143359999983</v>
      </c>
      <c r="N69" s="52">
        <f>FC_TRA_ROAD_P2W_E!N69+FC_TRA_ROAD_CAR_E!N69+FC_TRA_ROAD_BUS_E!N69+FC_TRA_ROAD_LCV_E!N69+FC_TRA_ROAD_HGV_E!N69</f>
        <v>47.152799999999999</v>
      </c>
      <c r="O69" s="52">
        <f>FC_TRA_ROAD_P2W_E!O69+FC_TRA_ROAD_CAR_E!O69+FC_TRA_ROAD_BUS_E!O69+FC_TRA_ROAD_LCV_E!O69+FC_TRA_ROAD_HGV_E!O69</f>
        <v>47.152799999999999</v>
      </c>
      <c r="P69" s="52">
        <f>FC_TRA_ROAD_P2W_E!P69+FC_TRA_ROAD_CAR_E!P69+FC_TRA_ROAD_BUS_E!P69+FC_TRA_ROAD_LCV_E!P69+FC_TRA_ROAD_HGV_E!P69</f>
        <v>44.533143359999983</v>
      </c>
      <c r="Q69" s="52">
        <f>FC_TRA_ROAD_P2W_E!Q69+FC_TRA_ROAD_CAR_E!Q69+FC_TRA_ROAD_BUS_E!Q69+FC_TRA_ROAD_LCV_E!Q69+FC_TRA_ROAD_HGV_E!Q69</f>
        <v>28.815713279999997</v>
      </c>
      <c r="R69" s="52">
        <f>FC_TRA_ROAD_P2W_E!R69+FC_TRA_ROAD_CAR_E!R69+FC_TRA_ROAD_BUS_E!R69+FC_TRA_ROAD_LCV_E!R69+FC_TRA_ROAD_HGV_E!R69</f>
        <v>28.815713279999997</v>
      </c>
      <c r="S69" s="52">
        <f>FC_TRA_ROAD_P2W_E!S69+FC_TRA_ROAD_CAR_E!S69+FC_TRA_ROAD_BUS_E!S69+FC_TRA_ROAD_LCV_E!S69+FC_TRA_ROAD_HGV_E!S69</f>
        <v>26.196056640000002</v>
      </c>
      <c r="T69" s="52">
        <f>FC_TRA_ROAD_P2W_E!T69+FC_TRA_ROAD_CAR_E!T69+FC_TRA_ROAD_BUS_E!T69+FC_TRA_ROAD_LCV_E!T69+FC_TRA_ROAD_HGV_E!T69</f>
        <v>25.40236032</v>
      </c>
      <c r="U69" s="52">
        <f>FC_TRA_ROAD_P2W_E!U69+FC_TRA_ROAD_CAR_E!U69+FC_TRA_ROAD_BUS_E!U69+FC_TRA_ROAD_LCV_E!U69+FC_TRA_ROAD_HGV_E!U69</f>
        <v>26.531223840000003</v>
      </c>
      <c r="V69" s="52">
        <f>FC_TRA_ROAD_P2W_E!V69+FC_TRA_ROAD_CAR_E!V69+FC_TRA_ROAD_BUS_E!V69+FC_TRA_ROAD_LCV_E!V69+FC_TRA_ROAD_HGV_E!V69</f>
        <v>31.833492479999993</v>
      </c>
      <c r="W69" s="52">
        <f>FC_TRA_ROAD_P2W_E!W69+FC_TRA_ROAD_CAR_E!W69+FC_TRA_ROAD_BUS_E!W69+FC_TRA_ROAD_LCV_E!W69+FC_TRA_ROAD_HGV_E!W69</f>
        <v>71.308032480000008</v>
      </c>
      <c r="X69" s="52">
        <f>FC_TRA_ROAD_P2W_E!X69+FC_TRA_ROAD_CAR_E!X69+FC_TRA_ROAD_BUS_E!X69+FC_TRA_ROAD_LCV_E!X69+FC_TRA_ROAD_HGV_E!X69</f>
        <v>72.039028320000014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16.934891343718053</v>
      </c>
      <c r="D2" s="21">
        <f t="shared" ref="D2:X2" si="0">SUM(D3,D17,D22,D25,D26,D51,D52)</f>
        <v>16.537456513329772</v>
      </c>
      <c r="E2" s="21">
        <f t="shared" si="0"/>
        <v>16.086514262897715</v>
      </c>
      <c r="F2" s="21">
        <f t="shared" si="0"/>
        <v>16.257839012442187</v>
      </c>
      <c r="G2" s="21">
        <f t="shared" si="0"/>
        <v>16.133207491333813</v>
      </c>
      <c r="H2" s="21">
        <f t="shared" si="0"/>
        <v>15.813287821964547</v>
      </c>
      <c r="I2" s="21">
        <f t="shared" si="0"/>
        <v>15.679694517360774</v>
      </c>
      <c r="J2" s="21">
        <f t="shared" si="0"/>
        <v>15.703062516849121</v>
      </c>
      <c r="K2" s="21">
        <f t="shared" si="0"/>
        <v>15.919059920213689</v>
      </c>
      <c r="L2" s="21">
        <f t="shared" si="0"/>
        <v>15.646166621457265</v>
      </c>
      <c r="M2" s="21">
        <f t="shared" si="0"/>
        <v>15.296658569133429</v>
      </c>
      <c r="N2" s="21">
        <f t="shared" si="0"/>
        <v>14.862991868234223</v>
      </c>
      <c r="O2" s="21">
        <f t="shared" si="0"/>
        <v>15.048666098262357</v>
      </c>
      <c r="P2" s="21">
        <f t="shared" si="0"/>
        <v>14.671843841014374</v>
      </c>
      <c r="Q2" s="21">
        <f t="shared" si="0"/>
        <v>14.76642914190535</v>
      </c>
      <c r="R2" s="21">
        <f t="shared" si="0"/>
        <v>14.363496114755479</v>
      </c>
      <c r="S2" s="21">
        <f t="shared" si="0"/>
        <v>14.137538107780056</v>
      </c>
      <c r="T2" s="21">
        <f t="shared" si="0"/>
        <v>13.178927215070214</v>
      </c>
      <c r="U2" s="21">
        <f t="shared" si="0"/>
        <v>12.410377396382012</v>
      </c>
      <c r="V2" s="21">
        <f t="shared" si="0"/>
        <v>12.881663591555677</v>
      </c>
      <c r="W2" s="21">
        <f t="shared" si="0"/>
        <v>11.397474000910204</v>
      </c>
      <c r="X2" s="21">
        <f t="shared" si="0"/>
        <v>11.14427561490605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16.934891343718053</v>
      </c>
      <c r="D26" s="27">
        <f t="shared" si="11"/>
        <v>16.537456513329772</v>
      </c>
      <c r="E26" s="27">
        <f t="shared" si="11"/>
        <v>16.086514262897715</v>
      </c>
      <c r="F26" s="27">
        <f t="shared" si="11"/>
        <v>16.257839012442187</v>
      </c>
      <c r="G26" s="27">
        <f t="shared" si="11"/>
        <v>16.133207491333813</v>
      </c>
      <c r="H26" s="27">
        <f t="shared" si="11"/>
        <v>15.813287821964547</v>
      </c>
      <c r="I26" s="27">
        <f t="shared" si="11"/>
        <v>15.679694517360774</v>
      </c>
      <c r="J26" s="27">
        <f t="shared" si="11"/>
        <v>15.703062516849121</v>
      </c>
      <c r="K26" s="27">
        <f t="shared" si="11"/>
        <v>15.919059920213689</v>
      </c>
      <c r="L26" s="27">
        <f t="shared" si="11"/>
        <v>15.646166621457265</v>
      </c>
      <c r="M26" s="27">
        <f t="shared" si="11"/>
        <v>15.296658569133429</v>
      </c>
      <c r="N26" s="27">
        <f t="shared" si="11"/>
        <v>14.862991868234223</v>
      </c>
      <c r="O26" s="27">
        <f t="shared" si="11"/>
        <v>15.048666098262357</v>
      </c>
      <c r="P26" s="27">
        <f t="shared" si="11"/>
        <v>14.671843841014374</v>
      </c>
      <c r="Q26" s="27">
        <f t="shared" si="11"/>
        <v>14.76642914190535</v>
      </c>
      <c r="R26" s="27">
        <f t="shared" si="11"/>
        <v>14.363496114755479</v>
      </c>
      <c r="S26" s="27">
        <f t="shared" si="11"/>
        <v>14.137538107780056</v>
      </c>
      <c r="T26" s="27">
        <f t="shared" si="11"/>
        <v>13.178927215070214</v>
      </c>
      <c r="U26" s="27">
        <f t="shared" si="11"/>
        <v>12.410377396382012</v>
      </c>
      <c r="V26" s="27">
        <f t="shared" si="11"/>
        <v>12.881663591555677</v>
      </c>
      <c r="W26" s="27">
        <f t="shared" si="11"/>
        <v>11.397474000910204</v>
      </c>
      <c r="X26" s="27">
        <f t="shared" si="11"/>
        <v>11.14427561490605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16.934891343718053</v>
      </c>
      <c r="D33" s="19">
        <f t="shared" si="13"/>
        <v>16.537456513329772</v>
      </c>
      <c r="E33" s="19">
        <f t="shared" si="13"/>
        <v>16.086514262897715</v>
      </c>
      <c r="F33" s="19">
        <f t="shared" si="13"/>
        <v>16.257839012442187</v>
      </c>
      <c r="G33" s="19">
        <f t="shared" si="13"/>
        <v>16.133207491333813</v>
      </c>
      <c r="H33" s="19">
        <f t="shared" si="13"/>
        <v>15.813287821964547</v>
      </c>
      <c r="I33" s="19">
        <f t="shared" si="13"/>
        <v>15.679694517360774</v>
      </c>
      <c r="J33" s="19">
        <f t="shared" si="13"/>
        <v>15.703062516849121</v>
      </c>
      <c r="K33" s="19">
        <f t="shared" si="13"/>
        <v>15.919059920213689</v>
      </c>
      <c r="L33" s="19">
        <f t="shared" si="13"/>
        <v>15.646166621457265</v>
      </c>
      <c r="M33" s="19">
        <f t="shared" si="13"/>
        <v>15.296658569133429</v>
      </c>
      <c r="N33" s="19">
        <f t="shared" si="13"/>
        <v>14.862991868234223</v>
      </c>
      <c r="O33" s="19">
        <f t="shared" si="13"/>
        <v>15.048666098262357</v>
      </c>
      <c r="P33" s="19">
        <f t="shared" si="13"/>
        <v>14.671843841014374</v>
      </c>
      <c r="Q33" s="19">
        <f t="shared" si="13"/>
        <v>14.76642914190535</v>
      </c>
      <c r="R33" s="19">
        <f t="shared" si="13"/>
        <v>14.363496114755479</v>
      </c>
      <c r="S33" s="19">
        <f t="shared" si="13"/>
        <v>14.137538107780056</v>
      </c>
      <c r="T33" s="19">
        <f t="shared" si="13"/>
        <v>13.178927215070214</v>
      </c>
      <c r="U33" s="19">
        <f t="shared" si="13"/>
        <v>12.410377396382012</v>
      </c>
      <c r="V33" s="19">
        <f t="shared" si="13"/>
        <v>12.881663591555677</v>
      </c>
      <c r="W33" s="19">
        <f t="shared" si="13"/>
        <v>11.397474000910204</v>
      </c>
      <c r="X33" s="19">
        <f t="shared" si="13"/>
        <v>11.14427561490605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16.934891343718053</v>
      </c>
      <c r="D37" s="8">
        <v>16.537456513329772</v>
      </c>
      <c r="E37" s="8">
        <v>16.086514262897715</v>
      </c>
      <c r="F37" s="8">
        <v>16.257839012442187</v>
      </c>
      <c r="G37" s="8">
        <v>16.133207491333813</v>
      </c>
      <c r="H37" s="8">
        <v>15.813287821964547</v>
      </c>
      <c r="I37" s="8">
        <v>15.679694517360774</v>
      </c>
      <c r="J37" s="8">
        <v>15.703062516849121</v>
      </c>
      <c r="K37" s="8">
        <v>15.919059920213689</v>
      </c>
      <c r="L37" s="8">
        <v>15.646166621457265</v>
      </c>
      <c r="M37" s="8">
        <v>15.296658569133429</v>
      </c>
      <c r="N37" s="8">
        <v>14.862991868234223</v>
      </c>
      <c r="O37" s="8">
        <v>15.048666098262357</v>
      </c>
      <c r="P37" s="8">
        <v>14.671843841014374</v>
      </c>
      <c r="Q37" s="8">
        <v>14.76642914190535</v>
      </c>
      <c r="R37" s="8">
        <v>14.363496114755479</v>
      </c>
      <c r="S37" s="8">
        <v>14.137538107780056</v>
      </c>
      <c r="T37" s="8">
        <v>13.178927215070214</v>
      </c>
      <c r="U37" s="8">
        <v>12.410377396382012</v>
      </c>
      <c r="V37" s="8">
        <v>12.881663591555677</v>
      </c>
      <c r="W37" s="8">
        <v>11.397474000910204</v>
      </c>
      <c r="X37" s="8">
        <v>11.14427561490605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2.5222908642534413E-2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2.5222908642534413E-2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752.06064574975449</v>
      </c>
      <c r="D2" s="21">
        <f t="shared" ref="D2:X2" si="0">SUM(D3,D17,D22,D25,D26,D51,D52)</f>
        <v>799.43746245293289</v>
      </c>
      <c r="E2" s="21">
        <f t="shared" si="0"/>
        <v>816.76196491239136</v>
      </c>
      <c r="F2" s="21">
        <f t="shared" si="0"/>
        <v>886.40723669246938</v>
      </c>
      <c r="G2" s="21">
        <f t="shared" si="0"/>
        <v>992.22694417701791</v>
      </c>
      <c r="H2" s="21">
        <f t="shared" si="0"/>
        <v>1044.8134534309831</v>
      </c>
      <c r="I2" s="21">
        <f t="shared" si="0"/>
        <v>1102.1837939272691</v>
      </c>
      <c r="J2" s="21">
        <f t="shared" si="0"/>
        <v>1204.0520301408369</v>
      </c>
      <c r="K2" s="21">
        <f t="shared" si="0"/>
        <v>1266.564132994745</v>
      </c>
      <c r="L2" s="21">
        <f t="shared" si="0"/>
        <v>1313.9882995616401</v>
      </c>
      <c r="M2" s="21">
        <f t="shared" si="0"/>
        <v>1342.4344515318987</v>
      </c>
      <c r="N2" s="21">
        <f t="shared" si="0"/>
        <v>1320.3987456425079</v>
      </c>
      <c r="O2" s="21">
        <f t="shared" si="0"/>
        <v>1252.1594403971424</v>
      </c>
      <c r="P2" s="21">
        <f t="shared" si="0"/>
        <v>1167.2477425644618</v>
      </c>
      <c r="Q2" s="21">
        <f t="shared" si="0"/>
        <v>1149.1873360641114</v>
      </c>
      <c r="R2" s="21">
        <f t="shared" si="0"/>
        <v>1179.834825770547</v>
      </c>
      <c r="S2" s="21">
        <f t="shared" si="0"/>
        <v>1234.7545202262854</v>
      </c>
      <c r="T2" s="21">
        <f t="shared" si="0"/>
        <v>1255.408824272401</v>
      </c>
      <c r="U2" s="21">
        <f t="shared" si="0"/>
        <v>1258.007516469771</v>
      </c>
      <c r="V2" s="21">
        <f t="shared" si="0"/>
        <v>1277.2452511705249</v>
      </c>
      <c r="W2" s="21">
        <f t="shared" si="0"/>
        <v>1115.8676152621933</v>
      </c>
      <c r="X2" s="21">
        <f t="shared" si="0"/>
        <v>1204.3578161438479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752.06064574975449</v>
      </c>
      <c r="D26" s="27">
        <f t="shared" si="11"/>
        <v>799.43746245293289</v>
      </c>
      <c r="E26" s="27">
        <f t="shared" si="11"/>
        <v>816.76196491239136</v>
      </c>
      <c r="F26" s="27">
        <f t="shared" si="11"/>
        <v>886.40723669246938</v>
      </c>
      <c r="G26" s="27">
        <f t="shared" si="11"/>
        <v>992.22694417701791</v>
      </c>
      <c r="H26" s="27">
        <f t="shared" si="11"/>
        <v>1044.8134534309831</v>
      </c>
      <c r="I26" s="27">
        <f t="shared" si="11"/>
        <v>1102.1837939272691</v>
      </c>
      <c r="J26" s="27">
        <f t="shared" si="11"/>
        <v>1204.0520301408369</v>
      </c>
      <c r="K26" s="27">
        <f t="shared" si="11"/>
        <v>1266.564132994745</v>
      </c>
      <c r="L26" s="27">
        <f t="shared" si="11"/>
        <v>1313.9882995616401</v>
      </c>
      <c r="M26" s="27">
        <f t="shared" si="11"/>
        <v>1342.4344515318987</v>
      </c>
      <c r="N26" s="27">
        <f t="shared" si="11"/>
        <v>1320.3987456425079</v>
      </c>
      <c r="O26" s="27">
        <f t="shared" si="11"/>
        <v>1252.1594403971424</v>
      </c>
      <c r="P26" s="27">
        <f t="shared" si="11"/>
        <v>1167.2477425644618</v>
      </c>
      <c r="Q26" s="27">
        <f t="shared" si="11"/>
        <v>1149.1873360641114</v>
      </c>
      <c r="R26" s="27">
        <f t="shared" si="11"/>
        <v>1179.834825770547</v>
      </c>
      <c r="S26" s="27">
        <f t="shared" si="11"/>
        <v>1234.7545202262854</v>
      </c>
      <c r="T26" s="27">
        <f t="shared" si="11"/>
        <v>1255.408824272401</v>
      </c>
      <c r="U26" s="27">
        <f t="shared" si="11"/>
        <v>1258.007516469771</v>
      </c>
      <c r="V26" s="27">
        <f t="shared" si="11"/>
        <v>1277.2452511705249</v>
      </c>
      <c r="W26" s="27">
        <f t="shared" si="11"/>
        <v>1115.8676152621933</v>
      </c>
      <c r="X26" s="27">
        <f t="shared" si="11"/>
        <v>1204.3578161438479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752.06064574975449</v>
      </c>
      <c r="D33" s="19">
        <f t="shared" si="13"/>
        <v>799.43746245293289</v>
      </c>
      <c r="E33" s="19">
        <f t="shared" si="13"/>
        <v>816.76196491239136</v>
      </c>
      <c r="F33" s="19">
        <f t="shared" si="13"/>
        <v>886.40723669246938</v>
      </c>
      <c r="G33" s="19">
        <f t="shared" si="13"/>
        <v>992.22694417701791</v>
      </c>
      <c r="H33" s="19">
        <f t="shared" si="13"/>
        <v>1044.8134534309831</v>
      </c>
      <c r="I33" s="19">
        <f t="shared" si="13"/>
        <v>1102.1837939272691</v>
      </c>
      <c r="J33" s="19">
        <f t="shared" si="13"/>
        <v>1204.0520301408369</v>
      </c>
      <c r="K33" s="19">
        <f t="shared" si="13"/>
        <v>1266.564132994745</v>
      </c>
      <c r="L33" s="19">
        <f t="shared" si="13"/>
        <v>1313.9882995616401</v>
      </c>
      <c r="M33" s="19">
        <f t="shared" si="13"/>
        <v>1342.4344515318987</v>
      </c>
      <c r="N33" s="19">
        <f t="shared" si="13"/>
        <v>1320.3987456425079</v>
      </c>
      <c r="O33" s="19">
        <f t="shared" si="13"/>
        <v>1252.1594403971424</v>
      </c>
      <c r="P33" s="19">
        <f t="shared" si="13"/>
        <v>1167.2477425644618</v>
      </c>
      <c r="Q33" s="19">
        <f t="shared" si="13"/>
        <v>1149.1873360641114</v>
      </c>
      <c r="R33" s="19">
        <f t="shared" si="13"/>
        <v>1179.834825770547</v>
      </c>
      <c r="S33" s="19">
        <f t="shared" si="13"/>
        <v>1234.7545202262854</v>
      </c>
      <c r="T33" s="19">
        <f t="shared" si="13"/>
        <v>1255.408824272401</v>
      </c>
      <c r="U33" s="19">
        <f t="shared" si="13"/>
        <v>1258.007516469771</v>
      </c>
      <c r="V33" s="19">
        <f t="shared" si="13"/>
        <v>1277.2452511705249</v>
      </c>
      <c r="W33" s="19">
        <f t="shared" si="13"/>
        <v>1115.8676152621933</v>
      </c>
      <c r="X33" s="19">
        <f t="shared" si="13"/>
        <v>1204.3578161438479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1.31616504</v>
      </c>
      <c r="V36" s="8">
        <v>1.4236117200000002</v>
      </c>
      <c r="W36" s="8">
        <v>1.19077272</v>
      </c>
      <c r="X36" s="8">
        <v>1.3670488800000002</v>
      </c>
    </row>
    <row r="37" spans="1:24" ht="11.25" customHeight="1" x14ac:dyDescent="0.2">
      <c r="A37" s="28" t="s">
        <v>60</v>
      </c>
      <c r="B37" s="7" t="s">
        <v>61</v>
      </c>
      <c r="C37" s="8">
        <v>591.68466939384552</v>
      </c>
      <c r="D37" s="8">
        <v>630.4135812777713</v>
      </c>
      <c r="E37" s="8">
        <v>658.85100994522622</v>
      </c>
      <c r="F37" s="8">
        <v>728.98457237054402</v>
      </c>
      <c r="G37" s="8">
        <v>825.25590076261324</v>
      </c>
      <c r="H37" s="8">
        <v>894.58545782913575</v>
      </c>
      <c r="I37" s="8">
        <v>957.09804572656083</v>
      </c>
      <c r="J37" s="8">
        <v>1047.6997551298737</v>
      </c>
      <c r="K37" s="8">
        <v>1110.4855271075508</v>
      </c>
      <c r="L37" s="8">
        <v>1142.795991563677</v>
      </c>
      <c r="M37" s="8">
        <v>1165.1887193377181</v>
      </c>
      <c r="N37" s="8">
        <v>1150.5971249603851</v>
      </c>
      <c r="O37" s="8">
        <v>1110.7626618414238</v>
      </c>
      <c r="P37" s="8">
        <v>1041.9649972750831</v>
      </c>
      <c r="Q37" s="8">
        <v>1019.241928606308</v>
      </c>
      <c r="R37" s="8">
        <v>1032.0773101079924</v>
      </c>
      <c r="S37" s="8">
        <v>1060.5236111724514</v>
      </c>
      <c r="T37" s="8">
        <v>1051.5804684065224</v>
      </c>
      <c r="U37" s="8">
        <v>1023.850841374811</v>
      </c>
      <c r="V37" s="8">
        <v>1008.2597036544124</v>
      </c>
      <c r="W37" s="8">
        <v>850.50182702454674</v>
      </c>
      <c r="X37" s="8">
        <v>914.26215074805964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160.3759763559089</v>
      </c>
      <c r="D43" s="8">
        <v>169.02388117516159</v>
      </c>
      <c r="E43" s="8">
        <v>157.91095496716517</v>
      </c>
      <c r="F43" s="8">
        <v>157.4226643219254</v>
      </c>
      <c r="G43" s="8">
        <v>166.97104341440462</v>
      </c>
      <c r="H43" s="8">
        <v>150.22799560184748</v>
      </c>
      <c r="I43" s="8">
        <v>145.08574820070831</v>
      </c>
      <c r="J43" s="8">
        <v>156.35227501096324</v>
      </c>
      <c r="K43" s="8">
        <v>156.07860588719433</v>
      </c>
      <c r="L43" s="8">
        <v>171.19230799796301</v>
      </c>
      <c r="M43" s="8">
        <v>177.24573219418062</v>
      </c>
      <c r="N43" s="8">
        <v>169.8016206821228</v>
      </c>
      <c r="O43" s="8">
        <v>141.39677855571856</v>
      </c>
      <c r="P43" s="8">
        <v>125.28274528937875</v>
      </c>
      <c r="Q43" s="8">
        <v>129.94540745780336</v>
      </c>
      <c r="R43" s="8">
        <v>147.7575156625546</v>
      </c>
      <c r="S43" s="8">
        <v>174.23090905383401</v>
      </c>
      <c r="T43" s="8">
        <v>203.82835586587854</v>
      </c>
      <c r="U43" s="8">
        <v>232.84051005495988</v>
      </c>
      <c r="V43" s="8">
        <v>267.56193579611238</v>
      </c>
      <c r="W43" s="8">
        <v>264.17501551764644</v>
      </c>
      <c r="X43" s="8">
        <v>288.72861651578825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0.38144505421952829</v>
      </c>
      <c r="K61" s="49">
        <f t="shared" si="15"/>
        <v>6.2241258223483094</v>
      </c>
      <c r="L61" s="49">
        <f t="shared" si="15"/>
        <v>7.4634890696943126</v>
      </c>
      <c r="M61" s="49">
        <f t="shared" si="15"/>
        <v>7.5324837618784626</v>
      </c>
      <c r="N61" s="49">
        <f t="shared" si="15"/>
        <v>8.0386719166560532</v>
      </c>
      <c r="O61" s="49">
        <f t="shared" si="15"/>
        <v>7.718593731773157</v>
      </c>
      <c r="P61" s="49">
        <f t="shared" si="15"/>
        <v>7.6317660351522205</v>
      </c>
      <c r="Q61" s="49">
        <f t="shared" si="15"/>
        <v>5.2702305964836267</v>
      </c>
      <c r="R61" s="49">
        <f t="shared" si="15"/>
        <v>5.5520243869330521</v>
      </c>
      <c r="S61" s="49">
        <f t="shared" si="15"/>
        <v>5.3546147690022687</v>
      </c>
      <c r="T61" s="49">
        <f t="shared" si="15"/>
        <v>5.5872071854274985</v>
      </c>
      <c r="U61" s="49">
        <f t="shared" si="15"/>
        <v>6.3959010361929582</v>
      </c>
      <c r="V61" s="49">
        <f t="shared" si="15"/>
        <v>8.5130819097440398</v>
      </c>
      <c r="W61" s="49">
        <f t="shared" si="15"/>
        <v>22.853271163594961</v>
      </c>
      <c r="X61" s="49">
        <f t="shared" si="15"/>
        <v>21.545944918423409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1.8821828311813287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0.38144505421952829</v>
      </c>
      <c r="K69" s="52">
        <v>6.2241258223483094</v>
      </c>
      <c r="L69" s="52">
        <v>7.4634890696943126</v>
      </c>
      <c r="M69" s="52">
        <v>7.5324837618784626</v>
      </c>
      <c r="N69" s="52">
        <v>8.0386719166560532</v>
      </c>
      <c r="O69" s="52">
        <v>7.718593731773157</v>
      </c>
      <c r="P69" s="52">
        <v>7.6317660351522205</v>
      </c>
      <c r="Q69" s="52">
        <v>5.2702305964836267</v>
      </c>
      <c r="R69" s="52">
        <v>5.5520243869330521</v>
      </c>
      <c r="S69" s="52">
        <v>5.3546147690022687</v>
      </c>
      <c r="T69" s="52">
        <v>5.5872071854274985</v>
      </c>
      <c r="U69" s="52">
        <v>6.3959010361929582</v>
      </c>
      <c r="V69" s="52">
        <v>8.5130819097440398</v>
      </c>
      <c r="W69" s="52">
        <v>20.971088332413633</v>
      </c>
      <c r="X69" s="52">
        <v>21.545944918423409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280.84258547765575</v>
      </c>
      <c r="D2" s="21">
        <f t="shared" ref="D2:X2" si="0">SUM(D3,D17,D22,D25,D26,D51,D52)</f>
        <v>286.36920925489721</v>
      </c>
      <c r="E2" s="21">
        <f t="shared" si="0"/>
        <v>279.02699503372759</v>
      </c>
      <c r="F2" s="21">
        <f t="shared" si="0"/>
        <v>299.34084320870215</v>
      </c>
      <c r="G2" s="21">
        <f t="shared" si="0"/>
        <v>315.24509184508798</v>
      </c>
      <c r="H2" s="21">
        <f t="shared" si="0"/>
        <v>295.00781773313662</v>
      </c>
      <c r="I2" s="21">
        <f t="shared" si="0"/>
        <v>299.30063577623048</v>
      </c>
      <c r="J2" s="21">
        <f t="shared" si="0"/>
        <v>314.72702065589488</v>
      </c>
      <c r="K2" s="21">
        <f t="shared" si="0"/>
        <v>298.63162140621887</v>
      </c>
      <c r="L2" s="21">
        <f t="shared" si="0"/>
        <v>302.15216963712919</v>
      </c>
      <c r="M2" s="21">
        <f t="shared" si="0"/>
        <v>303.90541173250358</v>
      </c>
      <c r="N2" s="21">
        <f t="shared" si="0"/>
        <v>299.18291673462016</v>
      </c>
      <c r="O2" s="21">
        <f t="shared" si="0"/>
        <v>270.73208680930071</v>
      </c>
      <c r="P2" s="21">
        <f t="shared" si="0"/>
        <v>241.65723136373757</v>
      </c>
      <c r="Q2" s="21">
        <f t="shared" si="0"/>
        <v>244.0678656438642</v>
      </c>
      <c r="R2" s="21">
        <f t="shared" si="0"/>
        <v>272.56390551464381</v>
      </c>
      <c r="S2" s="21">
        <f t="shared" si="0"/>
        <v>287.91899824917408</v>
      </c>
      <c r="T2" s="21">
        <f t="shared" si="0"/>
        <v>302.35870545745877</v>
      </c>
      <c r="U2" s="21">
        <f t="shared" si="0"/>
        <v>303.25969237884465</v>
      </c>
      <c r="V2" s="21">
        <f t="shared" si="0"/>
        <v>309.27537079854102</v>
      </c>
      <c r="W2" s="21">
        <f t="shared" si="0"/>
        <v>245.37661387652463</v>
      </c>
      <c r="X2" s="21">
        <f t="shared" si="0"/>
        <v>273.0868789178968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280.84258547765575</v>
      </c>
      <c r="D26" s="27">
        <f t="shared" si="11"/>
        <v>286.36920925489721</v>
      </c>
      <c r="E26" s="27">
        <f t="shared" si="11"/>
        <v>279.02699503372759</v>
      </c>
      <c r="F26" s="27">
        <f t="shared" si="11"/>
        <v>299.34084320870215</v>
      </c>
      <c r="G26" s="27">
        <f t="shared" si="11"/>
        <v>315.24509184508798</v>
      </c>
      <c r="H26" s="27">
        <f t="shared" si="11"/>
        <v>295.00781773313662</v>
      </c>
      <c r="I26" s="27">
        <f t="shared" si="11"/>
        <v>299.30063577623048</v>
      </c>
      <c r="J26" s="27">
        <f t="shared" si="11"/>
        <v>314.72702065589488</v>
      </c>
      <c r="K26" s="27">
        <f t="shared" si="11"/>
        <v>298.63162140621887</v>
      </c>
      <c r="L26" s="27">
        <f t="shared" si="11"/>
        <v>302.15216963712919</v>
      </c>
      <c r="M26" s="27">
        <f t="shared" si="11"/>
        <v>303.90541173250358</v>
      </c>
      <c r="N26" s="27">
        <f t="shared" si="11"/>
        <v>299.18291673462016</v>
      </c>
      <c r="O26" s="27">
        <f t="shared" si="11"/>
        <v>270.73208680930071</v>
      </c>
      <c r="P26" s="27">
        <f t="shared" si="11"/>
        <v>241.65723136373757</v>
      </c>
      <c r="Q26" s="27">
        <f t="shared" si="11"/>
        <v>244.0678656438642</v>
      </c>
      <c r="R26" s="27">
        <f t="shared" si="11"/>
        <v>272.56390551464381</v>
      </c>
      <c r="S26" s="27">
        <f t="shared" si="11"/>
        <v>287.91899824917408</v>
      </c>
      <c r="T26" s="27">
        <f t="shared" si="11"/>
        <v>302.35870545745877</v>
      </c>
      <c r="U26" s="27">
        <f t="shared" si="11"/>
        <v>303.25969237884465</v>
      </c>
      <c r="V26" s="27">
        <f t="shared" si="11"/>
        <v>309.27537079854102</v>
      </c>
      <c r="W26" s="27">
        <f t="shared" si="11"/>
        <v>245.37661387652463</v>
      </c>
      <c r="X26" s="27">
        <f t="shared" si="11"/>
        <v>273.0868789178968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280.84258547765575</v>
      </c>
      <c r="D33" s="19">
        <f t="shared" si="13"/>
        <v>286.36920925489721</v>
      </c>
      <c r="E33" s="19">
        <f t="shared" si="13"/>
        <v>279.02699503372759</v>
      </c>
      <c r="F33" s="19">
        <f t="shared" si="13"/>
        <v>299.34084320870215</v>
      </c>
      <c r="G33" s="19">
        <f t="shared" si="13"/>
        <v>315.24509184508798</v>
      </c>
      <c r="H33" s="19">
        <f t="shared" si="13"/>
        <v>295.00781773313662</v>
      </c>
      <c r="I33" s="19">
        <f t="shared" si="13"/>
        <v>299.30063577623048</v>
      </c>
      <c r="J33" s="19">
        <f t="shared" si="13"/>
        <v>314.72702065589488</v>
      </c>
      <c r="K33" s="19">
        <f t="shared" si="13"/>
        <v>298.63162140621887</v>
      </c>
      <c r="L33" s="19">
        <f t="shared" si="13"/>
        <v>302.15216963712919</v>
      </c>
      <c r="M33" s="19">
        <f t="shared" si="13"/>
        <v>303.90541173250358</v>
      </c>
      <c r="N33" s="19">
        <f t="shared" si="13"/>
        <v>299.18291673462016</v>
      </c>
      <c r="O33" s="19">
        <f t="shared" si="13"/>
        <v>270.73208680930071</v>
      </c>
      <c r="P33" s="19">
        <f t="shared" si="13"/>
        <v>241.65723136373757</v>
      </c>
      <c r="Q33" s="19">
        <f t="shared" si="13"/>
        <v>244.0678656438642</v>
      </c>
      <c r="R33" s="19">
        <f t="shared" si="13"/>
        <v>272.56390551464381</v>
      </c>
      <c r="S33" s="19">
        <f t="shared" si="13"/>
        <v>287.91899824917408</v>
      </c>
      <c r="T33" s="19">
        <f t="shared" si="13"/>
        <v>302.35870545745877</v>
      </c>
      <c r="U33" s="19">
        <f t="shared" si="13"/>
        <v>303.25969237884465</v>
      </c>
      <c r="V33" s="19">
        <f t="shared" si="13"/>
        <v>309.27537079854102</v>
      </c>
      <c r="W33" s="19">
        <f t="shared" si="13"/>
        <v>245.37661387652463</v>
      </c>
      <c r="X33" s="19">
        <f t="shared" si="13"/>
        <v>273.0868789178968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2.474572739351943</v>
      </c>
      <c r="D37" s="8">
        <v>2.5284380972445604</v>
      </c>
      <c r="E37" s="8">
        <v>2.5047895675264722</v>
      </c>
      <c r="F37" s="8">
        <v>2.6411289045642263</v>
      </c>
      <c r="G37" s="8">
        <v>2.6514488790369208</v>
      </c>
      <c r="H37" s="8">
        <v>2.6938463419504295</v>
      </c>
      <c r="I37" s="8">
        <v>2.7923740289926506</v>
      </c>
      <c r="J37" s="8">
        <v>2.7798742778551429</v>
      </c>
      <c r="K37" s="8">
        <v>2.7830837528694645</v>
      </c>
      <c r="L37" s="8">
        <v>2.7337134797860281</v>
      </c>
      <c r="M37" s="8">
        <v>2.7731695233658509</v>
      </c>
      <c r="N37" s="8">
        <v>2.7634079920311074</v>
      </c>
      <c r="O37" s="8">
        <v>2.729791143767307</v>
      </c>
      <c r="P37" s="8">
        <v>2.5772621128590973</v>
      </c>
      <c r="Q37" s="8">
        <v>0.86505691282268726</v>
      </c>
      <c r="R37" s="8">
        <v>0.76806773219547841</v>
      </c>
      <c r="S37" s="8">
        <v>0.7071434501434698</v>
      </c>
      <c r="T37" s="8">
        <v>0.73961057314982748</v>
      </c>
      <c r="U37" s="8">
        <v>0.75967330658363563</v>
      </c>
      <c r="V37" s="8">
        <v>0.74068652792746181</v>
      </c>
      <c r="W37" s="8">
        <v>0.68578711855329444</v>
      </c>
      <c r="X37" s="8">
        <v>0.70081153907181126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278.36801273830378</v>
      </c>
      <c r="D43" s="8">
        <v>283.84077115765268</v>
      </c>
      <c r="E43" s="8">
        <v>276.52220546620111</v>
      </c>
      <c r="F43" s="8">
        <v>296.6997143041379</v>
      </c>
      <c r="G43" s="8">
        <v>312.59364296605105</v>
      </c>
      <c r="H43" s="8">
        <v>292.31397139118621</v>
      </c>
      <c r="I43" s="8">
        <v>296.50826174723784</v>
      </c>
      <c r="J43" s="8">
        <v>311.94714637803975</v>
      </c>
      <c r="K43" s="8">
        <v>295.84853765334941</v>
      </c>
      <c r="L43" s="8">
        <v>299.41845615734314</v>
      </c>
      <c r="M43" s="8">
        <v>301.13224220913776</v>
      </c>
      <c r="N43" s="8">
        <v>296.41950874258907</v>
      </c>
      <c r="O43" s="8">
        <v>268.00229566553338</v>
      </c>
      <c r="P43" s="8">
        <v>239.07996925087846</v>
      </c>
      <c r="Q43" s="8">
        <v>243.2028087310415</v>
      </c>
      <c r="R43" s="8">
        <v>271.7958377824483</v>
      </c>
      <c r="S43" s="8">
        <v>287.21185479903062</v>
      </c>
      <c r="T43" s="8">
        <v>301.61909488430894</v>
      </c>
      <c r="U43" s="8">
        <v>302.50001907226101</v>
      </c>
      <c r="V43" s="8">
        <v>308.53468427061358</v>
      </c>
      <c r="W43" s="8">
        <v>244.69082675797134</v>
      </c>
      <c r="X43" s="8">
        <v>272.38606737882498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0.76104230754208713</v>
      </c>
      <c r="K61" s="49">
        <f t="shared" si="15"/>
        <v>11.797891916353135</v>
      </c>
      <c r="L61" s="49">
        <f t="shared" si="15"/>
        <v>13.05377794673851</v>
      </c>
      <c r="M61" s="49">
        <f t="shared" si="15"/>
        <v>12.797339019330447</v>
      </c>
      <c r="N61" s="49">
        <f t="shared" si="15"/>
        <v>14.0329589959497</v>
      </c>
      <c r="O61" s="49">
        <f t="shared" si="15"/>
        <v>14.629759323757535</v>
      </c>
      <c r="P61" s="49">
        <f t="shared" si="15"/>
        <v>14.563876173048532</v>
      </c>
      <c r="Q61" s="49">
        <f t="shared" si="15"/>
        <v>9.8636412690560267</v>
      </c>
      <c r="R61" s="49">
        <f t="shared" si="15"/>
        <v>10.21279433989208</v>
      </c>
      <c r="S61" s="49">
        <f t="shared" si="15"/>
        <v>8.8268427679743091</v>
      </c>
      <c r="T61" s="49">
        <f t="shared" si="15"/>
        <v>8.2677818159345584</v>
      </c>
      <c r="U61" s="49">
        <f t="shared" si="15"/>
        <v>8.3093796048461748</v>
      </c>
      <c r="V61" s="49">
        <f t="shared" si="15"/>
        <v>9.816721617660356</v>
      </c>
      <c r="W61" s="49">
        <f t="shared" si="15"/>
        <v>19.425886513742519</v>
      </c>
      <c r="X61" s="49">
        <f t="shared" si="15"/>
        <v>20.326406419674058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1.5176648648740313E-3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0.76104230754208713</v>
      </c>
      <c r="K69" s="52">
        <v>11.797891916353135</v>
      </c>
      <c r="L69" s="52">
        <v>13.05377794673851</v>
      </c>
      <c r="M69" s="52">
        <v>12.797339019330447</v>
      </c>
      <c r="N69" s="52">
        <v>14.0329589959497</v>
      </c>
      <c r="O69" s="52">
        <v>14.629759323757535</v>
      </c>
      <c r="P69" s="52">
        <v>14.563876173048532</v>
      </c>
      <c r="Q69" s="52">
        <v>9.8636412690560267</v>
      </c>
      <c r="R69" s="52">
        <v>10.21279433989208</v>
      </c>
      <c r="S69" s="52">
        <v>8.8268427679743091</v>
      </c>
      <c r="T69" s="52">
        <v>8.2677818159345584</v>
      </c>
      <c r="U69" s="52">
        <v>8.3093796048461748</v>
      </c>
      <c r="V69" s="52">
        <v>9.816721617660356</v>
      </c>
      <c r="W69" s="52">
        <v>19.424368848877645</v>
      </c>
      <c r="X69" s="52">
        <v>20.326406419674058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550.74480635443024</v>
      </c>
      <c r="D2" s="21">
        <f t="shared" ref="D2:X2" si="0">SUM(D3,D17,D22,D25,D26,D51,D52)</f>
        <v>552.99153932332183</v>
      </c>
      <c r="E2" s="21">
        <f t="shared" si="0"/>
        <v>535.33393785276257</v>
      </c>
      <c r="F2" s="21">
        <f t="shared" si="0"/>
        <v>538.47724681801128</v>
      </c>
      <c r="G2" s="21">
        <f t="shared" si="0"/>
        <v>536.60674712160699</v>
      </c>
      <c r="H2" s="21">
        <f t="shared" si="0"/>
        <v>517.89274632015338</v>
      </c>
      <c r="I2" s="21">
        <f t="shared" si="0"/>
        <v>473.89188023993773</v>
      </c>
      <c r="J2" s="21">
        <f t="shared" si="0"/>
        <v>480.47840316211722</v>
      </c>
      <c r="K2" s="21">
        <f t="shared" si="0"/>
        <v>470.36377703135514</v>
      </c>
      <c r="L2" s="21">
        <f t="shared" si="0"/>
        <v>451.30842052131442</v>
      </c>
      <c r="M2" s="21">
        <f t="shared" si="0"/>
        <v>453.38799215458249</v>
      </c>
      <c r="N2" s="21">
        <f t="shared" si="0"/>
        <v>434.72032983531756</v>
      </c>
      <c r="O2" s="21">
        <f t="shared" si="0"/>
        <v>378.32364489123279</v>
      </c>
      <c r="P2" s="21">
        <f t="shared" si="0"/>
        <v>319.93528173212627</v>
      </c>
      <c r="Q2" s="21">
        <f t="shared" si="0"/>
        <v>298.01744224949726</v>
      </c>
      <c r="R2" s="21">
        <f t="shared" si="0"/>
        <v>306.4536418439539</v>
      </c>
      <c r="S2" s="21">
        <f t="shared" si="0"/>
        <v>330.06742278325169</v>
      </c>
      <c r="T2" s="21">
        <f t="shared" si="0"/>
        <v>347.8906099785267</v>
      </c>
      <c r="U2" s="21">
        <f t="shared" si="0"/>
        <v>353.24170811426785</v>
      </c>
      <c r="V2" s="21">
        <f t="shared" si="0"/>
        <v>343.5261096163286</v>
      </c>
      <c r="W2" s="21">
        <f t="shared" si="0"/>
        <v>333.16809692659086</v>
      </c>
      <c r="X2" s="21">
        <f t="shared" si="0"/>
        <v>345.70859371067564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550.74480635443024</v>
      </c>
      <c r="D26" s="27">
        <f t="shared" si="11"/>
        <v>552.99153932332183</v>
      </c>
      <c r="E26" s="27">
        <f t="shared" si="11"/>
        <v>535.33393785276257</v>
      </c>
      <c r="F26" s="27">
        <f t="shared" si="11"/>
        <v>538.47724681801128</v>
      </c>
      <c r="G26" s="27">
        <f t="shared" si="11"/>
        <v>536.60674712160699</v>
      </c>
      <c r="H26" s="27">
        <f t="shared" si="11"/>
        <v>517.89274632015338</v>
      </c>
      <c r="I26" s="27">
        <f t="shared" si="11"/>
        <v>473.89188023993773</v>
      </c>
      <c r="J26" s="27">
        <f t="shared" si="11"/>
        <v>480.47840316211722</v>
      </c>
      <c r="K26" s="27">
        <f t="shared" si="11"/>
        <v>470.36377703135514</v>
      </c>
      <c r="L26" s="27">
        <f t="shared" si="11"/>
        <v>451.30842052131442</v>
      </c>
      <c r="M26" s="27">
        <f t="shared" si="11"/>
        <v>453.38799215458249</v>
      </c>
      <c r="N26" s="27">
        <f t="shared" si="11"/>
        <v>434.72032983531756</v>
      </c>
      <c r="O26" s="27">
        <f t="shared" si="11"/>
        <v>378.32364489123279</v>
      </c>
      <c r="P26" s="27">
        <f t="shared" si="11"/>
        <v>319.93528173212627</v>
      </c>
      <c r="Q26" s="27">
        <f t="shared" si="11"/>
        <v>298.01744224949726</v>
      </c>
      <c r="R26" s="27">
        <f t="shared" si="11"/>
        <v>306.4536418439539</v>
      </c>
      <c r="S26" s="27">
        <f t="shared" si="11"/>
        <v>330.06742278325169</v>
      </c>
      <c r="T26" s="27">
        <f t="shared" si="11"/>
        <v>347.8906099785267</v>
      </c>
      <c r="U26" s="27">
        <f t="shared" si="11"/>
        <v>353.24170811426785</v>
      </c>
      <c r="V26" s="27">
        <f t="shared" si="11"/>
        <v>343.5261096163286</v>
      </c>
      <c r="W26" s="27">
        <f t="shared" si="11"/>
        <v>333.16809692659086</v>
      </c>
      <c r="X26" s="27">
        <f t="shared" si="11"/>
        <v>345.70859371067564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550.74480635443024</v>
      </c>
      <c r="D33" s="19">
        <f t="shared" si="13"/>
        <v>552.99153932332183</v>
      </c>
      <c r="E33" s="19">
        <f t="shared" si="13"/>
        <v>535.33393785276257</v>
      </c>
      <c r="F33" s="19">
        <f t="shared" si="13"/>
        <v>538.47724681801128</v>
      </c>
      <c r="G33" s="19">
        <f t="shared" si="13"/>
        <v>536.60674712160699</v>
      </c>
      <c r="H33" s="19">
        <f t="shared" si="13"/>
        <v>517.89274632015338</v>
      </c>
      <c r="I33" s="19">
        <f t="shared" si="13"/>
        <v>473.89188023993773</v>
      </c>
      <c r="J33" s="19">
        <f t="shared" si="13"/>
        <v>480.47840316211722</v>
      </c>
      <c r="K33" s="19">
        <f t="shared" si="13"/>
        <v>470.36377703135514</v>
      </c>
      <c r="L33" s="19">
        <f t="shared" si="13"/>
        <v>451.30842052131442</v>
      </c>
      <c r="M33" s="19">
        <f t="shared" si="13"/>
        <v>453.38799215458249</v>
      </c>
      <c r="N33" s="19">
        <f t="shared" si="13"/>
        <v>434.72032983531756</v>
      </c>
      <c r="O33" s="19">
        <f t="shared" si="13"/>
        <v>378.32364489123279</v>
      </c>
      <c r="P33" s="19">
        <f t="shared" si="13"/>
        <v>319.93528173212627</v>
      </c>
      <c r="Q33" s="19">
        <f t="shared" si="13"/>
        <v>298.01744224949726</v>
      </c>
      <c r="R33" s="19">
        <f t="shared" si="13"/>
        <v>306.4536418439539</v>
      </c>
      <c r="S33" s="19">
        <f t="shared" si="13"/>
        <v>330.06742278325169</v>
      </c>
      <c r="T33" s="19">
        <f t="shared" si="13"/>
        <v>347.8906099785267</v>
      </c>
      <c r="U33" s="19">
        <f t="shared" si="13"/>
        <v>353.24170811426785</v>
      </c>
      <c r="V33" s="19">
        <f t="shared" si="13"/>
        <v>343.5261096163286</v>
      </c>
      <c r="W33" s="19">
        <f t="shared" si="13"/>
        <v>333.16809692659086</v>
      </c>
      <c r="X33" s="19">
        <f t="shared" si="13"/>
        <v>345.70859371067564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21.323695643084601</v>
      </c>
      <c r="D37" s="8">
        <v>22.84841727165432</v>
      </c>
      <c r="E37" s="8">
        <v>22.515489384349731</v>
      </c>
      <c r="F37" s="8">
        <v>25.753939712449533</v>
      </c>
      <c r="G37" s="8">
        <v>21.696706027015797</v>
      </c>
      <c r="H37" s="8">
        <v>17.114294846949342</v>
      </c>
      <c r="I37" s="8">
        <v>16.036544847085672</v>
      </c>
      <c r="J37" s="8">
        <v>14.453898955422124</v>
      </c>
      <c r="K37" s="8">
        <v>15.918543779365804</v>
      </c>
      <c r="L37" s="8">
        <v>14.630353775079842</v>
      </c>
      <c r="M37" s="8">
        <v>14.037635729782592</v>
      </c>
      <c r="N37" s="8">
        <v>13.722652899349571</v>
      </c>
      <c r="O37" s="8">
        <v>13.495244076546479</v>
      </c>
      <c r="P37" s="8">
        <v>12.212434491043513</v>
      </c>
      <c r="Q37" s="8">
        <v>11.993064458963927</v>
      </c>
      <c r="R37" s="8">
        <v>11.937759205056542</v>
      </c>
      <c r="S37" s="8">
        <v>11.408250429625202</v>
      </c>
      <c r="T37" s="8">
        <v>11.754386405257421</v>
      </c>
      <c r="U37" s="8">
        <v>11.699971882223272</v>
      </c>
      <c r="V37" s="8">
        <v>11.716081026104469</v>
      </c>
      <c r="W37" s="8">
        <v>10.7687994159899</v>
      </c>
      <c r="X37" s="8">
        <v>11.378726897962629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529.42111071134559</v>
      </c>
      <c r="D43" s="8">
        <v>530.14312205166755</v>
      </c>
      <c r="E43" s="8">
        <v>512.81844846841284</v>
      </c>
      <c r="F43" s="8">
        <v>512.72330710556173</v>
      </c>
      <c r="G43" s="8">
        <v>514.91004109459118</v>
      </c>
      <c r="H43" s="8">
        <v>500.77845147320403</v>
      </c>
      <c r="I43" s="8">
        <v>457.85533539285206</v>
      </c>
      <c r="J43" s="8">
        <v>466.0245042066951</v>
      </c>
      <c r="K43" s="8">
        <v>454.44523325198935</v>
      </c>
      <c r="L43" s="8">
        <v>436.67806674623455</v>
      </c>
      <c r="M43" s="8">
        <v>439.35035642479988</v>
      </c>
      <c r="N43" s="8">
        <v>420.997676935968</v>
      </c>
      <c r="O43" s="8">
        <v>364.82840081468629</v>
      </c>
      <c r="P43" s="8">
        <v>307.72284724108277</v>
      </c>
      <c r="Q43" s="8">
        <v>286.02437779053332</v>
      </c>
      <c r="R43" s="8">
        <v>294.51588263889738</v>
      </c>
      <c r="S43" s="8">
        <v>318.6591723536265</v>
      </c>
      <c r="T43" s="8">
        <v>336.13622357326926</v>
      </c>
      <c r="U43" s="8">
        <v>341.54173623204457</v>
      </c>
      <c r="V43" s="8">
        <v>331.81002859022414</v>
      </c>
      <c r="W43" s="8">
        <v>322.39929751060095</v>
      </c>
      <c r="X43" s="8">
        <v>334.32986681271302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1.136937356762395</v>
      </c>
      <c r="K61" s="49">
        <f t="shared" si="15"/>
        <v>18.122434494136364</v>
      </c>
      <c r="L61" s="49">
        <f t="shared" si="15"/>
        <v>19.037899636089641</v>
      </c>
      <c r="M61" s="49">
        <f t="shared" si="15"/>
        <v>18.671250272586118</v>
      </c>
      <c r="N61" s="49">
        <f t="shared" si="15"/>
        <v>19.930682575156997</v>
      </c>
      <c r="O61" s="49">
        <f t="shared" si="15"/>
        <v>19.915320818935136</v>
      </c>
      <c r="P61" s="49">
        <f t="shared" si="15"/>
        <v>18.745348917684751</v>
      </c>
      <c r="Q61" s="49">
        <f t="shared" si="15"/>
        <v>11.600367082317682</v>
      </c>
      <c r="R61" s="49">
        <f t="shared" si="15"/>
        <v>11.066505520332463</v>
      </c>
      <c r="S61" s="49">
        <f t="shared" si="15"/>
        <v>9.7933088900750356</v>
      </c>
      <c r="T61" s="49">
        <f t="shared" si="15"/>
        <v>9.2139423666195945</v>
      </c>
      <c r="U61" s="49">
        <f t="shared" si="15"/>
        <v>9.3818173828688689</v>
      </c>
      <c r="V61" s="49">
        <f t="shared" si="15"/>
        <v>10.557278797741946</v>
      </c>
      <c r="W61" s="49">
        <f t="shared" si="15"/>
        <v>25.616956455062773</v>
      </c>
      <c r="X61" s="49">
        <f t="shared" si="15"/>
        <v>24.948870610255735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2.3831635311262794E-2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1.136937356762395</v>
      </c>
      <c r="K69" s="52">
        <v>18.122434494136364</v>
      </c>
      <c r="L69" s="52">
        <v>19.037899636089641</v>
      </c>
      <c r="M69" s="52">
        <v>18.671250272586118</v>
      </c>
      <c r="N69" s="52">
        <v>19.930682575156997</v>
      </c>
      <c r="O69" s="52">
        <v>19.915320818935136</v>
      </c>
      <c r="P69" s="52">
        <v>18.745348917684751</v>
      </c>
      <c r="Q69" s="52">
        <v>11.600367082317682</v>
      </c>
      <c r="R69" s="52">
        <v>11.066505520332463</v>
      </c>
      <c r="S69" s="52">
        <v>9.7933088900750356</v>
      </c>
      <c r="T69" s="52">
        <v>9.2139423666195945</v>
      </c>
      <c r="U69" s="52">
        <v>9.3818173828688689</v>
      </c>
      <c r="V69" s="52">
        <v>10.557278797741946</v>
      </c>
      <c r="W69" s="52">
        <v>25.593124819751509</v>
      </c>
      <c r="X69" s="52">
        <v>24.948870610255735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147.04001875444163</v>
      </c>
      <c r="D2" s="21">
        <f t="shared" ref="D2:X2" si="0">SUM(D3,D17,D22,D25,D26,D51,D52)</f>
        <v>148.12878489551829</v>
      </c>
      <c r="E2" s="21">
        <f t="shared" si="0"/>
        <v>139.27680965822097</v>
      </c>
      <c r="F2" s="21">
        <f t="shared" si="0"/>
        <v>151.54561426837498</v>
      </c>
      <c r="G2" s="21">
        <f t="shared" si="0"/>
        <v>133.47538360495318</v>
      </c>
      <c r="H2" s="21">
        <f t="shared" si="0"/>
        <v>159.13944081376258</v>
      </c>
      <c r="I2" s="21">
        <f t="shared" si="0"/>
        <v>129.72567321920209</v>
      </c>
      <c r="J2" s="21">
        <f t="shared" si="0"/>
        <v>139.45923368430175</v>
      </c>
      <c r="K2" s="21">
        <f t="shared" si="0"/>
        <v>144.66655812746711</v>
      </c>
      <c r="L2" s="21">
        <f t="shared" si="0"/>
        <v>114.18135857845921</v>
      </c>
      <c r="M2" s="21">
        <f t="shared" si="0"/>
        <v>130.17430677188153</v>
      </c>
      <c r="N2" s="21">
        <f t="shared" si="0"/>
        <v>108.79420955932015</v>
      </c>
      <c r="O2" s="21">
        <f t="shared" si="0"/>
        <v>89.563812804061627</v>
      </c>
      <c r="P2" s="21">
        <f t="shared" si="0"/>
        <v>58.968617658659852</v>
      </c>
      <c r="Q2" s="21">
        <f t="shared" si="0"/>
        <v>51.321858740622019</v>
      </c>
      <c r="R2" s="21">
        <f t="shared" si="0"/>
        <v>52.811078116099779</v>
      </c>
      <c r="S2" s="21">
        <f t="shared" si="0"/>
        <v>72.2773588335087</v>
      </c>
      <c r="T2" s="21">
        <f t="shared" si="0"/>
        <v>85.126427396543519</v>
      </c>
      <c r="U2" s="21">
        <f t="shared" si="0"/>
        <v>88.977533960734505</v>
      </c>
      <c r="V2" s="21">
        <f t="shared" si="0"/>
        <v>92.604207623049987</v>
      </c>
      <c r="W2" s="21">
        <f t="shared" si="0"/>
        <v>67.009679733781283</v>
      </c>
      <c r="X2" s="21">
        <f t="shared" si="0"/>
        <v>69.921742612673825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147.04001875444163</v>
      </c>
      <c r="D26" s="27">
        <f t="shared" si="11"/>
        <v>148.12878489551829</v>
      </c>
      <c r="E26" s="27">
        <f t="shared" si="11"/>
        <v>139.27680965822097</v>
      </c>
      <c r="F26" s="27">
        <f t="shared" si="11"/>
        <v>151.54561426837498</v>
      </c>
      <c r="G26" s="27">
        <f t="shared" si="11"/>
        <v>133.47538360495318</v>
      </c>
      <c r="H26" s="27">
        <f t="shared" si="11"/>
        <v>159.13944081376258</v>
      </c>
      <c r="I26" s="27">
        <f t="shared" si="11"/>
        <v>129.72567321920209</v>
      </c>
      <c r="J26" s="27">
        <f t="shared" si="11"/>
        <v>139.45923368430175</v>
      </c>
      <c r="K26" s="27">
        <f t="shared" si="11"/>
        <v>144.66655812746711</v>
      </c>
      <c r="L26" s="27">
        <f t="shared" si="11"/>
        <v>114.18135857845921</v>
      </c>
      <c r="M26" s="27">
        <f t="shared" si="11"/>
        <v>130.17430677188153</v>
      </c>
      <c r="N26" s="27">
        <f t="shared" si="11"/>
        <v>108.79420955932015</v>
      </c>
      <c r="O26" s="27">
        <f t="shared" si="11"/>
        <v>89.563812804061627</v>
      </c>
      <c r="P26" s="27">
        <f t="shared" si="11"/>
        <v>58.968617658659852</v>
      </c>
      <c r="Q26" s="27">
        <f t="shared" si="11"/>
        <v>51.321858740622019</v>
      </c>
      <c r="R26" s="27">
        <f t="shared" si="11"/>
        <v>52.811078116099779</v>
      </c>
      <c r="S26" s="27">
        <f t="shared" si="11"/>
        <v>72.2773588335087</v>
      </c>
      <c r="T26" s="27">
        <f t="shared" si="11"/>
        <v>85.126427396543519</v>
      </c>
      <c r="U26" s="27">
        <f t="shared" si="11"/>
        <v>88.977533960734505</v>
      </c>
      <c r="V26" s="27">
        <f t="shared" si="11"/>
        <v>92.604207623049987</v>
      </c>
      <c r="W26" s="27">
        <f t="shared" si="11"/>
        <v>67.009679733781283</v>
      </c>
      <c r="X26" s="27">
        <f t="shared" si="11"/>
        <v>69.921742612673825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147.04001875444163</v>
      </c>
      <c r="D33" s="19">
        <f t="shared" si="13"/>
        <v>148.12878489551829</v>
      </c>
      <c r="E33" s="19">
        <f t="shared" si="13"/>
        <v>139.27680965822097</v>
      </c>
      <c r="F33" s="19">
        <f t="shared" si="13"/>
        <v>151.54561426837498</v>
      </c>
      <c r="G33" s="19">
        <f t="shared" si="13"/>
        <v>133.47538360495318</v>
      </c>
      <c r="H33" s="19">
        <f t="shared" si="13"/>
        <v>159.13944081376258</v>
      </c>
      <c r="I33" s="19">
        <f t="shared" si="13"/>
        <v>129.72567321920209</v>
      </c>
      <c r="J33" s="19">
        <f t="shared" si="13"/>
        <v>139.45923368430175</v>
      </c>
      <c r="K33" s="19">
        <f t="shared" si="13"/>
        <v>144.66655812746711</v>
      </c>
      <c r="L33" s="19">
        <f t="shared" si="13"/>
        <v>114.18135857845921</v>
      </c>
      <c r="M33" s="19">
        <f t="shared" si="13"/>
        <v>130.17430677188153</v>
      </c>
      <c r="N33" s="19">
        <f t="shared" si="13"/>
        <v>108.79420955932015</v>
      </c>
      <c r="O33" s="19">
        <f t="shared" si="13"/>
        <v>89.563812804061627</v>
      </c>
      <c r="P33" s="19">
        <f t="shared" si="13"/>
        <v>58.968617658659852</v>
      </c>
      <c r="Q33" s="19">
        <f t="shared" si="13"/>
        <v>51.321858740622019</v>
      </c>
      <c r="R33" s="19">
        <f t="shared" si="13"/>
        <v>52.811078116099779</v>
      </c>
      <c r="S33" s="19">
        <f t="shared" si="13"/>
        <v>72.2773588335087</v>
      </c>
      <c r="T33" s="19">
        <f t="shared" si="13"/>
        <v>85.126427396543519</v>
      </c>
      <c r="U33" s="19">
        <f t="shared" si="13"/>
        <v>88.977533960734505</v>
      </c>
      <c r="V33" s="19">
        <f t="shared" si="13"/>
        <v>92.604207623049987</v>
      </c>
      <c r="W33" s="19">
        <f t="shared" si="13"/>
        <v>67.009679733781283</v>
      </c>
      <c r="X33" s="19">
        <f t="shared" si="13"/>
        <v>69.921742612673825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147.04001875444163</v>
      </c>
      <c r="D43" s="8">
        <v>148.12878489551829</v>
      </c>
      <c r="E43" s="8">
        <v>139.27680965822097</v>
      </c>
      <c r="F43" s="8">
        <v>151.54561426837498</v>
      </c>
      <c r="G43" s="8">
        <v>133.47538360495318</v>
      </c>
      <c r="H43" s="8">
        <v>159.13944081376258</v>
      </c>
      <c r="I43" s="8">
        <v>129.72567321920209</v>
      </c>
      <c r="J43" s="8">
        <v>139.45923368430175</v>
      </c>
      <c r="K43" s="8">
        <v>144.66655812746711</v>
      </c>
      <c r="L43" s="8">
        <v>114.18135857845921</v>
      </c>
      <c r="M43" s="8">
        <v>130.17430677188153</v>
      </c>
      <c r="N43" s="8">
        <v>108.79420955932015</v>
      </c>
      <c r="O43" s="8">
        <v>89.563812804061627</v>
      </c>
      <c r="P43" s="8">
        <v>58.968617658659852</v>
      </c>
      <c r="Q43" s="8">
        <v>51.321858740622019</v>
      </c>
      <c r="R43" s="8">
        <v>52.811078116099779</v>
      </c>
      <c r="S43" s="8">
        <v>72.2773588335087</v>
      </c>
      <c r="T43" s="8">
        <v>85.126427396543519</v>
      </c>
      <c r="U43" s="8">
        <v>88.977533960734505</v>
      </c>
      <c r="V43" s="8">
        <v>92.604207623049987</v>
      </c>
      <c r="W43" s="8">
        <v>67.009679733781283</v>
      </c>
      <c r="X43" s="8">
        <v>69.921742612673825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0.34023192147598941</v>
      </c>
      <c r="K61" s="49">
        <f t="shared" si="15"/>
        <v>5.7690344871621964</v>
      </c>
      <c r="L61" s="49">
        <f t="shared" si="15"/>
        <v>4.977976707477521</v>
      </c>
      <c r="M61" s="49">
        <f t="shared" si="15"/>
        <v>5.5320703062049601</v>
      </c>
      <c r="N61" s="49">
        <f t="shared" si="15"/>
        <v>5.1504865122372534</v>
      </c>
      <c r="O61" s="49">
        <f t="shared" si="15"/>
        <v>4.8891261255341796</v>
      </c>
      <c r="P61" s="49">
        <f t="shared" si="15"/>
        <v>3.5921522341144789</v>
      </c>
      <c r="Q61" s="49">
        <f t="shared" si="15"/>
        <v>2.0814743321426605</v>
      </c>
      <c r="R61" s="49">
        <f t="shared" si="15"/>
        <v>1.9843890328424023</v>
      </c>
      <c r="S61" s="49">
        <f t="shared" si="15"/>
        <v>2.2212902129483902</v>
      </c>
      <c r="T61" s="49">
        <f t="shared" si="15"/>
        <v>2.33342895201835</v>
      </c>
      <c r="U61" s="49">
        <f t="shared" si="15"/>
        <v>2.4441258160919999</v>
      </c>
      <c r="V61" s="49">
        <f t="shared" si="15"/>
        <v>2.9464101548536563</v>
      </c>
      <c r="W61" s="49">
        <f t="shared" si="15"/>
        <v>5.3194504789572283</v>
      </c>
      <c r="X61" s="49">
        <f t="shared" si="15"/>
        <v>5.2178063716468106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0.34023192147598941</v>
      </c>
      <c r="K69" s="52">
        <v>5.7690344871621964</v>
      </c>
      <c r="L69" s="52">
        <v>4.977976707477521</v>
      </c>
      <c r="M69" s="52">
        <v>5.5320703062049601</v>
      </c>
      <c r="N69" s="52">
        <v>5.1504865122372534</v>
      </c>
      <c r="O69" s="52">
        <v>4.8891261255341796</v>
      </c>
      <c r="P69" s="52">
        <v>3.5921522341144789</v>
      </c>
      <c r="Q69" s="52">
        <v>2.0814743321426605</v>
      </c>
      <c r="R69" s="52">
        <v>1.9843890328424023</v>
      </c>
      <c r="S69" s="52">
        <v>2.2212902129483902</v>
      </c>
      <c r="T69" s="52">
        <v>2.33342895201835</v>
      </c>
      <c r="U69" s="52">
        <v>2.4441258160919999</v>
      </c>
      <c r="V69" s="52">
        <v>2.9464101548536563</v>
      </c>
      <c r="W69" s="52">
        <v>5.3194504789572283</v>
      </c>
      <c r="X69" s="52">
        <v>5.2178063716468106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2.0492503200000001</v>
      </c>
      <c r="U2" s="21">
        <f t="shared" si="0"/>
        <v>2.1380813999999999</v>
      </c>
      <c r="V2" s="21">
        <f t="shared" si="0"/>
        <v>2.7873752399999998</v>
      </c>
      <c r="W2" s="21">
        <f t="shared" si="0"/>
        <v>1.1390651999999999</v>
      </c>
      <c r="X2" s="21">
        <f t="shared" si="0"/>
        <v>2.6201167199999995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2.0492503200000001</v>
      </c>
      <c r="U26" s="27">
        <f t="shared" si="13"/>
        <v>2.1380813999999999</v>
      </c>
      <c r="V26" s="27">
        <f t="shared" si="13"/>
        <v>2.7873752399999998</v>
      </c>
      <c r="W26" s="27">
        <f t="shared" ref="W26:X26" si="14">SUM(W27,W33)</f>
        <v>1.1390651999999999</v>
      </c>
      <c r="X26" s="27">
        <f t="shared" si="14"/>
        <v>2.6201167199999995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2.0492503200000001</v>
      </c>
      <c r="U33" s="19">
        <f t="shared" si="17"/>
        <v>2.1380813999999999</v>
      </c>
      <c r="V33" s="19">
        <f t="shared" si="17"/>
        <v>2.7873752399999998</v>
      </c>
      <c r="W33" s="19">
        <f t="shared" ref="W33:X33" si="18">SUM(W34:W50)</f>
        <v>1.1390651999999999</v>
      </c>
      <c r="X33" s="19">
        <f t="shared" si="18"/>
        <v>2.6201167199999995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0</v>
      </c>
      <c r="K43" s="8">
        <f>FC_TRA_DNAVI_DCS_E!K43+FC_TRA_DNAVI_IWW_E!K43</f>
        <v>0</v>
      </c>
      <c r="L43" s="8">
        <f>FC_TRA_DNAVI_DCS_E!L43+FC_TRA_DNAVI_IWW_E!L43</f>
        <v>0</v>
      </c>
      <c r="M43" s="8">
        <f>FC_TRA_DNAVI_DCS_E!M43+FC_TRA_DNAVI_IWW_E!M43</f>
        <v>0</v>
      </c>
      <c r="N43" s="8">
        <f>FC_TRA_DNAVI_DCS_E!N43+FC_TRA_DNAVI_IWW_E!N43</f>
        <v>0</v>
      </c>
      <c r="O43" s="8">
        <f>FC_TRA_DNAVI_DCS_E!O43+FC_TRA_DNAVI_IWW_E!O43</f>
        <v>0</v>
      </c>
      <c r="P43" s="8">
        <f>FC_TRA_DNAVI_DCS_E!P43+FC_TRA_DNAVI_IWW_E!P43</f>
        <v>0</v>
      </c>
      <c r="Q43" s="8">
        <f>FC_TRA_DNAVI_DCS_E!Q43+FC_TRA_DNAVI_IWW_E!Q43</f>
        <v>0</v>
      </c>
      <c r="R43" s="8">
        <f>FC_TRA_DNAVI_DCS_E!R43+FC_TRA_DNAVI_IWW_E!R43</f>
        <v>0</v>
      </c>
      <c r="S43" s="8">
        <f>FC_TRA_DNAVI_DCS_E!S43+FC_TRA_DNAVI_IWW_E!S43</f>
        <v>0</v>
      </c>
      <c r="T43" s="8">
        <f>FC_TRA_DNAVI_DCS_E!T43+FC_TRA_DNAVI_IWW_E!T43</f>
        <v>2.0492503200000001</v>
      </c>
      <c r="U43" s="8">
        <f>FC_TRA_DNAVI_DCS_E!U43+FC_TRA_DNAVI_IWW_E!U43</f>
        <v>2.1380813999999999</v>
      </c>
      <c r="V43" s="8">
        <f>FC_TRA_DNAVI_DCS_E!V43+FC_TRA_DNAVI_IWW_E!V43</f>
        <v>2.7873752399999998</v>
      </c>
      <c r="W43" s="8">
        <f>FC_TRA_DNAVI_DCS_E!W43+FC_TRA_DNAVI_IWW_E!W43</f>
        <v>1.1390651999999999</v>
      </c>
      <c r="X43" s="8">
        <f>FC_TRA_DNAVI_DCS_E!X43+FC_TRA_DNAVI_IWW_E!X43</f>
        <v>2.6201167199999995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8.8953120000000011E-2</v>
      </c>
      <c r="X61" s="49">
        <f t="shared" si="21"/>
        <v>0.19651248000000002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8.8953120000000011E-2</v>
      </c>
      <c r="X69" s="52">
        <f>FC_TRA_DNAVI_DCS_E!X69+FC_TRA_DNAVI_IWW_E!X69</f>
        <v>0.19651248000000002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2.0492503200000001</v>
      </c>
      <c r="U2" s="21">
        <f t="shared" si="0"/>
        <v>2.1380813999999999</v>
      </c>
      <c r="V2" s="21">
        <f t="shared" si="0"/>
        <v>2.7873752399999998</v>
      </c>
      <c r="W2" s="21">
        <f t="shared" si="0"/>
        <v>1.1390651999999999</v>
      </c>
      <c r="X2" s="21">
        <f t="shared" si="0"/>
        <v>2.6201167199999995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2.0492503200000001</v>
      </c>
      <c r="U26" s="27">
        <f t="shared" si="9"/>
        <v>2.1380813999999999</v>
      </c>
      <c r="V26" s="27">
        <f t="shared" si="9"/>
        <v>2.7873752399999998</v>
      </c>
      <c r="W26" s="27">
        <f t="shared" si="9"/>
        <v>1.1390651999999999</v>
      </c>
      <c r="X26" s="27">
        <f t="shared" si="9"/>
        <v>2.6201167199999995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2.0492503200000001</v>
      </c>
      <c r="U33" s="19">
        <f t="shared" si="11"/>
        <v>2.1380813999999999</v>
      </c>
      <c r="V33" s="19">
        <f t="shared" si="11"/>
        <v>2.7873752399999998</v>
      </c>
      <c r="W33" s="19">
        <f t="shared" si="11"/>
        <v>1.1390651999999999</v>
      </c>
      <c r="X33" s="19">
        <f t="shared" si="11"/>
        <v>2.6201167199999995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2.0492503200000001</v>
      </c>
      <c r="U43" s="8">
        <v>2.1380813999999999</v>
      </c>
      <c r="V43" s="8">
        <v>2.7873752399999998</v>
      </c>
      <c r="W43" s="8">
        <v>1.1390651999999999</v>
      </c>
      <c r="X43" s="8">
        <v>2.6201167199999995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8.8953120000000011E-2</v>
      </c>
      <c r="X61" s="49">
        <f t="shared" si="13"/>
        <v>0.19651248000000002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8.8953120000000011E-2</v>
      </c>
      <c r="X69" s="52">
        <v>0.19651248000000002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752.85136823290304</v>
      </c>
      <c r="D2" s="21">
        <f t="shared" ref="D2:X2" si="0">SUM(D3,D17,D22,D25,D26,D51,D52)</f>
        <v>758.28683537991037</v>
      </c>
      <c r="E2" s="21">
        <f t="shared" si="0"/>
        <v>761.57424831188064</v>
      </c>
      <c r="F2" s="21">
        <f t="shared" si="0"/>
        <v>787.10142337433695</v>
      </c>
      <c r="G2" s="21">
        <f t="shared" si="0"/>
        <v>707.4508900129531</v>
      </c>
      <c r="H2" s="21">
        <f t="shared" si="0"/>
        <v>628.93472479402556</v>
      </c>
      <c r="I2" s="21">
        <f t="shared" si="0"/>
        <v>688.31615921180742</v>
      </c>
      <c r="J2" s="21">
        <f t="shared" si="0"/>
        <v>665.07470703330011</v>
      </c>
      <c r="K2" s="21">
        <f t="shared" si="0"/>
        <v>632.9700568799999</v>
      </c>
      <c r="L2" s="21">
        <f t="shared" si="0"/>
        <v>635.411565</v>
      </c>
      <c r="M2" s="21">
        <f t="shared" si="0"/>
        <v>582.21040392000009</v>
      </c>
      <c r="N2" s="21">
        <f t="shared" si="0"/>
        <v>638.08063163999998</v>
      </c>
      <c r="O2" s="21">
        <f t="shared" si="0"/>
        <v>608.79364236000015</v>
      </c>
      <c r="P2" s="21">
        <f t="shared" si="0"/>
        <v>535.60830456000019</v>
      </c>
      <c r="Q2" s="21">
        <f t="shared" si="0"/>
        <v>486.6712794</v>
      </c>
      <c r="R2" s="21">
        <f t="shared" si="0"/>
        <v>540.69160571999998</v>
      </c>
      <c r="S2" s="21">
        <f t="shared" si="0"/>
        <v>540.04344191999985</v>
      </c>
      <c r="T2" s="21">
        <f t="shared" si="0"/>
        <v>553.7875845599998</v>
      </c>
      <c r="U2" s="21">
        <f t="shared" si="0"/>
        <v>483.2123662800002</v>
      </c>
      <c r="V2" s="21">
        <f t="shared" si="0"/>
        <v>558.47581199999979</v>
      </c>
      <c r="W2" s="21">
        <f t="shared" si="0"/>
        <v>526.13197163999996</v>
      </c>
      <c r="X2" s="21">
        <f t="shared" si="0"/>
        <v>498.06016163999982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752.85136823290304</v>
      </c>
      <c r="D26" s="27">
        <f t="shared" ref="D26:W26" si="20">SUM(D27,D33)</f>
        <v>758.28683537991037</v>
      </c>
      <c r="E26" s="27">
        <f t="shared" si="20"/>
        <v>761.57424831188064</v>
      </c>
      <c r="F26" s="27">
        <f t="shared" si="20"/>
        <v>787.10142337433695</v>
      </c>
      <c r="G26" s="27">
        <f t="shared" si="20"/>
        <v>707.4508900129531</v>
      </c>
      <c r="H26" s="27">
        <f t="shared" si="20"/>
        <v>628.93472479402556</v>
      </c>
      <c r="I26" s="27">
        <f t="shared" si="20"/>
        <v>688.31615921180742</v>
      </c>
      <c r="J26" s="27">
        <f t="shared" si="20"/>
        <v>665.07470703330011</v>
      </c>
      <c r="K26" s="27">
        <f t="shared" si="20"/>
        <v>632.9700568799999</v>
      </c>
      <c r="L26" s="27">
        <f t="shared" si="20"/>
        <v>635.411565</v>
      </c>
      <c r="M26" s="27">
        <f t="shared" si="20"/>
        <v>582.21040392000009</v>
      </c>
      <c r="N26" s="27">
        <f t="shared" si="20"/>
        <v>638.08063163999998</v>
      </c>
      <c r="O26" s="27">
        <f t="shared" si="20"/>
        <v>608.79364236000015</v>
      </c>
      <c r="P26" s="27">
        <f t="shared" si="20"/>
        <v>535.60830456000019</v>
      </c>
      <c r="Q26" s="27">
        <f t="shared" si="20"/>
        <v>486.6712794</v>
      </c>
      <c r="R26" s="27">
        <f t="shared" si="20"/>
        <v>540.69160571999998</v>
      </c>
      <c r="S26" s="27">
        <f t="shared" si="20"/>
        <v>540.04344191999985</v>
      </c>
      <c r="T26" s="27">
        <f t="shared" si="20"/>
        <v>553.7875845599998</v>
      </c>
      <c r="U26" s="27">
        <f t="shared" si="20"/>
        <v>483.2123662800002</v>
      </c>
      <c r="V26" s="27">
        <f t="shared" si="20"/>
        <v>558.47581199999979</v>
      </c>
      <c r="W26" s="27">
        <f t="shared" si="20"/>
        <v>526.13197163999996</v>
      </c>
      <c r="X26" s="27">
        <f t="shared" ref="X26" si="21">SUM(X27,X33)</f>
        <v>498.06016163999982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752.85136823290304</v>
      </c>
      <c r="D33" s="19">
        <f t="shared" ref="D33:W33" si="26">SUM(D34:D50)</f>
        <v>758.28683537991037</v>
      </c>
      <c r="E33" s="19">
        <f t="shared" si="26"/>
        <v>761.57424831188064</v>
      </c>
      <c r="F33" s="19">
        <f t="shared" si="26"/>
        <v>787.10142337433695</v>
      </c>
      <c r="G33" s="19">
        <f t="shared" si="26"/>
        <v>707.4508900129531</v>
      </c>
      <c r="H33" s="19">
        <f t="shared" si="26"/>
        <v>628.93472479402556</v>
      </c>
      <c r="I33" s="19">
        <f t="shared" si="26"/>
        <v>688.31615921180742</v>
      </c>
      <c r="J33" s="19">
        <f t="shared" si="26"/>
        <v>665.07470703330011</v>
      </c>
      <c r="K33" s="19">
        <f t="shared" si="26"/>
        <v>632.9700568799999</v>
      </c>
      <c r="L33" s="19">
        <f t="shared" si="26"/>
        <v>635.411565</v>
      </c>
      <c r="M33" s="19">
        <f t="shared" si="26"/>
        <v>582.21040392000009</v>
      </c>
      <c r="N33" s="19">
        <f t="shared" si="26"/>
        <v>638.08063163999998</v>
      </c>
      <c r="O33" s="19">
        <f t="shared" si="26"/>
        <v>608.79364236000015</v>
      </c>
      <c r="P33" s="19">
        <f t="shared" si="26"/>
        <v>535.60830456000019</v>
      </c>
      <c r="Q33" s="19">
        <f t="shared" si="26"/>
        <v>486.6712794</v>
      </c>
      <c r="R33" s="19">
        <f t="shared" si="26"/>
        <v>540.69160571999998</v>
      </c>
      <c r="S33" s="19">
        <f t="shared" si="26"/>
        <v>540.04344191999985</v>
      </c>
      <c r="T33" s="19">
        <f t="shared" si="26"/>
        <v>553.7875845599998</v>
      </c>
      <c r="U33" s="19">
        <f t="shared" si="26"/>
        <v>483.2123662800002</v>
      </c>
      <c r="V33" s="19">
        <f t="shared" si="26"/>
        <v>558.47581199999979</v>
      </c>
      <c r="W33" s="19">
        <f t="shared" si="26"/>
        <v>526.13197163999996</v>
      </c>
      <c r="X33" s="19">
        <f t="shared" ref="X33" si="27">SUM(X34:X50)</f>
        <v>498.06016163999982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158.18536476000003</v>
      </c>
      <c r="D36" s="8">
        <f>FC_OTH_CP_E!D36+FC_OTH_HH_E!D36+FC_OTH_AFF_E!D36</f>
        <v>158.18536476000003</v>
      </c>
      <c r="E36" s="8">
        <f>FC_OTH_CP_E!E36+FC_OTH_HH_E!E36+FC_OTH_AFF_E!E36</f>
        <v>161.17002000000005</v>
      </c>
      <c r="F36" s="8">
        <f>FC_OTH_CP_E!F36+FC_OTH_HH_E!F36+FC_OTH_AFF_E!F36</f>
        <v>173.10864096000003</v>
      </c>
      <c r="G36" s="8">
        <f>FC_OTH_CP_E!G36+FC_OTH_HH_E!G36+FC_OTH_AFF_E!G36</f>
        <v>167.13933048000007</v>
      </c>
      <c r="H36" s="8">
        <f>FC_OTH_CP_E!H36+FC_OTH_HH_E!H36+FC_OTH_AFF_E!H36</f>
        <v>158.18536476</v>
      </c>
      <c r="I36" s="8">
        <f>FC_OTH_CP_E!I36+FC_OTH_HH_E!I36+FC_OTH_AFF_E!I36</f>
        <v>146.24697096000003</v>
      </c>
      <c r="J36" s="8">
        <f>FC_OTH_CP_E!J36+FC_OTH_HH_E!J36+FC_OTH_AFF_E!J36</f>
        <v>149.23162620000002</v>
      </c>
      <c r="K36" s="8">
        <f>FC_OTH_CP_E!K36+FC_OTH_HH_E!K36+FC_OTH_AFF_E!K36</f>
        <v>146.24674379999999</v>
      </c>
      <c r="L36" s="8">
        <f>FC_OTH_CP_E!L36+FC_OTH_HH_E!L36+FC_OTH_AFF_E!L36</f>
        <v>149.23162619999999</v>
      </c>
      <c r="M36" s="8">
        <f>FC_OTH_CP_E!M36+FC_OTH_HH_E!M36+FC_OTH_AFF_E!M36</f>
        <v>143.26231572000003</v>
      </c>
      <c r="N36" s="8">
        <f>FC_OTH_CP_E!N36+FC_OTH_HH_E!N36+FC_OTH_AFF_E!N36</f>
        <v>158.18536476000003</v>
      </c>
      <c r="O36" s="8">
        <f>FC_OTH_CP_E!O36+FC_OTH_HH_E!O36+FC_OTH_AFF_E!O36</f>
        <v>155.20070951999998</v>
      </c>
      <c r="P36" s="8">
        <f>FC_OTH_CP_E!P36+FC_OTH_HH_E!P36+FC_OTH_AFF_E!P36</f>
        <v>140.27766048000001</v>
      </c>
      <c r="Q36" s="8">
        <f>FC_OTH_CP_E!Q36+FC_OTH_HH_E!Q36+FC_OTH_AFF_E!Q36</f>
        <v>125.35461144000001</v>
      </c>
      <c r="R36" s="8">
        <f>FC_OTH_CP_E!R36+FC_OTH_HH_E!R36+FC_OTH_AFF_E!R36</f>
        <v>140.27766048000001</v>
      </c>
      <c r="S36" s="8">
        <f>FC_OTH_CP_E!S36+FC_OTH_HH_E!S36+FC_OTH_AFF_E!S36</f>
        <v>146.24697095999997</v>
      </c>
      <c r="T36" s="8">
        <f>FC_OTH_CP_E!T36+FC_OTH_HH_E!T36+FC_OTH_AFF_E!T36</f>
        <v>147.37209444000001</v>
      </c>
      <c r="U36" s="8">
        <f>FC_OTH_CP_E!U36+FC_OTH_HH_E!U36+FC_OTH_AFF_E!U36</f>
        <v>136.21240512000003</v>
      </c>
      <c r="V36" s="8">
        <f>FC_OTH_CP_E!V36+FC_OTH_HH_E!V36+FC_OTH_AFF_E!V36</f>
        <v>154.57420223999998</v>
      </c>
      <c r="W36" s="8">
        <f>FC_OTH_CP_E!W36+FC_OTH_HH_E!W36+FC_OTH_AFF_E!W36</f>
        <v>138.12872688000007</v>
      </c>
      <c r="X36" s="8">
        <f>FC_OTH_CP_E!X36+FC_OTH_HH_E!X36+FC_OTH_AFF_E!X36</f>
        <v>139.45397832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3.1707900000000002</v>
      </c>
      <c r="M40" s="8">
        <f>FC_OTH_CP_E!M40+FC_OTH_HH_E!M40+FC_OTH_AFF_E!M40</f>
        <v>3.1707900000000016</v>
      </c>
      <c r="N40" s="8">
        <f>FC_OTH_CP_E!N40+FC_OTH_HH_E!N40+FC_OTH_AFF_E!N40</f>
        <v>6.3415799999999996</v>
      </c>
      <c r="O40" s="8">
        <f>FC_OTH_CP_E!O40+FC_OTH_HH_E!O40+FC_OTH_AFF_E!O40</f>
        <v>3.1707900000000002</v>
      </c>
      <c r="P40" s="8">
        <f>FC_OTH_CP_E!P40+FC_OTH_HH_E!P40+FC_OTH_AFF_E!P40</f>
        <v>6.3415800000000031</v>
      </c>
      <c r="Q40" s="8">
        <f>FC_OTH_CP_E!Q40+FC_OTH_HH_E!Q40+FC_OTH_AFF_E!Q40</f>
        <v>6.3415800000000004</v>
      </c>
      <c r="R40" s="8">
        <f>FC_OTH_CP_E!R40+FC_OTH_HH_E!R40+FC_OTH_AFF_E!R40</f>
        <v>3.1707900000000007</v>
      </c>
      <c r="S40" s="8">
        <f>FC_OTH_CP_E!S40+FC_OTH_HH_E!S40+FC_OTH_AFF_E!S40</f>
        <v>3.1707899999999984</v>
      </c>
      <c r="T40" s="8">
        <f>FC_OTH_CP_E!T40+FC_OTH_HH_E!T40+FC_OTH_AFF_E!T40</f>
        <v>9.7090884000000006</v>
      </c>
      <c r="U40" s="8">
        <f>FC_OTH_CP_E!U40+FC_OTH_HH_E!U40+FC_OTH_AFF_E!U40</f>
        <v>10.143421920000007</v>
      </c>
      <c r="V40" s="8">
        <f>FC_OTH_CP_E!V40+FC_OTH_HH_E!V40+FC_OTH_AFF_E!V40</f>
        <v>8.1488008800000031</v>
      </c>
      <c r="W40" s="8">
        <f>FC_OTH_CP_E!W40+FC_OTH_HH_E!W40+FC_OTH_AFF_E!W40</f>
        <v>9.1160859600000084</v>
      </c>
      <c r="X40" s="8">
        <f>FC_OTH_CP_E!X40+FC_OTH_HH_E!X40+FC_OTH_AFF_E!X40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75.581279999999992</v>
      </c>
      <c r="D41" s="8">
        <f>FC_OTH_CP_E!D41+FC_OTH_HH_E!D41+FC_OTH_AFF_E!D41</f>
        <v>75.581279999999992</v>
      </c>
      <c r="E41" s="8">
        <f>FC_OTH_CP_E!E41+FC_OTH_HH_E!E41+FC_OTH_AFF_E!E41</f>
        <v>97.625906280000009</v>
      </c>
      <c r="F41" s="8">
        <f>FC_OTH_CP_E!F41+FC_OTH_HH_E!F41+FC_OTH_AFF_E!F41</f>
        <v>97.625906280000009</v>
      </c>
      <c r="G41" s="8">
        <f>FC_OTH_CP_E!G41+FC_OTH_HH_E!G41+FC_OTH_AFF_E!G41</f>
        <v>75.581279999999992</v>
      </c>
      <c r="H41" s="8">
        <f>FC_OTH_CP_E!H41+FC_OTH_HH_E!H41+FC_OTH_AFF_E!H41</f>
        <v>40.939946279999994</v>
      </c>
      <c r="I41" s="8">
        <f>FC_OTH_CP_E!I41+FC_OTH_HH_E!I41+FC_OTH_AFF_E!I41</f>
        <v>50.387606279999986</v>
      </c>
      <c r="J41" s="8">
        <f>FC_OTH_CP_E!J41+FC_OTH_HH_E!J41+FC_OTH_AFF_E!J41</f>
        <v>50.38760628</v>
      </c>
      <c r="K41" s="8">
        <f>FC_OTH_CP_E!K41+FC_OTH_HH_E!K41+FC_OTH_AFF_E!K41</f>
        <v>44.088993719999991</v>
      </c>
      <c r="L41" s="8">
        <f>FC_OTH_CP_E!L41+FC_OTH_HH_E!L41+FC_OTH_AFF_E!L41</f>
        <v>59.83526628000002</v>
      </c>
      <c r="M41" s="8">
        <f>FC_OTH_CP_E!M41+FC_OTH_HH_E!M41+FC_OTH_AFF_E!M41</f>
        <v>44.088993719999991</v>
      </c>
      <c r="N41" s="8">
        <f>FC_OTH_CP_E!N41+FC_OTH_HH_E!N41+FC_OTH_AFF_E!N41</f>
        <v>50.387606280000007</v>
      </c>
      <c r="O41" s="8">
        <f>FC_OTH_CP_E!O41+FC_OTH_HH_E!O41+FC_OTH_AFF_E!O41</f>
        <v>53.536653720000039</v>
      </c>
      <c r="P41" s="8">
        <f>FC_OTH_CP_E!P41+FC_OTH_HH_E!P41+FC_OTH_AFF_E!P41</f>
        <v>37.790640000000032</v>
      </c>
      <c r="Q41" s="8">
        <f>FC_OTH_CP_E!Q41+FC_OTH_HH_E!Q41+FC_OTH_AFF_E!Q41</f>
        <v>28.342980000000001</v>
      </c>
      <c r="R41" s="8">
        <f>FC_OTH_CP_E!R41+FC_OTH_HH_E!R41+FC_OTH_AFF_E!R41</f>
        <v>44.088993719999998</v>
      </c>
      <c r="S41" s="8">
        <f>FC_OTH_CP_E!S41+FC_OTH_HH_E!S41+FC_OTH_AFF_E!S41</f>
        <v>44.088993719999976</v>
      </c>
      <c r="T41" s="8">
        <f>FC_OTH_CP_E!T41+FC_OTH_HH_E!T41+FC_OTH_AFF_E!T41</f>
        <v>44.98043867999997</v>
      </c>
      <c r="U41" s="8">
        <f>FC_OTH_CP_E!U41+FC_OTH_HH_E!U41+FC_OTH_AFF_E!U41</f>
        <v>34.45263936000002</v>
      </c>
      <c r="V41" s="8">
        <f>FC_OTH_CP_E!V41+FC_OTH_HH_E!V41+FC_OTH_AFF_E!V41</f>
        <v>46.602071279999976</v>
      </c>
      <c r="W41" s="8">
        <f>FC_OTH_CP_E!W41+FC_OTH_HH_E!W41+FC_OTH_AFF_E!W41</f>
        <v>47.540625119999959</v>
      </c>
      <c r="X41" s="8">
        <f>FC_OTH_CP_E!X41+FC_OTH_HH_E!X41+FC_OTH_AFF_E!X41</f>
        <v>42.47046719999998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519.08472347290297</v>
      </c>
      <c r="D43" s="8">
        <f>FC_OTH_CP_E!D43+FC_OTH_HH_E!D43+FC_OTH_AFF_E!D43</f>
        <v>524.5201906199103</v>
      </c>
      <c r="E43" s="8">
        <f>FC_OTH_CP_E!E43+FC_OTH_HH_E!E43+FC_OTH_AFF_E!E43</f>
        <v>502.77832203188058</v>
      </c>
      <c r="F43" s="8">
        <f>FC_OTH_CP_E!F43+FC_OTH_HH_E!F43+FC_OTH_AFF_E!F43</f>
        <v>516.36687613433696</v>
      </c>
      <c r="G43" s="8">
        <f>FC_OTH_CP_E!G43+FC_OTH_HH_E!G43+FC_OTH_AFF_E!G43</f>
        <v>464.73027953295303</v>
      </c>
      <c r="H43" s="8">
        <f>FC_OTH_CP_E!H43+FC_OTH_HH_E!H43+FC_OTH_AFF_E!H43</f>
        <v>426.6822370340256</v>
      </c>
      <c r="I43" s="8">
        <f>FC_OTH_CP_E!I43+FC_OTH_HH_E!I43+FC_OTH_AFF_E!I43</f>
        <v>485.42750717180741</v>
      </c>
      <c r="J43" s="8">
        <f>FC_OTH_CP_E!J43+FC_OTH_HH_E!J43+FC_OTH_AFF_E!J43</f>
        <v>459.19722015330001</v>
      </c>
      <c r="K43" s="8">
        <f>FC_OTH_CP_E!K43+FC_OTH_HH_E!K43+FC_OTH_AFF_E!K43</f>
        <v>436.34039903999997</v>
      </c>
      <c r="L43" s="8">
        <f>FC_OTH_CP_E!L43+FC_OTH_HH_E!L43+FC_OTH_AFF_E!L43</f>
        <v>416.86185059999997</v>
      </c>
      <c r="M43" s="8">
        <f>FC_OTH_CP_E!M43+FC_OTH_HH_E!M43+FC_OTH_AFF_E!M43</f>
        <v>385.39884239999998</v>
      </c>
      <c r="N43" s="8">
        <f>FC_OTH_CP_E!N43+FC_OTH_HH_E!N43+FC_OTH_AFF_E!N43</f>
        <v>416.86185060000003</v>
      </c>
      <c r="O43" s="8">
        <f>FC_OTH_CP_E!O43+FC_OTH_HH_E!O43+FC_OTH_AFF_E!O43</f>
        <v>384.26031072000012</v>
      </c>
      <c r="P43" s="8">
        <f>FC_OTH_CP_E!P43+FC_OTH_HH_E!P43+FC_OTH_AFF_E!P43</f>
        <v>338.62674456000013</v>
      </c>
      <c r="Q43" s="8">
        <f>FC_OTH_CP_E!Q43+FC_OTH_HH_E!Q43+FC_OTH_AFF_E!Q43</f>
        <v>317.18537603999999</v>
      </c>
      <c r="R43" s="8">
        <f>FC_OTH_CP_E!R43+FC_OTH_HH_E!R43+FC_OTH_AFF_E!R43</f>
        <v>343.66424040000004</v>
      </c>
      <c r="S43" s="8">
        <f>FC_OTH_CP_E!S43+FC_OTH_HH_E!S43+FC_OTH_AFF_E!S43</f>
        <v>333.95497667999985</v>
      </c>
      <c r="T43" s="8">
        <f>FC_OTH_CP_E!T43+FC_OTH_HH_E!T43+FC_OTH_AFF_E!T43</f>
        <v>338.46242039999981</v>
      </c>
      <c r="U43" s="8">
        <f>FC_OTH_CP_E!U43+FC_OTH_HH_E!U43+FC_OTH_AFF_E!U43</f>
        <v>292.38149772000014</v>
      </c>
      <c r="V43" s="8">
        <f>FC_OTH_CP_E!V43+FC_OTH_HH_E!V43+FC_OTH_AFF_E!V43</f>
        <v>337.83126623999988</v>
      </c>
      <c r="W43" s="8">
        <f>FC_OTH_CP_E!W43+FC_OTH_HH_E!W43+FC_OTH_AFF_E!W43</f>
        <v>323.6897851199999</v>
      </c>
      <c r="X43" s="8">
        <f>FC_OTH_CP_E!X43+FC_OTH_HH_E!X43+FC_OTH_AFF_E!X43</f>
        <v>293.58591911999986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3.1271767200000005</v>
      </c>
      <c r="I44" s="8">
        <f>FC_OTH_CP_E!I44+FC_OTH_HH_E!I44+FC_OTH_AFF_E!I44</f>
        <v>6.2540747999999988</v>
      </c>
      <c r="J44" s="8">
        <f>FC_OTH_CP_E!J44+FC_OTH_HH_E!J44+FC_OTH_AFF_E!J44</f>
        <v>6.2582544000000002</v>
      </c>
      <c r="K44" s="8">
        <f>FC_OTH_CP_E!K44+FC_OTH_HH_E!K44+FC_OTH_AFF_E!K44</f>
        <v>6.2939203200000007</v>
      </c>
      <c r="L44" s="8">
        <f>FC_OTH_CP_E!L44+FC_OTH_HH_E!L44+FC_OTH_AFF_E!L44</f>
        <v>6.3120319199999981</v>
      </c>
      <c r="M44" s="8">
        <f>FC_OTH_CP_E!M44+FC_OTH_HH_E!M44+FC_OTH_AFF_E!M44</f>
        <v>6.2894620800000043</v>
      </c>
      <c r="N44" s="8">
        <f>FC_OTH_CP_E!N44+FC_OTH_HH_E!N44+FC_OTH_AFF_E!N44</f>
        <v>6.3042299999999978</v>
      </c>
      <c r="O44" s="8">
        <f>FC_OTH_CP_E!O44+FC_OTH_HH_E!O44+FC_OTH_AFF_E!O44</f>
        <v>12.625178400000003</v>
      </c>
      <c r="P44" s="8">
        <f>FC_OTH_CP_E!P44+FC_OTH_HH_E!P44+FC_OTH_AFF_E!P44</f>
        <v>12.571679520000004</v>
      </c>
      <c r="Q44" s="8">
        <f>FC_OTH_CP_E!Q44+FC_OTH_HH_E!Q44+FC_OTH_AFF_E!Q44</f>
        <v>9.4467319200000031</v>
      </c>
      <c r="R44" s="8">
        <f>FC_OTH_CP_E!R44+FC_OTH_HH_E!R44+FC_OTH_AFF_E!R44</f>
        <v>9.4899211200000018</v>
      </c>
      <c r="S44" s="8">
        <f>FC_OTH_CP_E!S44+FC_OTH_HH_E!S44+FC_OTH_AFF_E!S44</f>
        <v>12.581710559999998</v>
      </c>
      <c r="T44" s="8">
        <f>FC_OTH_CP_E!T44+FC_OTH_HH_E!T44+FC_OTH_AFF_E!T44</f>
        <v>13.263542640000001</v>
      </c>
      <c r="U44" s="8">
        <f>FC_OTH_CP_E!U44+FC_OTH_HH_E!U44+FC_OTH_AFF_E!U44</f>
        <v>10.022402160000006</v>
      </c>
      <c r="V44" s="8">
        <f>FC_OTH_CP_E!V44+FC_OTH_HH_E!V44+FC_OTH_AFF_E!V44</f>
        <v>11.319471360000003</v>
      </c>
      <c r="W44" s="8">
        <f>FC_OTH_CP_E!W44+FC_OTH_HH_E!W44+FC_OTH_AFF_E!W44</f>
        <v>7.6567485600000067</v>
      </c>
      <c r="X44" s="8">
        <f>FC_OTH_CP_E!X44+FC_OTH_HH_E!X44+FC_OTH_AFF_E!X44</f>
        <v>13.636641599999978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0</v>
      </c>
      <c r="D51" s="27">
        <f>FC_OTH_CP_E!D51+FC_OTH_HH_E!D51+FC_OTH_AFF_E!D51</f>
        <v>0</v>
      </c>
      <c r="E51" s="27">
        <f>FC_OTH_CP_E!E51+FC_OTH_HH_E!E51+FC_OTH_AFF_E!E51</f>
        <v>0</v>
      </c>
      <c r="F51" s="27">
        <f>FC_OTH_CP_E!F51+FC_OTH_HH_E!F51+FC_OTH_AFF_E!F51</f>
        <v>0</v>
      </c>
      <c r="G51" s="27">
        <f>FC_OTH_CP_E!G51+FC_OTH_HH_E!G51+FC_OTH_AFF_E!G51</f>
        <v>0</v>
      </c>
      <c r="H51" s="27">
        <f>FC_OTH_CP_E!H51+FC_OTH_HH_E!H51+FC_OTH_AFF_E!H51</f>
        <v>0</v>
      </c>
      <c r="I51" s="27">
        <f>FC_OTH_CP_E!I51+FC_OTH_HH_E!I51+FC_OTH_AFF_E!I51</f>
        <v>0</v>
      </c>
      <c r="J51" s="27">
        <f>FC_OTH_CP_E!J51+FC_OTH_HH_E!J51+FC_OTH_AFF_E!J51</f>
        <v>0</v>
      </c>
      <c r="K51" s="27">
        <f>FC_OTH_CP_E!K51+FC_OTH_HH_E!K51+FC_OTH_AFF_E!K51</f>
        <v>0</v>
      </c>
      <c r="L51" s="27">
        <f>FC_OTH_CP_E!L51+FC_OTH_HH_E!L51+FC_OTH_AFF_E!L51</f>
        <v>0</v>
      </c>
      <c r="M51" s="27">
        <f>FC_OTH_CP_E!M51+FC_OTH_HH_E!M51+FC_OTH_AFF_E!M51</f>
        <v>0</v>
      </c>
      <c r="N51" s="27">
        <f>FC_OTH_CP_E!N51+FC_OTH_HH_E!N51+FC_OTH_AFF_E!N51</f>
        <v>0</v>
      </c>
      <c r="O51" s="27">
        <f>FC_OTH_CP_E!O51+FC_OTH_HH_E!O51+FC_OTH_AFF_E!O51</f>
        <v>0</v>
      </c>
      <c r="P51" s="27">
        <f>FC_OTH_CP_E!P51+FC_OTH_HH_E!P51+FC_OTH_AFF_E!P51</f>
        <v>0</v>
      </c>
      <c r="Q51" s="27">
        <f>FC_OTH_CP_E!Q51+FC_OTH_HH_E!Q51+FC_OTH_AFF_E!Q51</f>
        <v>0</v>
      </c>
      <c r="R51" s="27">
        <f>FC_OTH_CP_E!R51+FC_OTH_HH_E!R51+FC_OTH_AFF_E!R51</f>
        <v>0</v>
      </c>
      <c r="S51" s="27">
        <f>FC_OTH_CP_E!S51+FC_OTH_HH_E!S51+FC_OTH_AFF_E!S51</f>
        <v>0</v>
      </c>
      <c r="T51" s="27">
        <f>FC_OTH_CP_E!T51+FC_OTH_HH_E!T51+FC_OTH_AFF_E!T51</f>
        <v>0</v>
      </c>
      <c r="U51" s="27">
        <f>FC_OTH_CP_E!U51+FC_OTH_HH_E!U51+FC_OTH_AFF_E!U51</f>
        <v>0</v>
      </c>
      <c r="V51" s="27">
        <f>FC_OTH_CP_E!V51+FC_OTH_HH_E!V51+FC_OTH_AFF_E!V51</f>
        <v>0</v>
      </c>
      <c r="W51" s="27">
        <f>FC_OTH_CP_E!W51+FC_OTH_HH_E!W51+FC_OTH_AFF_E!W51</f>
        <v>0</v>
      </c>
      <c r="X51" s="27">
        <f>FC_OTH_CP_E!X51+FC_OTH_HH_E!X51+FC_OTH_AFF_E!X51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25.256044800000005</v>
      </c>
      <c r="D61" s="49">
        <f t="shared" si="31"/>
        <v>25.479820799999999</v>
      </c>
      <c r="E61" s="49">
        <f t="shared" si="31"/>
        <v>31.416134400000001</v>
      </c>
      <c r="F61" s="49">
        <f t="shared" si="31"/>
        <v>30.631910399999995</v>
      </c>
      <c r="G61" s="49">
        <f t="shared" si="31"/>
        <v>34.428441600000006</v>
      </c>
      <c r="H61" s="49">
        <f t="shared" si="31"/>
        <v>40.992134399999976</v>
      </c>
      <c r="I61" s="49">
        <f t="shared" si="31"/>
        <v>43.344403200000002</v>
      </c>
      <c r="J61" s="49">
        <f t="shared" si="31"/>
        <v>57.38046551999998</v>
      </c>
      <c r="K61" s="49">
        <f t="shared" si="31"/>
        <v>77.548665599999964</v>
      </c>
      <c r="L61" s="49">
        <f t="shared" si="31"/>
        <v>96.753842640000016</v>
      </c>
      <c r="M61" s="49">
        <f t="shared" si="31"/>
        <v>71.239024080000007</v>
      </c>
      <c r="N61" s="49">
        <f t="shared" si="31"/>
        <v>85.023802080000067</v>
      </c>
      <c r="O61" s="49">
        <f t="shared" si="31"/>
        <v>95.084403119999962</v>
      </c>
      <c r="P61" s="49">
        <f t="shared" si="31"/>
        <v>86.927712479999954</v>
      </c>
      <c r="Q61" s="49">
        <f t="shared" si="31"/>
        <v>75.716827199999969</v>
      </c>
      <c r="R61" s="49">
        <f t="shared" si="31"/>
        <v>111.47637815999997</v>
      </c>
      <c r="S61" s="49">
        <f t="shared" si="31"/>
        <v>116.92216295999998</v>
      </c>
      <c r="T61" s="49">
        <f t="shared" si="31"/>
        <v>141.22464120000001</v>
      </c>
      <c r="U61" s="49">
        <f t="shared" si="31"/>
        <v>136.86126552000002</v>
      </c>
      <c r="V61" s="49">
        <f t="shared" si="31"/>
        <v>143.91959904000004</v>
      </c>
      <c r="W61" s="49">
        <f t="shared" si="31"/>
        <v>148.15264536000001</v>
      </c>
      <c r="X61" s="49">
        <f t="shared" si="31"/>
        <v>140.20117631999989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8.7361344000000027</v>
      </c>
      <c r="D62" s="52">
        <f>FC_OTH_CP_E!D62+FC_OTH_HH_E!D62+FC_OTH_AFF_E!D62</f>
        <v>8.9599103999999983</v>
      </c>
      <c r="E62" s="52">
        <f>FC_OTH_CP_E!E62+FC_OTH_HH_E!E62+FC_OTH_AFF_E!E62</f>
        <v>8.2881791999999983</v>
      </c>
      <c r="F62" s="52">
        <f>FC_OTH_CP_E!F62+FC_OTH_HH_E!F62+FC_OTH_AFF_E!F62</f>
        <v>7.5039552</v>
      </c>
      <c r="G62" s="52">
        <f>FC_OTH_CP_E!G62+FC_OTH_HH_E!G62+FC_OTH_AFF_E!G62</f>
        <v>6.8318208000000036</v>
      </c>
      <c r="H62" s="52">
        <f>FC_OTH_CP_E!H62+FC_OTH_HH_E!H62+FC_OTH_AFF_E!H62</f>
        <v>6.4959551999999947</v>
      </c>
      <c r="I62" s="52">
        <f>FC_OTH_CP_E!I62+FC_OTH_HH_E!I62+FC_OTH_AFF_E!I62</f>
        <v>8.8482240000000001</v>
      </c>
      <c r="J62" s="52">
        <f>FC_OTH_CP_E!J62+FC_OTH_HH_E!J62+FC_OTH_AFF_E!J62</f>
        <v>12.208089599999996</v>
      </c>
      <c r="K62" s="52">
        <f>FC_OTH_CP_E!K62+FC_OTH_HH_E!K62+FC_OTH_AFF_E!K62</f>
        <v>32.703955199999982</v>
      </c>
      <c r="L62" s="52">
        <f>FC_OTH_CP_E!L62+FC_OTH_HH_E!L62+FC_OTH_AFF_E!L62</f>
        <v>57.679775999999997</v>
      </c>
      <c r="M62" s="52">
        <f>FC_OTH_CP_E!M62+FC_OTH_HH_E!M62+FC_OTH_AFF_E!M62</f>
        <v>30.800044800000006</v>
      </c>
      <c r="N62" s="52">
        <f>FC_OTH_CP_E!N62+FC_OTH_HH_E!N62+FC_OTH_AFF_E!N62</f>
        <v>39.424089600000023</v>
      </c>
      <c r="O62" s="52">
        <f>FC_OTH_CP_E!O62+FC_OTH_HH_E!O62+FC_OTH_AFF_E!O62</f>
        <v>48.720268799999992</v>
      </c>
      <c r="P62" s="52">
        <f>FC_OTH_CP_E!P62+FC_OTH_HH_E!P62+FC_OTH_AFF_E!P62</f>
        <v>41.327999999999982</v>
      </c>
      <c r="Q62" s="52">
        <f>FC_OTH_CP_E!Q62+FC_OTH_HH_E!Q62+FC_OTH_AFF_E!Q62</f>
        <v>29.680358399999985</v>
      </c>
      <c r="R62" s="52">
        <f>FC_OTH_CP_E!R62+FC_OTH_HH_E!R62+FC_OTH_AFF_E!R62</f>
        <v>63.391910399999979</v>
      </c>
      <c r="S62" s="52">
        <f>FC_OTH_CP_E!S62+FC_OTH_HH_E!S62+FC_OTH_AFF_E!S62</f>
        <v>61.152134399999987</v>
      </c>
      <c r="T62" s="52">
        <f>FC_OTH_CP_E!T62+FC_OTH_HH_E!T62+FC_OTH_AFF_E!T62</f>
        <v>79.332825600000021</v>
      </c>
      <c r="U62" s="52">
        <f>FC_OTH_CP_E!U62+FC_OTH_HH_E!U62+FC_OTH_AFF_E!U62</f>
        <v>81.334310399999993</v>
      </c>
      <c r="V62" s="52">
        <f>FC_OTH_CP_E!V62+FC_OTH_HH_E!V62+FC_OTH_AFF_E!V62</f>
        <v>87.983884800000027</v>
      </c>
      <c r="W62" s="52">
        <f>FC_OTH_CP_E!W62+FC_OTH_HH_E!W62+FC_OTH_AFF_E!W62</f>
        <v>87.308121599999993</v>
      </c>
      <c r="X62" s="52">
        <f>FC_OTH_CP_E!X62+FC_OTH_HH_E!X62+FC_OTH_AFF_E!X62</f>
        <v>82.628985599999922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16.519910400000001</v>
      </c>
      <c r="D63" s="52">
        <f>FC_OTH_CP_E!D63+FC_OTH_HH_E!D63+FC_OTH_AFF_E!D63</f>
        <v>16.519910400000001</v>
      </c>
      <c r="E63" s="52">
        <f>FC_OTH_CP_E!E63+FC_OTH_HH_E!E63+FC_OTH_AFF_E!E63</f>
        <v>23.127955200000002</v>
      </c>
      <c r="F63" s="52">
        <f>FC_OTH_CP_E!F63+FC_OTH_HH_E!F63+FC_OTH_AFF_E!F63</f>
        <v>23.127955199999995</v>
      </c>
      <c r="G63" s="52">
        <f>FC_OTH_CP_E!G63+FC_OTH_HH_E!G63+FC_OTH_AFF_E!G63</f>
        <v>27.596620800000004</v>
      </c>
      <c r="H63" s="52">
        <f>FC_OTH_CP_E!H63+FC_OTH_HH_E!H63+FC_OTH_AFF_E!H63</f>
        <v>34.496179199999979</v>
      </c>
      <c r="I63" s="52">
        <f>FC_OTH_CP_E!I63+FC_OTH_HH_E!I63+FC_OTH_AFF_E!I63</f>
        <v>34.4961792</v>
      </c>
      <c r="J63" s="52">
        <f>FC_OTH_CP_E!J63+FC_OTH_HH_E!J63+FC_OTH_AFF_E!J63</f>
        <v>44.84471039999999</v>
      </c>
      <c r="K63" s="52">
        <f>FC_OTH_CP_E!K63+FC_OTH_HH_E!K63+FC_OTH_AFF_E!K63</f>
        <v>44.84471039999999</v>
      </c>
      <c r="L63" s="52">
        <f>FC_OTH_CP_E!L63+FC_OTH_HH_E!L63+FC_OTH_AFF_E!L63</f>
        <v>36.344044800000006</v>
      </c>
      <c r="M63" s="52">
        <f>FC_OTH_CP_E!M63+FC_OTH_HH_E!M63+FC_OTH_AFF_E!M63</f>
        <v>36.344044800000006</v>
      </c>
      <c r="N63" s="52">
        <f>FC_OTH_CP_E!N63+FC_OTH_HH_E!N63+FC_OTH_AFF_E!N63</f>
        <v>39.648268800000039</v>
      </c>
      <c r="O63" s="52">
        <f>FC_OTH_CP_E!O63+FC_OTH_HH_E!O63+FC_OTH_AFF_E!O63</f>
        <v>39.648268799999983</v>
      </c>
      <c r="P63" s="52">
        <f>FC_OTH_CP_E!P63+FC_OTH_HH_E!P63+FC_OTH_AFF_E!P63</f>
        <v>39.648268799999983</v>
      </c>
      <c r="Q63" s="52">
        <f>FC_OTH_CP_E!Q63+FC_OTH_HH_E!Q63+FC_OTH_AFF_E!Q63</f>
        <v>39.64826879999999</v>
      </c>
      <c r="R63" s="52">
        <f>FC_OTH_CP_E!R63+FC_OTH_HH_E!R63+FC_OTH_AFF_E!R63</f>
        <v>42.952089599999979</v>
      </c>
      <c r="S63" s="52">
        <f>FC_OTH_CP_E!S63+FC_OTH_HH_E!S63+FC_OTH_AFF_E!S63</f>
        <v>49.560134399999981</v>
      </c>
      <c r="T63" s="52">
        <f>FC_OTH_CP_E!T63+FC_OTH_HH_E!T63+FC_OTH_AFF_E!T63</f>
        <v>51.915628799999993</v>
      </c>
      <c r="U63" s="52">
        <f>FC_OTH_CP_E!U63+FC_OTH_HH_E!U63+FC_OTH_AFF_E!U63</f>
        <v>47.871532799999997</v>
      </c>
      <c r="V63" s="52">
        <f>FC_OTH_CP_E!V63+FC_OTH_HH_E!V63+FC_OTH_AFF_E!V63</f>
        <v>46.523635200000008</v>
      </c>
      <c r="W63" s="52">
        <f>FC_OTH_CP_E!W63+FC_OTH_HH_E!W63+FC_OTH_AFF_E!W63</f>
        <v>51.618470400000007</v>
      </c>
      <c r="X63" s="52">
        <f>FC_OTH_CP_E!X63+FC_OTH_HH_E!X63+FC_OTH_AFF_E!X63</f>
        <v>48.059827199999972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0.32766551999999988</v>
      </c>
      <c r="K64" s="52">
        <f>FC_OTH_CP_E!K64+FC_OTH_HH_E!K64+FC_OTH_AFF_E!K64</f>
        <v>0</v>
      </c>
      <c r="L64" s="52">
        <f>FC_OTH_CP_E!L64+FC_OTH_HH_E!L64+FC_OTH_AFF_E!L64</f>
        <v>2.73002184</v>
      </c>
      <c r="M64" s="52">
        <f>FC_OTH_CP_E!M64+FC_OTH_HH_E!M64+FC_OTH_AFF_E!M64</f>
        <v>4.0949344799999992</v>
      </c>
      <c r="N64" s="52">
        <f>FC_OTH_CP_E!N64+FC_OTH_HH_E!N64+FC_OTH_AFF_E!N64</f>
        <v>5.9514436800000006</v>
      </c>
      <c r="O64" s="52">
        <f>FC_OTH_CP_E!O64+FC_OTH_HH_E!O64+FC_OTH_AFF_E!O64</f>
        <v>6.7158655199999995</v>
      </c>
      <c r="P64" s="52">
        <f>FC_OTH_CP_E!P64+FC_OTH_HH_E!P64+FC_OTH_AFF_E!P64</f>
        <v>5.9514436800000006</v>
      </c>
      <c r="Q64" s="52">
        <f>FC_OTH_CP_E!Q64+FC_OTH_HH_E!Q64+FC_OTH_AFF_E!Q64</f>
        <v>6.3882000000000003</v>
      </c>
      <c r="R64" s="52">
        <f>FC_OTH_CP_E!R64+FC_OTH_HH_E!R64+FC_OTH_AFF_E!R64</f>
        <v>5.1323781600000018</v>
      </c>
      <c r="S64" s="52">
        <f>FC_OTH_CP_E!S64+FC_OTH_HH_E!S64+FC_OTH_AFF_E!S64</f>
        <v>6.0605344799999994</v>
      </c>
      <c r="T64" s="52">
        <f>FC_OTH_CP_E!T64+FC_OTH_HH_E!T64+FC_OTH_AFF_E!T64</f>
        <v>6.1647112799999997</v>
      </c>
      <c r="U64" s="52">
        <f>FC_OTH_CP_E!U64+FC_OTH_HH_E!U64+FC_OTH_AFF_E!U64</f>
        <v>7.6554223199999996</v>
      </c>
      <c r="V64" s="52">
        <f>FC_OTH_CP_E!V64+FC_OTH_HH_E!V64+FC_OTH_AFF_E!V64</f>
        <v>9.4120790400000018</v>
      </c>
      <c r="W64" s="52">
        <f>FC_OTH_CP_E!W64+FC_OTH_HH_E!W64+FC_OTH_AFF_E!W64</f>
        <v>8.3905567199999993</v>
      </c>
      <c r="X64" s="52">
        <f>FC_OTH_CP_E!X64+FC_OTH_HH_E!X64+FC_OTH_AFF_E!X64</f>
        <v>8.5535049600000015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0.14935967999999994</v>
      </c>
      <c r="T68" s="52">
        <f>FC_OTH_CP_E!T68+FC_OTH_HH_E!T68+FC_OTH_AFF_E!T68</f>
        <v>3.811475520000001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0.83549664000000068</v>
      </c>
      <c r="X69" s="52">
        <f>FC_OTH_CP_E!X69+FC_OTH_HH_E!X69+FC_OTH_AFF_E!X69</f>
        <v>0.95885855999999836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80.909852639246594</v>
      </c>
      <c r="D2" s="21">
        <f t="shared" ref="D2:X2" si="0">SUM(D3,D17,D22,D25,D26,D51,D52)</f>
        <v>81.757080126404162</v>
      </c>
      <c r="E2" s="21">
        <f t="shared" si="0"/>
        <v>78.368170177773834</v>
      </c>
      <c r="F2" s="21">
        <f t="shared" si="0"/>
        <v>80.486221163081936</v>
      </c>
      <c r="G2" s="21">
        <f t="shared" si="0"/>
        <v>72.437613232842423</v>
      </c>
      <c r="H2" s="21">
        <f t="shared" si="0"/>
        <v>69.634233007911021</v>
      </c>
      <c r="I2" s="21">
        <f t="shared" si="0"/>
        <v>118.33920648000002</v>
      </c>
      <c r="J2" s="21">
        <f t="shared" si="0"/>
        <v>121.52983428000003</v>
      </c>
      <c r="K2" s="21">
        <f t="shared" si="0"/>
        <v>153.18261287999999</v>
      </c>
      <c r="L2" s="21">
        <f t="shared" si="0"/>
        <v>124.65463355999999</v>
      </c>
      <c r="M2" s="21">
        <f t="shared" si="0"/>
        <v>137.44374624000005</v>
      </c>
      <c r="N2" s="21">
        <f t="shared" si="0"/>
        <v>137.1664098</v>
      </c>
      <c r="O2" s="21">
        <f t="shared" si="0"/>
        <v>124.27068744000002</v>
      </c>
      <c r="P2" s="21">
        <f t="shared" si="0"/>
        <v>127.33764372000002</v>
      </c>
      <c r="Q2" s="21">
        <f t="shared" si="0"/>
        <v>118.40024052000001</v>
      </c>
      <c r="R2" s="21">
        <f t="shared" si="0"/>
        <v>108.93590028000001</v>
      </c>
      <c r="S2" s="21">
        <f t="shared" si="0"/>
        <v>105.63718715999997</v>
      </c>
      <c r="T2" s="21">
        <f t="shared" si="0"/>
        <v>121.54470552000001</v>
      </c>
      <c r="U2" s="21">
        <f t="shared" si="0"/>
        <v>120.6673203600001</v>
      </c>
      <c r="V2" s="21">
        <f t="shared" si="0"/>
        <v>146.74850352000001</v>
      </c>
      <c r="W2" s="21">
        <f t="shared" si="0"/>
        <v>115.12279008000012</v>
      </c>
      <c r="X2" s="21">
        <f t="shared" si="0"/>
        <v>120.53288771999986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80.909852639246594</v>
      </c>
      <c r="D26" s="27">
        <f t="shared" si="7"/>
        <v>81.757080126404162</v>
      </c>
      <c r="E26" s="27">
        <f t="shared" si="7"/>
        <v>78.368170177773834</v>
      </c>
      <c r="F26" s="27">
        <f t="shared" si="7"/>
        <v>80.486221163081936</v>
      </c>
      <c r="G26" s="27">
        <f t="shared" si="7"/>
        <v>72.437613232842423</v>
      </c>
      <c r="H26" s="27">
        <f t="shared" si="7"/>
        <v>69.634233007911021</v>
      </c>
      <c r="I26" s="27">
        <f t="shared" si="7"/>
        <v>118.33920648000002</v>
      </c>
      <c r="J26" s="27">
        <f t="shared" si="7"/>
        <v>121.52983428000003</v>
      </c>
      <c r="K26" s="27">
        <f t="shared" si="7"/>
        <v>153.18261287999999</v>
      </c>
      <c r="L26" s="27">
        <f t="shared" si="7"/>
        <v>124.65463355999999</v>
      </c>
      <c r="M26" s="27">
        <f t="shared" si="7"/>
        <v>137.44374624000005</v>
      </c>
      <c r="N26" s="27">
        <f t="shared" si="7"/>
        <v>137.1664098</v>
      </c>
      <c r="O26" s="27">
        <f t="shared" si="7"/>
        <v>124.27068744000002</v>
      </c>
      <c r="P26" s="27">
        <f t="shared" si="7"/>
        <v>127.33764372000002</v>
      </c>
      <c r="Q26" s="27">
        <f t="shared" si="7"/>
        <v>118.40024052000001</v>
      </c>
      <c r="R26" s="27">
        <f t="shared" si="7"/>
        <v>108.93590028000001</v>
      </c>
      <c r="S26" s="27">
        <f t="shared" si="7"/>
        <v>105.63718715999997</v>
      </c>
      <c r="T26" s="27">
        <f t="shared" si="7"/>
        <v>121.54470552000001</v>
      </c>
      <c r="U26" s="27">
        <f t="shared" si="7"/>
        <v>120.6673203600001</v>
      </c>
      <c r="V26" s="27">
        <f t="shared" si="7"/>
        <v>146.74850352000001</v>
      </c>
      <c r="W26" s="27">
        <f t="shared" si="7"/>
        <v>115.12279008000012</v>
      </c>
      <c r="X26" s="27">
        <f t="shared" si="7"/>
        <v>120.53288771999986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80.909852639246594</v>
      </c>
      <c r="D33" s="19">
        <f t="shared" si="9"/>
        <v>81.757080126404162</v>
      </c>
      <c r="E33" s="19">
        <f t="shared" si="9"/>
        <v>78.368170177773834</v>
      </c>
      <c r="F33" s="19">
        <f t="shared" si="9"/>
        <v>80.486221163081936</v>
      </c>
      <c r="G33" s="19">
        <f t="shared" si="9"/>
        <v>72.437613232842423</v>
      </c>
      <c r="H33" s="19">
        <f t="shared" si="9"/>
        <v>69.634233007911021</v>
      </c>
      <c r="I33" s="19">
        <f t="shared" si="9"/>
        <v>118.33920648000002</v>
      </c>
      <c r="J33" s="19">
        <f t="shared" si="9"/>
        <v>121.52983428000003</v>
      </c>
      <c r="K33" s="19">
        <f t="shared" si="9"/>
        <v>153.18261287999999</v>
      </c>
      <c r="L33" s="19">
        <f t="shared" si="9"/>
        <v>124.65463355999999</v>
      </c>
      <c r="M33" s="19">
        <f t="shared" si="9"/>
        <v>137.44374624000005</v>
      </c>
      <c r="N33" s="19">
        <f t="shared" si="9"/>
        <v>137.1664098</v>
      </c>
      <c r="O33" s="19">
        <f t="shared" si="9"/>
        <v>124.27068744000002</v>
      </c>
      <c r="P33" s="19">
        <f t="shared" si="9"/>
        <v>127.33764372000002</v>
      </c>
      <c r="Q33" s="19">
        <f t="shared" si="9"/>
        <v>118.40024052000001</v>
      </c>
      <c r="R33" s="19">
        <f t="shared" si="9"/>
        <v>108.93590028000001</v>
      </c>
      <c r="S33" s="19">
        <f t="shared" si="9"/>
        <v>105.63718715999997</v>
      </c>
      <c r="T33" s="19">
        <f t="shared" si="9"/>
        <v>121.54470552000001</v>
      </c>
      <c r="U33" s="19">
        <f t="shared" si="9"/>
        <v>120.6673203600001</v>
      </c>
      <c r="V33" s="19">
        <f t="shared" si="9"/>
        <v>146.74850352000001</v>
      </c>
      <c r="W33" s="19">
        <f t="shared" si="9"/>
        <v>115.12279008000012</v>
      </c>
      <c r="X33" s="19">
        <f t="shared" si="9"/>
        <v>120.53288771999986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38.800290960000019</v>
      </c>
      <c r="J36" s="8">
        <f>FC_OTH_CP_SH_E!J36+FC_OTH_CP_SC_E!J36+FC_OTH_CP_HW_E!J36+FC_OTH_CP_CA_E!J36</f>
        <v>38.800290960000012</v>
      </c>
      <c r="K36" s="8">
        <f>FC_OTH_CP_SH_E!K36+FC_OTH_CP_SC_E!K36+FC_OTH_CP_HW_E!K36+FC_OTH_CP_CA_E!K36</f>
        <v>41.784719039999999</v>
      </c>
      <c r="L36" s="8">
        <f>FC_OTH_CP_SH_E!L36+FC_OTH_CP_SC_E!L36+FC_OTH_CP_HW_E!L36+FC_OTH_CP_CA_E!L36</f>
        <v>38.800290960000012</v>
      </c>
      <c r="M36" s="8">
        <f>FC_OTH_CP_SH_E!M36+FC_OTH_CP_SC_E!M36+FC_OTH_CP_HW_E!M36+FC_OTH_CP_CA_E!M36</f>
        <v>38.800290960000034</v>
      </c>
      <c r="N36" s="8">
        <f>FC_OTH_CP_SH_E!N36+FC_OTH_CP_SC_E!N36+FC_OTH_CP_HW_E!N36+FC_OTH_CP_CA_E!N36</f>
        <v>41.784719040000013</v>
      </c>
      <c r="O36" s="8">
        <f>FC_OTH_CP_SH_E!O36+FC_OTH_CP_SC_E!O36+FC_OTH_CP_HW_E!O36+FC_OTH_CP_CA_E!O36</f>
        <v>41.784719040000006</v>
      </c>
      <c r="P36" s="8">
        <f>FC_OTH_CP_SH_E!P36+FC_OTH_CP_SC_E!P36+FC_OTH_CP_HW_E!P36+FC_OTH_CP_CA_E!P36</f>
        <v>38.800290959999984</v>
      </c>
      <c r="Q36" s="8">
        <f>FC_OTH_CP_SH_E!Q36+FC_OTH_CP_SC_E!Q36+FC_OTH_CP_HW_E!Q36+FC_OTH_CP_CA_E!Q36</f>
        <v>32.830980480000001</v>
      </c>
      <c r="R36" s="8">
        <f>FC_OTH_CP_SH_E!R36+FC_OTH_CP_SC_E!R36+FC_OTH_CP_HW_E!R36+FC_OTH_CP_CA_E!R36</f>
        <v>35.815635719999982</v>
      </c>
      <c r="S36" s="8">
        <f>FC_OTH_CP_SH_E!S36+FC_OTH_CP_SC_E!S36+FC_OTH_CP_HW_E!S36+FC_OTH_CP_CA_E!S36</f>
        <v>35.81563572000001</v>
      </c>
      <c r="T36" s="8">
        <f>FC_OTH_CP_SH_E!T36+FC_OTH_CP_SC_E!T36+FC_OTH_CP_HW_E!T36+FC_OTH_CP_CA_E!T36</f>
        <v>43.235362800000004</v>
      </c>
      <c r="U36" s="8">
        <f>FC_OTH_CP_SH_E!U36+FC_OTH_CP_SC_E!U36+FC_OTH_CP_HW_E!U36+FC_OTH_CP_CA_E!U36</f>
        <v>43.754650560000044</v>
      </c>
      <c r="V36" s="8">
        <f>FC_OTH_CP_SH_E!V36+FC_OTH_CP_SC_E!V36+FC_OTH_CP_HW_E!V36+FC_OTH_CP_CA_E!V36</f>
        <v>50.097184920000004</v>
      </c>
      <c r="W36" s="8">
        <f>FC_OTH_CP_SH_E!W36+FC_OTH_CP_SC_E!W36+FC_OTH_CP_HW_E!W36+FC_OTH_CP_CA_E!W36</f>
        <v>36.994596120000026</v>
      </c>
      <c r="X36" s="8">
        <f>FC_OTH_CP_SH_E!X36+FC_OTH_CP_SC_E!X36+FC_OTH_CP_HW_E!X36+FC_OTH_CP_CA_E!X36</f>
        <v>32.383248120000005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3.1707900000000002</v>
      </c>
      <c r="M40" s="8">
        <f>FC_OTH_CP_SH_E!M40+FC_OTH_CP_SC_E!M40+FC_OTH_CP_HW_E!M40+FC_OTH_CP_CA_E!M40</f>
        <v>3.1707900000000016</v>
      </c>
      <c r="N40" s="8">
        <f>FC_OTH_CP_SH_E!N40+FC_OTH_CP_SC_E!N40+FC_OTH_CP_HW_E!N40+FC_OTH_CP_CA_E!N40</f>
        <v>6.3415799999999996</v>
      </c>
      <c r="O40" s="8">
        <f>FC_OTH_CP_SH_E!O40+FC_OTH_CP_SC_E!O40+FC_OTH_CP_HW_E!O40+FC_OTH_CP_CA_E!O40</f>
        <v>3.1707900000000002</v>
      </c>
      <c r="P40" s="8">
        <f>FC_OTH_CP_SH_E!P40+FC_OTH_CP_SC_E!P40+FC_OTH_CP_HW_E!P40+FC_OTH_CP_CA_E!P40</f>
        <v>6.3415800000000031</v>
      </c>
      <c r="Q40" s="8">
        <f>FC_OTH_CP_SH_E!Q40+FC_OTH_CP_SC_E!Q40+FC_OTH_CP_HW_E!Q40+FC_OTH_CP_CA_E!Q40</f>
        <v>6.3415800000000004</v>
      </c>
      <c r="R40" s="8">
        <f>FC_OTH_CP_SH_E!R40+FC_OTH_CP_SC_E!R40+FC_OTH_CP_HW_E!R40+FC_OTH_CP_CA_E!R40</f>
        <v>3.1707900000000007</v>
      </c>
      <c r="S40" s="8">
        <f>FC_OTH_CP_SH_E!S40+FC_OTH_CP_SC_E!S40+FC_OTH_CP_HW_E!S40+FC_OTH_CP_CA_E!S40</f>
        <v>3.1707899999999984</v>
      </c>
      <c r="T40" s="8">
        <f>FC_OTH_CP_SH_E!T40+FC_OTH_CP_SC_E!T40+FC_OTH_CP_HW_E!T40+FC_OTH_CP_CA_E!T40</f>
        <v>9.7090884000000006</v>
      </c>
      <c r="U40" s="8">
        <f>FC_OTH_CP_SH_E!U40+FC_OTH_CP_SC_E!U40+FC_OTH_CP_HW_E!U40+FC_OTH_CP_CA_E!U40</f>
        <v>10.143421920000007</v>
      </c>
      <c r="V40" s="8">
        <f>FC_OTH_CP_SH_E!V40+FC_OTH_CP_SC_E!V40+FC_OTH_CP_HW_E!V40+FC_OTH_CP_CA_E!V40</f>
        <v>8.1488008800000031</v>
      </c>
      <c r="W40" s="8">
        <f>FC_OTH_CP_SH_E!W40+FC_OTH_CP_SC_E!W40+FC_OTH_CP_HW_E!W40+FC_OTH_CP_CA_E!W40</f>
        <v>9.1160859600000084</v>
      </c>
      <c r="X40" s="8">
        <f>FC_OTH_CP_SH_E!X40+FC_OTH_CP_SC_E!X40+FC_OTH_CP_HW_E!X40+FC_OTH_CP_CA_E!X40</f>
        <v>8.9131553999999849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0.10405368000000002</v>
      </c>
      <c r="U41" s="8">
        <f>FC_OTH_CP_SH_E!U41+FC_OTH_CP_SC_E!U41+FC_OTH_CP_HW_E!U41+FC_OTH_CP_CA_E!U41</f>
        <v>5.1679994400000027</v>
      </c>
      <c r="V41" s="8">
        <f>FC_OTH_CP_SH_E!V41+FC_OTH_CP_SC_E!V41+FC_OTH_CP_HW_E!V41+FC_OTH_CP_CA_E!V41</f>
        <v>7.0603786800000012</v>
      </c>
      <c r="W41" s="8">
        <f>FC_OTH_CP_SH_E!W41+FC_OTH_CP_SC_E!W41+FC_OTH_CP_HW_E!W41+FC_OTH_CP_CA_E!W41</f>
        <v>7.2526968000000078</v>
      </c>
      <c r="X41" s="8">
        <f>FC_OTH_CP_SH_E!X41+FC_OTH_CP_SC_E!X41+FC_OTH_CP_HW_E!X41+FC_OTH_CP_CA_E!X41</f>
        <v>6.3961952399999911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80.909852639246594</v>
      </c>
      <c r="D43" s="8">
        <f>FC_OTH_CP_SH_E!D43+FC_OTH_CP_SC_E!D43+FC_OTH_CP_HW_E!D43+FC_OTH_CP_CA_E!D43</f>
        <v>81.757080126404162</v>
      </c>
      <c r="E43" s="8">
        <f>FC_OTH_CP_SH_E!E43+FC_OTH_CP_SC_E!E43+FC_OTH_CP_HW_E!E43+FC_OTH_CP_CA_E!E43</f>
        <v>78.368170177773834</v>
      </c>
      <c r="F43" s="8">
        <f>FC_OTH_CP_SH_E!F43+FC_OTH_CP_SC_E!F43+FC_OTH_CP_HW_E!F43+FC_OTH_CP_CA_E!F43</f>
        <v>80.486221163081936</v>
      </c>
      <c r="G43" s="8">
        <f>FC_OTH_CP_SH_E!G43+FC_OTH_CP_SC_E!G43+FC_OTH_CP_HW_E!G43+FC_OTH_CP_CA_E!G43</f>
        <v>72.437613232842423</v>
      </c>
      <c r="H43" s="8">
        <f>FC_OTH_CP_SH_E!H43+FC_OTH_CP_SC_E!H43+FC_OTH_CP_HW_E!H43+FC_OTH_CP_CA_E!H43</f>
        <v>66.507056287911027</v>
      </c>
      <c r="I43" s="8">
        <f>FC_OTH_CP_SH_E!I43+FC_OTH_CP_SC_E!I43+FC_OTH_CP_HW_E!I43+FC_OTH_CP_CA_E!I43</f>
        <v>73.284840720000005</v>
      </c>
      <c r="J43" s="8">
        <f>FC_OTH_CP_SH_E!J43+FC_OTH_CP_SC_E!J43+FC_OTH_CP_HW_E!J43+FC_OTH_CP_CA_E!J43</f>
        <v>76.471288920000021</v>
      </c>
      <c r="K43" s="8">
        <f>FC_OTH_CP_SH_E!K43+FC_OTH_CP_SC_E!K43+FC_OTH_CP_HW_E!K43+FC_OTH_CP_CA_E!K43</f>
        <v>105.10397351999998</v>
      </c>
      <c r="L43" s="8">
        <f>FC_OTH_CP_SH_E!L43+FC_OTH_CP_SC_E!L43+FC_OTH_CP_HW_E!L43+FC_OTH_CP_CA_E!L43</f>
        <v>76.371520679999989</v>
      </c>
      <c r="M43" s="8">
        <f>FC_OTH_CP_SH_E!M43+FC_OTH_CP_SC_E!M43+FC_OTH_CP_HW_E!M43+FC_OTH_CP_CA_E!M43</f>
        <v>89.183203200000023</v>
      </c>
      <c r="N43" s="8">
        <f>FC_OTH_CP_SH_E!N43+FC_OTH_CP_SC_E!N43+FC_OTH_CP_HW_E!N43+FC_OTH_CP_CA_E!N43</f>
        <v>82.735880759999986</v>
      </c>
      <c r="O43" s="8">
        <f>FC_OTH_CP_SH_E!O43+FC_OTH_CP_SC_E!O43+FC_OTH_CP_HW_E!O43+FC_OTH_CP_CA_E!O43</f>
        <v>66.69</v>
      </c>
      <c r="P43" s="8">
        <f>FC_OTH_CP_SH_E!P43+FC_OTH_CP_SC_E!P43+FC_OTH_CP_HW_E!P43+FC_OTH_CP_CA_E!P43</f>
        <v>69.624093240000022</v>
      </c>
      <c r="Q43" s="8">
        <f>FC_OTH_CP_SH_E!Q43+FC_OTH_CP_SC_E!Q43+FC_OTH_CP_HW_E!Q43+FC_OTH_CP_CA_E!Q43</f>
        <v>69.780948120000005</v>
      </c>
      <c r="R43" s="8">
        <f>FC_OTH_CP_SH_E!R43+FC_OTH_CP_SC_E!R43+FC_OTH_CP_HW_E!R43+FC_OTH_CP_CA_E!R43</f>
        <v>60.459553440000022</v>
      </c>
      <c r="S43" s="8">
        <f>FC_OTH_CP_SH_E!S43+FC_OTH_CP_SC_E!S43+FC_OTH_CP_HW_E!S43+FC_OTH_CP_CA_E!S43</f>
        <v>54.069050879999971</v>
      </c>
      <c r="T43" s="8">
        <f>FC_OTH_CP_SH_E!T43+FC_OTH_CP_SC_E!T43+FC_OTH_CP_HW_E!T43+FC_OTH_CP_CA_E!T43</f>
        <v>55.232658000000001</v>
      </c>
      <c r="U43" s="8">
        <f>FC_OTH_CP_SH_E!U43+FC_OTH_CP_SC_E!U43+FC_OTH_CP_HW_E!U43+FC_OTH_CP_CA_E!U43</f>
        <v>51.578846280000036</v>
      </c>
      <c r="V43" s="8">
        <f>FC_OTH_CP_SH_E!V43+FC_OTH_CP_SC_E!V43+FC_OTH_CP_HW_E!V43+FC_OTH_CP_CA_E!V43</f>
        <v>70.122667680000021</v>
      </c>
      <c r="W43" s="8">
        <f>FC_OTH_CP_SH_E!W43+FC_OTH_CP_SC_E!W43+FC_OTH_CP_HW_E!W43+FC_OTH_CP_CA_E!W43</f>
        <v>54.102662640000062</v>
      </c>
      <c r="X43" s="8">
        <f>FC_OTH_CP_SH_E!X43+FC_OTH_CP_SC_E!X43+FC_OTH_CP_HW_E!X43+FC_OTH_CP_CA_E!X43</f>
        <v>59.203647359999898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3.1271767200000005</v>
      </c>
      <c r="I44" s="8">
        <f>FC_OTH_CP_SH_E!I44+FC_OTH_CP_SC_E!I44+FC_OTH_CP_HW_E!I44+FC_OTH_CP_CA_E!I44</f>
        <v>6.2540747999999988</v>
      </c>
      <c r="J44" s="8">
        <f>FC_OTH_CP_SH_E!J44+FC_OTH_CP_SC_E!J44+FC_OTH_CP_HW_E!J44+FC_OTH_CP_CA_E!J44</f>
        <v>6.2582544000000002</v>
      </c>
      <c r="K44" s="8">
        <f>FC_OTH_CP_SH_E!K44+FC_OTH_CP_SC_E!K44+FC_OTH_CP_HW_E!K44+FC_OTH_CP_CA_E!K44</f>
        <v>6.2939203200000007</v>
      </c>
      <c r="L44" s="8">
        <f>FC_OTH_CP_SH_E!L44+FC_OTH_CP_SC_E!L44+FC_OTH_CP_HW_E!L44+FC_OTH_CP_CA_E!L44</f>
        <v>6.3120319199999981</v>
      </c>
      <c r="M44" s="8">
        <f>FC_OTH_CP_SH_E!M44+FC_OTH_CP_SC_E!M44+FC_OTH_CP_HW_E!M44+FC_OTH_CP_CA_E!M44</f>
        <v>6.2894620800000043</v>
      </c>
      <c r="N44" s="8">
        <f>FC_OTH_CP_SH_E!N44+FC_OTH_CP_SC_E!N44+FC_OTH_CP_HW_E!N44+FC_OTH_CP_CA_E!N44</f>
        <v>6.3042299999999978</v>
      </c>
      <c r="O44" s="8">
        <f>FC_OTH_CP_SH_E!O44+FC_OTH_CP_SC_E!O44+FC_OTH_CP_HW_E!O44+FC_OTH_CP_CA_E!O44</f>
        <v>12.625178400000003</v>
      </c>
      <c r="P44" s="8">
        <f>FC_OTH_CP_SH_E!P44+FC_OTH_CP_SC_E!P44+FC_OTH_CP_HW_E!P44+FC_OTH_CP_CA_E!P44</f>
        <v>12.571679520000004</v>
      </c>
      <c r="Q44" s="8">
        <f>FC_OTH_CP_SH_E!Q44+FC_OTH_CP_SC_E!Q44+FC_OTH_CP_HW_E!Q44+FC_OTH_CP_CA_E!Q44</f>
        <v>9.4467319200000031</v>
      </c>
      <c r="R44" s="8">
        <f>FC_OTH_CP_SH_E!R44+FC_OTH_CP_SC_E!R44+FC_OTH_CP_HW_E!R44+FC_OTH_CP_CA_E!R44</f>
        <v>9.4899211200000018</v>
      </c>
      <c r="S44" s="8">
        <f>FC_OTH_CP_SH_E!S44+FC_OTH_CP_SC_E!S44+FC_OTH_CP_HW_E!S44+FC_OTH_CP_CA_E!S44</f>
        <v>12.581710559999998</v>
      </c>
      <c r="T44" s="8">
        <f>FC_OTH_CP_SH_E!T44+FC_OTH_CP_SC_E!T44+FC_OTH_CP_HW_E!T44+FC_OTH_CP_CA_E!T44</f>
        <v>13.263542640000001</v>
      </c>
      <c r="U44" s="8">
        <f>FC_OTH_CP_SH_E!U44+FC_OTH_CP_SC_E!U44+FC_OTH_CP_HW_E!U44+FC_OTH_CP_CA_E!U44</f>
        <v>10.022402160000006</v>
      </c>
      <c r="V44" s="8">
        <f>FC_OTH_CP_SH_E!V44+FC_OTH_CP_SC_E!V44+FC_OTH_CP_HW_E!V44+FC_OTH_CP_CA_E!V44</f>
        <v>11.319471360000003</v>
      </c>
      <c r="W44" s="8">
        <f>FC_OTH_CP_SH_E!W44+FC_OTH_CP_SC_E!W44+FC_OTH_CP_HW_E!W44+FC_OTH_CP_CA_E!W44</f>
        <v>7.6567485600000067</v>
      </c>
      <c r="X44" s="8">
        <f>FC_OTH_CP_SH_E!X44+FC_OTH_CP_SC_E!X44+FC_OTH_CP_HW_E!X44+FC_OTH_CP_CA_E!X44</f>
        <v>13.636641599999978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0</v>
      </c>
      <c r="D51" s="27">
        <f>FC_OTH_CP_SH_E!D51+FC_OTH_CP_SC_E!D51+FC_OTH_CP_HW_E!D51+FC_OTH_CP_CA_E!D51</f>
        <v>0</v>
      </c>
      <c r="E51" s="27">
        <f>FC_OTH_CP_SH_E!E51+FC_OTH_CP_SC_E!E51+FC_OTH_CP_HW_E!E51+FC_OTH_CP_CA_E!E51</f>
        <v>0</v>
      </c>
      <c r="F51" s="27">
        <f>FC_OTH_CP_SH_E!F51+FC_OTH_CP_SC_E!F51+FC_OTH_CP_HW_E!F51+FC_OTH_CP_CA_E!F51</f>
        <v>0</v>
      </c>
      <c r="G51" s="27">
        <f>FC_OTH_CP_SH_E!G51+FC_OTH_CP_SC_E!G51+FC_OTH_CP_HW_E!G51+FC_OTH_CP_CA_E!G51</f>
        <v>0</v>
      </c>
      <c r="H51" s="27">
        <f>FC_OTH_CP_SH_E!H51+FC_OTH_CP_SC_E!H51+FC_OTH_CP_HW_E!H51+FC_OTH_CP_CA_E!H51</f>
        <v>0</v>
      </c>
      <c r="I51" s="27">
        <f>FC_OTH_CP_SH_E!I51+FC_OTH_CP_SC_E!I51+FC_OTH_CP_HW_E!I51+FC_OTH_CP_CA_E!I51</f>
        <v>0</v>
      </c>
      <c r="J51" s="27">
        <f>FC_OTH_CP_SH_E!J51+FC_OTH_CP_SC_E!J51+FC_OTH_CP_HW_E!J51+FC_OTH_CP_CA_E!J51</f>
        <v>0</v>
      </c>
      <c r="K51" s="27">
        <f>FC_OTH_CP_SH_E!K51+FC_OTH_CP_SC_E!K51+FC_OTH_CP_HW_E!K51+FC_OTH_CP_CA_E!K51</f>
        <v>0</v>
      </c>
      <c r="L51" s="27">
        <f>FC_OTH_CP_SH_E!L51+FC_OTH_CP_SC_E!L51+FC_OTH_CP_HW_E!L51+FC_OTH_CP_CA_E!L51</f>
        <v>0</v>
      </c>
      <c r="M51" s="27">
        <f>FC_OTH_CP_SH_E!M51+FC_OTH_CP_SC_E!M51+FC_OTH_CP_HW_E!M51+FC_OTH_CP_CA_E!M51</f>
        <v>0</v>
      </c>
      <c r="N51" s="27">
        <f>FC_OTH_CP_SH_E!N51+FC_OTH_CP_SC_E!N51+FC_OTH_CP_HW_E!N51+FC_OTH_CP_CA_E!N51</f>
        <v>0</v>
      </c>
      <c r="O51" s="27">
        <f>FC_OTH_CP_SH_E!O51+FC_OTH_CP_SC_E!O51+FC_OTH_CP_HW_E!O51+FC_OTH_CP_CA_E!O51</f>
        <v>0</v>
      </c>
      <c r="P51" s="27">
        <f>FC_OTH_CP_SH_E!P51+FC_OTH_CP_SC_E!P51+FC_OTH_CP_HW_E!P51+FC_OTH_CP_CA_E!P51</f>
        <v>0</v>
      </c>
      <c r="Q51" s="27">
        <f>FC_OTH_CP_SH_E!Q51+FC_OTH_CP_SC_E!Q51+FC_OTH_CP_HW_E!Q51+FC_OTH_CP_CA_E!Q51</f>
        <v>0</v>
      </c>
      <c r="R51" s="27">
        <f>FC_OTH_CP_SH_E!R51+FC_OTH_CP_SC_E!R51+FC_OTH_CP_HW_E!R51+FC_OTH_CP_CA_E!R51</f>
        <v>0</v>
      </c>
      <c r="S51" s="27">
        <f>FC_OTH_CP_SH_E!S51+FC_OTH_CP_SC_E!S51+FC_OTH_CP_HW_E!S51+FC_OTH_CP_CA_E!S51</f>
        <v>0</v>
      </c>
      <c r="T51" s="27">
        <f>FC_OTH_CP_SH_E!T51+FC_OTH_CP_SC_E!T51+FC_OTH_CP_HW_E!T51+FC_OTH_CP_CA_E!T51</f>
        <v>0</v>
      </c>
      <c r="U51" s="27">
        <f>FC_OTH_CP_SH_E!U51+FC_OTH_CP_SC_E!U51+FC_OTH_CP_HW_E!U51+FC_OTH_CP_CA_E!U51</f>
        <v>0</v>
      </c>
      <c r="V51" s="27">
        <f>FC_OTH_CP_SH_E!V51+FC_OTH_CP_SC_E!V51+FC_OTH_CP_HW_E!V51+FC_OTH_CP_CA_E!V51</f>
        <v>0</v>
      </c>
      <c r="W51" s="27">
        <f>FC_OTH_CP_SH_E!W51+FC_OTH_CP_SC_E!W51+FC_OTH_CP_HW_E!W51+FC_OTH_CP_CA_E!W51</f>
        <v>0</v>
      </c>
      <c r="X51" s="27">
        <f>FC_OTH_CP_SH_E!X51+FC_OTH_CP_SC_E!X51+FC_OTH_CP_HW_E!X51+FC_OTH_CP_CA_E!X51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8.2599551999999985</v>
      </c>
      <c r="D61" s="49">
        <f t="shared" si="11"/>
        <v>8.2599552000000021</v>
      </c>
      <c r="E61" s="49">
        <f t="shared" si="11"/>
        <v>11.563977600000003</v>
      </c>
      <c r="F61" s="49">
        <f t="shared" si="11"/>
        <v>11.563977599999998</v>
      </c>
      <c r="G61" s="49">
        <f t="shared" si="11"/>
        <v>13.798310400000002</v>
      </c>
      <c r="H61" s="49">
        <f t="shared" si="11"/>
        <v>17.248089599999989</v>
      </c>
      <c r="I61" s="49">
        <f t="shared" si="11"/>
        <v>17.2480896</v>
      </c>
      <c r="J61" s="49">
        <f t="shared" si="11"/>
        <v>25.715289599999988</v>
      </c>
      <c r="K61" s="49">
        <f t="shared" si="11"/>
        <v>30.643199999999993</v>
      </c>
      <c r="L61" s="49">
        <f t="shared" si="11"/>
        <v>31.960776960000018</v>
      </c>
      <c r="M61" s="49">
        <f t="shared" si="11"/>
        <v>26.639358480000006</v>
      </c>
      <c r="N61" s="49">
        <f t="shared" si="11"/>
        <v>28.309800960000043</v>
      </c>
      <c r="O61" s="49">
        <f t="shared" si="11"/>
        <v>30.27015935999998</v>
      </c>
      <c r="P61" s="49">
        <f t="shared" si="11"/>
        <v>29.763336959999986</v>
      </c>
      <c r="Q61" s="49">
        <f t="shared" si="11"/>
        <v>29.439582480000006</v>
      </c>
      <c r="R61" s="49">
        <f t="shared" si="11"/>
        <v>37.809611279999984</v>
      </c>
      <c r="S61" s="49">
        <f t="shared" si="11"/>
        <v>34.683621119999991</v>
      </c>
      <c r="T61" s="49">
        <f t="shared" si="11"/>
        <v>42.662496959999991</v>
      </c>
      <c r="U61" s="49">
        <f t="shared" si="11"/>
        <v>34.105115519999998</v>
      </c>
      <c r="V61" s="49">
        <f t="shared" si="11"/>
        <v>36.623371680000005</v>
      </c>
      <c r="W61" s="49">
        <f t="shared" si="11"/>
        <v>34.786735920000005</v>
      </c>
      <c r="X61" s="49">
        <f t="shared" si="11"/>
        <v>35.626594319999995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1.5680447999999994</v>
      </c>
      <c r="K62" s="52">
        <f>FC_OTH_CP_SH_E!K62+FC_OTH_CP_SC_E!K62+FC_OTH_CP_HW_E!K62+FC_OTH_CP_CA_E!K62</f>
        <v>6.4959551999999992</v>
      </c>
      <c r="L62" s="52">
        <f>FC_OTH_CP_SH_E!L62+FC_OTH_CP_SC_E!L62+FC_OTH_CP_HW_E!L62+FC_OTH_CP_CA_E!L62</f>
        <v>11.535955200000007</v>
      </c>
      <c r="M62" s="52">
        <f>FC_OTH_CP_SH_E!M62+FC_OTH_CP_SC_E!M62+FC_OTH_CP_HW_E!M62+FC_OTH_CP_CA_E!M62</f>
        <v>6.1600896000000027</v>
      </c>
      <c r="N62" s="52">
        <f>FC_OTH_CP_SH_E!N62+FC_OTH_CP_SC_E!N62+FC_OTH_CP_HW_E!N62+FC_OTH_CP_CA_E!N62</f>
        <v>7.8849792000000125</v>
      </c>
      <c r="O62" s="52">
        <f>FC_OTH_CP_SH_E!O62+FC_OTH_CP_SC_E!O62+FC_OTH_CP_HW_E!O62+FC_OTH_CP_CA_E!O62</f>
        <v>9.8453375999999935</v>
      </c>
      <c r="P62" s="52">
        <f>FC_OTH_CP_SH_E!P62+FC_OTH_CP_SC_E!P62+FC_OTH_CP_HW_E!P62+FC_OTH_CP_CA_E!P62</f>
        <v>9.3385151999999962</v>
      </c>
      <c r="Q62" s="52">
        <f>FC_OTH_CP_SH_E!Q62+FC_OTH_CP_SC_E!Q62+FC_OTH_CP_HW_E!Q62+FC_OTH_CP_CA_E!Q62</f>
        <v>8.960313600000001</v>
      </c>
      <c r="R62" s="52">
        <f>FC_OTH_CP_SH_E!R62+FC_OTH_CP_SC_E!R62+FC_OTH_CP_HW_E!R62+FC_OTH_CP_CA_E!R62</f>
        <v>14.026521599999995</v>
      </c>
      <c r="S62" s="52">
        <f>FC_OTH_CP_SH_E!S62+FC_OTH_CP_SC_E!S62+FC_OTH_CP_HW_E!S62+FC_OTH_CP_CA_E!S62</f>
        <v>10.532793599999998</v>
      </c>
      <c r="T62" s="52">
        <f>FC_OTH_CP_SH_E!T62+FC_OTH_CP_SC_E!T62+FC_OTH_CP_HW_E!T62+FC_OTH_CP_CA_E!T62</f>
        <v>14.571647999999996</v>
      </c>
      <c r="U62" s="52">
        <f>FC_OTH_CP_SH_E!U62+FC_OTH_CP_SC_E!U62+FC_OTH_CP_HW_E!U62+FC_OTH_CP_CA_E!U62</f>
        <v>11.924639999999998</v>
      </c>
      <c r="V62" s="52">
        <f>FC_OTH_CP_SH_E!V62+FC_OTH_CP_SC_E!V62+FC_OTH_CP_HW_E!V62+FC_OTH_CP_CA_E!V62</f>
        <v>15.086937600000001</v>
      </c>
      <c r="W62" s="52">
        <f>FC_OTH_CP_SH_E!W62+FC_OTH_CP_SC_E!W62+FC_OTH_CP_HW_E!W62+FC_OTH_CP_CA_E!W62</f>
        <v>14.783731199999997</v>
      </c>
      <c r="X62" s="52">
        <f>FC_OTH_CP_SH_E!X62+FC_OTH_CP_SC_E!X62+FC_OTH_CP_HW_E!X62+FC_OTH_CP_CA_E!X62</f>
        <v>14.155545599999998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8.2599551999999985</v>
      </c>
      <c r="D63" s="52">
        <f>FC_OTH_CP_SH_E!D63+FC_OTH_CP_SC_E!D63+FC_OTH_CP_HW_E!D63+FC_OTH_CP_CA_E!D63</f>
        <v>8.2599552000000021</v>
      </c>
      <c r="E63" s="52">
        <f>FC_OTH_CP_SH_E!E63+FC_OTH_CP_SC_E!E63+FC_OTH_CP_HW_E!E63+FC_OTH_CP_CA_E!E63</f>
        <v>11.563977600000003</v>
      </c>
      <c r="F63" s="52">
        <f>FC_OTH_CP_SH_E!F63+FC_OTH_CP_SC_E!F63+FC_OTH_CP_HW_E!F63+FC_OTH_CP_CA_E!F63</f>
        <v>11.563977599999998</v>
      </c>
      <c r="G63" s="52">
        <f>FC_OTH_CP_SH_E!G63+FC_OTH_CP_SC_E!G63+FC_OTH_CP_HW_E!G63+FC_OTH_CP_CA_E!G63</f>
        <v>13.798310400000002</v>
      </c>
      <c r="H63" s="52">
        <f>FC_OTH_CP_SH_E!H63+FC_OTH_CP_SC_E!H63+FC_OTH_CP_HW_E!H63+FC_OTH_CP_CA_E!H63</f>
        <v>17.248089599999989</v>
      </c>
      <c r="I63" s="52">
        <f>FC_OTH_CP_SH_E!I63+FC_OTH_CP_SC_E!I63+FC_OTH_CP_HW_E!I63+FC_OTH_CP_CA_E!I63</f>
        <v>17.2480896</v>
      </c>
      <c r="J63" s="52">
        <f>FC_OTH_CP_SH_E!J63+FC_OTH_CP_SC_E!J63+FC_OTH_CP_HW_E!J63+FC_OTH_CP_CA_E!J63</f>
        <v>24.147244799999989</v>
      </c>
      <c r="K63" s="52">
        <f>FC_OTH_CP_SH_E!K63+FC_OTH_CP_SC_E!K63+FC_OTH_CP_HW_E!K63+FC_OTH_CP_CA_E!K63</f>
        <v>24.147244799999996</v>
      </c>
      <c r="L63" s="52">
        <f>FC_OTH_CP_SH_E!L63+FC_OTH_CP_SC_E!L63+FC_OTH_CP_HW_E!L63+FC_OTH_CP_CA_E!L63</f>
        <v>19.824134400000013</v>
      </c>
      <c r="M63" s="52">
        <f>FC_OTH_CP_SH_E!M63+FC_OTH_CP_SC_E!M63+FC_OTH_CP_HW_E!M63+FC_OTH_CP_CA_E!M63</f>
        <v>19.824134400000002</v>
      </c>
      <c r="N63" s="52">
        <f>FC_OTH_CP_SH_E!N63+FC_OTH_CP_SC_E!N63+FC_OTH_CP_HW_E!N63+FC_OTH_CP_CA_E!N63</f>
        <v>19.82413440000003</v>
      </c>
      <c r="O63" s="52">
        <f>FC_OTH_CP_SH_E!O63+FC_OTH_CP_SC_E!O63+FC_OTH_CP_HW_E!O63+FC_OTH_CP_CA_E!O63</f>
        <v>19.824134399999988</v>
      </c>
      <c r="P63" s="52">
        <f>FC_OTH_CP_SH_E!P63+FC_OTH_CP_SC_E!P63+FC_OTH_CP_HW_E!P63+FC_OTH_CP_CA_E!P63</f>
        <v>19.824134399999991</v>
      </c>
      <c r="Q63" s="52">
        <f>FC_OTH_CP_SH_E!Q63+FC_OTH_CP_SC_E!Q63+FC_OTH_CP_HW_E!Q63+FC_OTH_CP_CA_E!Q63</f>
        <v>19.824134400000002</v>
      </c>
      <c r="R63" s="52">
        <f>FC_OTH_CP_SH_E!R63+FC_OTH_CP_SC_E!R63+FC_OTH_CP_HW_E!R63+FC_OTH_CP_CA_E!R63</f>
        <v>23.127955199999988</v>
      </c>
      <c r="S63" s="52">
        <f>FC_OTH_CP_SH_E!S63+FC_OTH_CP_SC_E!S63+FC_OTH_CP_HW_E!S63+FC_OTH_CP_CA_E!S63</f>
        <v>23.127955199999988</v>
      </c>
      <c r="T63" s="52">
        <f>FC_OTH_CP_SH_E!T63+FC_OTH_CP_SC_E!T63+FC_OTH_CP_HW_E!T63+FC_OTH_CP_CA_E!T63</f>
        <v>23.362617599999993</v>
      </c>
      <c r="U63" s="52">
        <f>FC_OTH_CP_SH_E!U63+FC_OTH_CP_SC_E!U63+FC_OTH_CP_HW_E!U63+FC_OTH_CP_CA_E!U63</f>
        <v>19.744703999999999</v>
      </c>
      <c r="V63" s="52">
        <f>FC_OTH_CP_SH_E!V63+FC_OTH_CP_SC_E!V63+FC_OTH_CP_HW_E!V63+FC_OTH_CP_CA_E!V63</f>
        <v>18.608083200000003</v>
      </c>
      <c r="W63" s="52">
        <f>FC_OTH_CP_SH_E!W63+FC_OTH_CP_SC_E!W63+FC_OTH_CP_HW_E!W63+FC_OTH_CP_CA_E!W63</f>
        <v>18.066182400000002</v>
      </c>
      <c r="X63" s="52">
        <f>FC_OTH_CP_SH_E!X63+FC_OTH_CP_SC_E!X63+FC_OTH_CP_HW_E!X63+FC_OTH_CP_CA_E!X63</f>
        <v>19.222559999999998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0.60068735999999989</v>
      </c>
      <c r="M64" s="52">
        <f>FC_OTH_CP_SH_E!M64+FC_OTH_CP_SC_E!M64+FC_OTH_CP_HW_E!M64+FC_OTH_CP_CA_E!M64</f>
        <v>0.65513448000000007</v>
      </c>
      <c r="N64" s="52">
        <f>FC_OTH_CP_SH_E!N64+FC_OTH_CP_SC_E!N64+FC_OTH_CP_HW_E!N64+FC_OTH_CP_CA_E!N64</f>
        <v>0.60068736</v>
      </c>
      <c r="O64" s="52">
        <f>FC_OTH_CP_SH_E!O64+FC_OTH_CP_SC_E!O64+FC_OTH_CP_HW_E!O64+FC_OTH_CP_CA_E!O64</f>
        <v>0.60068735999999978</v>
      </c>
      <c r="P64" s="52">
        <f>FC_OTH_CP_SH_E!P64+FC_OTH_CP_SC_E!P64+FC_OTH_CP_HW_E!P64+FC_OTH_CP_CA_E!P64</f>
        <v>0.60068735999999989</v>
      </c>
      <c r="Q64" s="52">
        <f>FC_OTH_CP_SH_E!Q64+FC_OTH_CP_SC_E!Q64+FC_OTH_CP_HW_E!Q64+FC_OTH_CP_CA_E!Q64</f>
        <v>0.65513447999999952</v>
      </c>
      <c r="R64" s="52">
        <f>FC_OTH_CP_SH_E!R64+FC_OTH_CP_SC_E!R64+FC_OTH_CP_HW_E!R64+FC_OTH_CP_CA_E!R64</f>
        <v>0.65513448000000063</v>
      </c>
      <c r="S64" s="52">
        <f>FC_OTH_CP_SH_E!S64+FC_OTH_CP_SC_E!S64+FC_OTH_CP_HW_E!S64+FC_OTH_CP_CA_E!S64</f>
        <v>0.87351263999999962</v>
      </c>
      <c r="T64" s="52">
        <f>FC_OTH_CP_SH_E!T64+FC_OTH_CP_SC_E!T64+FC_OTH_CP_HW_E!T64+FC_OTH_CP_CA_E!T64</f>
        <v>0.91675583999999932</v>
      </c>
      <c r="U64" s="52">
        <f>FC_OTH_CP_SH_E!U64+FC_OTH_CP_SC_E!U64+FC_OTH_CP_HW_E!U64+FC_OTH_CP_CA_E!U64</f>
        <v>2.4357715200000007</v>
      </c>
      <c r="V64" s="52">
        <f>FC_OTH_CP_SH_E!V64+FC_OTH_CP_SC_E!V64+FC_OTH_CP_HW_E!V64+FC_OTH_CP_CA_E!V64</f>
        <v>2.92835088</v>
      </c>
      <c r="W64" s="52">
        <f>FC_OTH_CP_SH_E!W64+FC_OTH_CP_SC_E!W64+FC_OTH_CP_HW_E!W64+FC_OTH_CP_CA_E!W64</f>
        <v>1.1013256800000002</v>
      </c>
      <c r="X64" s="52">
        <f>FC_OTH_CP_SH_E!X64+FC_OTH_CP_SC_E!X64+FC_OTH_CP_HW_E!X64+FC_OTH_CP_CA_E!X64</f>
        <v>1.289630160000002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0.14935967999999994</v>
      </c>
      <c r="T68" s="52">
        <f>FC_OTH_CP_SH_E!T68+FC_OTH_CP_SC_E!T68+FC_OTH_CP_HW_E!T68+FC_OTH_CP_CA_E!T68</f>
        <v>3.811475520000001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0.83549664000000068</v>
      </c>
      <c r="X69" s="52">
        <f>FC_OTH_CP_SH_E!X69+FC_OTH_CP_SC_E!X69+FC_OTH_CP_HW_E!X69+FC_OTH_CP_CA_E!X69</f>
        <v>0.95885855999999836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77.183414806263201</v>
      </c>
      <c r="D2" s="21">
        <f t="shared" ref="D2:X2" si="0">SUM(D3,D17,D22,D25,D26,D51,D52)</f>
        <v>78.007597241719964</v>
      </c>
      <c r="E2" s="21">
        <f t="shared" si="0"/>
        <v>74.611600677874634</v>
      </c>
      <c r="F2" s="21">
        <f t="shared" si="0"/>
        <v>76.759246099533016</v>
      </c>
      <c r="G2" s="21">
        <f t="shared" si="0"/>
        <v>68.694223356125534</v>
      </c>
      <c r="H2" s="21">
        <f t="shared" si="0"/>
        <v>65.877525540557926</v>
      </c>
      <c r="I2" s="21">
        <f t="shared" si="0"/>
        <v>75.832197953451356</v>
      </c>
      <c r="J2" s="21">
        <f t="shared" si="0"/>
        <v>79.08503175813884</v>
      </c>
      <c r="K2" s="21">
        <f t="shared" si="0"/>
        <v>107.81190606053886</v>
      </c>
      <c r="L2" s="21">
        <f t="shared" si="0"/>
        <v>82.281344195324365</v>
      </c>
      <c r="M2" s="21">
        <f t="shared" si="0"/>
        <v>95.088835893192439</v>
      </c>
      <c r="N2" s="21">
        <f t="shared" si="0"/>
        <v>91.822513570477938</v>
      </c>
      <c r="O2" s="21">
        <f t="shared" si="0"/>
        <v>78.898032698101346</v>
      </c>
      <c r="P2" s="21">
        <f t="shared" si="0"/>
        <v>85.039296914573356</v>
      </c>
      <c r="Q2" s="21">
        <f t="shared" si="0"/>
        <v>82.067892182256159</v>
      </c>
      <c r="R2" s="21">
        <f t="shared" si="0"/>
        <v>69.622935236071754</v>
      </c>
      <c r="S2" s="21">
        <f t="shared" si="0"/>
        <v>66.296364405834538</v>
      </c>
      <c r="T2" s="21">
        <f t="shared" si="0"/>
        <v>74.996317833201132</v>
      </c>
      <c r="U2" s="21">
        <f t="shared" si="0"/>
        <v>73.422727169852195</v>
      </c>
      <c r="V2" s="21">
        <f t="shared" si="0"/>
        <v>93.168214522348819</v>
      </c>
      <c r="W2" s="21">
        <f t="shared" si="0"/>
        <v>74.986345596824435</v>
      </c>
      <c r="X2" s="21">
        <f t="shared" si="0"/>
        <v>84.734048586077762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77.183414806263201</v>
      </c>
      <c r="D26" s="27">
        <f t="shared" si="11"/>
        <v>78.007597241719964</v>
      </c>
      <c r="E26" s="27">
        <f t="shared" si="11"/>
        <v>74.611600677874634</v>
      </c>
      <c r="F26" s="27">
        <f t="shared" si="11"/>
        <v>76.759246099533016</v>
      </c>
      <c r="G26" s="27">
        <f t="shared" si="11"/>
        <v>68.694223356125534</v>
      </c>
      <c r="H26" s="27">
        <f t="shared" si="11"/>
        <v>65.877525540557926</v>
      </c>
      <c r="I26" s="27">
        <f t="shared" si="11"/>
        <v>75.832197953451356</v>
      </c>
      <c r="J26" s="27">
        <f t="shared" si="11"/>
        <v>79.08503175813884</v>
      </c>
      <c r="K26" s="27">
        <f t="shared" si="11"/>
        <v>107.81190606053886</v>
      </c>
      <c r="L26" s="27">
        <f t="shared" si="11"/>
        <v>82.281344195324365</v>
      </c>
      <c r="M26" s="27">
        <f t="shared" si="11"/>
        <v>95.088835893192439</v>
      </c>
      <c r="N26" s="27">
        <f t="shared" si="11"/>
        <v>91.822513570477938</v>
      </c>
      <c r="O26" s="27">
        <f t="shared" si="11"/>
        <v>78.898032698101346</v>
      </c>
      <c r="P26" s="27">
        <f t="shared" si="11"/>
        <v>85.039296914573356</v>
      </c>
      <c r="Q26" s="27">
        <f t="shared" si="11"/>
        <v>82.067892182256159</v>
      </c>
      <c r="R26" s="27">
        <f t="shared" si="11"/>
        <v>69.622935236071754</v>
      </c>
      <c r="S26" s="27">
        <f t="shared" si="11"/>
        <v>66.296364405834538</v>
      </c>
      <c r="T26" s="27">
        <f t="shared" si="11"/>
        <v>74.996317833201132</v>
      </c>
      <c r="U26" s="27">
        <f t="shared" si="11"/>
        <v>73.422727169852195</v>
      </c>
      <c r="V26" s="27">
        <f t="shared" si="11"/>
        <v>93.168214522348819</v>
      </c>
      <c r="W26" s="27">
        <f t="shared" si="11"/>
        <v>74.986345596824435</v>
      </c>
      <c r="X26" s="27">
        <f t="shared" si="11"/>
        <v>84.734048586077762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77.183414806263201</v>
      </c>
      <c r="D33" s="19">
        <f t="shared" si="13"/>
        <v>78.007597241719964</v>
      </c>
      <c r="E33" s="19">
        <f t="shared" si="13"/>
        <v>74.611600677874634</v>
      </c>
      <c r="F33" s="19">
        <f t="shared" si="13"/>
        <v>76.759246099533016</v>
      </c>
      <c r="G33" s="19">
        <f t="shared" si="13"/>
        <v>68.694223356125534</v>
      </c>
      <c r="H33" s="19">
        <f t="shared" si="13"/>
        <v>65.877525540557926</v>
      </c>
      <c r="I33" s="19">
        <f t="shared" si="13"/>
        <v>75.832197953451356</v>
      </c>
      <c r="J33" s="19">
        <f t="shared" si="13"/>
        <v>79.08503175813884</v>
      </c>
      <c r="K33" s="19">
        <f t="shared" si="13"/>
        <v>107.81190606053886</v>
      </c>
      <c r="L33" s="19">
        <f t="shared" si="13"/>
        <v>82.281344195324365</v>
      </c>
      <c r="M33" s="19">
        <f t="shared" si="13"/>
        <v>95.088835893192439</v>
      </c>
      <c r="N33" s="19">
        <f t="shared" si="13"/>
        <v>91.822513570477938</v>
      </c>
      <c r="O33" s="19">
        <f t="shared" si="13"/>
        <v>78.898032698101346</v>
      </c>
      <c r="P33" s="19">
        <f t="shared" si="13"/>
        <v>85.039296914573356</v>
      </c>
      <c r="Q33" s="19">
        <f t="shared" si="13"/>
        <v>82.067892182256159</v>
      </c>
      <c r="R33" s="19">
        <f t="shared" si="13"/>
        <v>69.622935236071754</v>
      </c>
      <c r="S33" s="19">
        <f t="shared" si="13"/>
        <v>66.296364405834538</v>
      </c>
      <c r="T33" s="19">
        <f t="shared" si="13"/>
        <v>74.996317833201132</v>
      </c>
      <c r="U33" s="19">
        <f t="shared" si="13"/>
        <v>73.422727169852195</v>
      </c>
      <c r="V33" s="19">
        <f t="shared" si="13"/>
        <v>93.168214522348819</v>
      </c>
      <c r="W33" s="19">
        <f t="shared" si="13"/>
        <v>74.986345596824435</v>
      </c>
      <c r="X33" s="19">
        <f t="shared" si="13"/>
        <v>84.734048586077762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3.0388312979883279</v>
      </c>
      <c r="M40" s="8">
        <v>3.0565305027682492</v>
      </c>
      <c r="N40" s="8">
        <v>6.1049433174072982</v>
      </c>
      <c r="O40" s="8">
        <v>3.0328684738920129</v>
      </c>
      <c r="P40" s="8">
        <v>6.0910281109190931</v>
      </c>
      <c r="Q40" s="8">
        <v>6.0820919038199968</v>
      </c>
      <c r="R40" s="8">
        <v>3.0191316749960064</v>
      </c>
      <c r="S40" s="8">
        <v>3.0107014948675008</v>
      </c>
      <c r="T40" s="8">
        <v>9.2983270479051008</v>
      </c>
      <c r="U40" s="8">
        <v>9.6831601625257644</v>
      </c>
      <c r="V40" s="8">
        <v>7.8551357548446834</v>
      </c>
      <c r="W40" s="8">
        <v>8.7494915425396709</v>
      </c>
      <c r="X40" s="8">
        <v>8.5677916114686106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9.9651492222283408E-2</v>
      </c>
      <c r="U41" s="8">
        <v>4.9334994336273699</v>
      </c>
      <c r="V41" s="8">
        <v>6.805937932307299</v>
      </c>
      <c r="W41" s="8">
        <v>6.961036742155132</v>
      </c>
      <c r="X41" s="8">
        <v>6.1483577322782317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77.183414806263201</v>
      </c>
      <c r="D43" s="8">
        <v>78.007597241719964</v>
      </c>
      <c r="E43" s="8">
        <v>74.611600677874634</v>
      </c>
      <c r="F43" s="8">
        <v>76.759246099533016</v>
      </c>
      <c r="G43" s="8">
        <v>68.694223356125534</v>
      </c>
      <c r="H43" s="8">
        <v>62.919057336876648</v>
      </c>
      <c r="I43" s="8">
        <v>69.869579087595199</v>
      </c>
      <c r="J43" s="8">
        <v>73.102474280937571</v>
      </c>
      <c r="K43" s="8">
        <v>101.72059209667732</v>
      </c>
      <c r="L43" s="8">
        <v>73.193168679523652</v>
      </c>
      <c r="M43" s="8">
        <v>85.969484234332413</v>
      </c>
      <c r="N43" s="8">
        <v>79.648583216732902</v>
      </c>
      <c r="O43" s="8">
        <v>63.789149872384584</v>
      </c>
      <c r="P43" s="8">
        <v>66.873288537256002</v>
      </c>
      <c r="Q43" s="8">
        <v>66.925614689325883</v>
      </c>
      <c r="R43" s="8">
        <v>57.567783690127001</v>
      </c>
      <c r="S43" s="8">
        <v>51.339184339071004</v>
      </c>
      <c r="T43" s="8">
        <v>52.895935915991039</v>
      </c>
      <c r="U43" s="8">
        <v>49.238435851984768</v>
      </c>
      <c r="V43" s="8">
        <v>67.595598693566259</v>
      </c>
      <c r="W43" s="8">
        <v>51.926977353508533</v>
      </c>
      <c r="X43" s="8">
        <v>56.909645401150954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2.9584682036812797</v>
      </c>
      <c r="I44" s="8">
        <v>5.9626188658561636</v>
      </c>
      <c r="J44" s="8">
        <v>5.982557477201266</v>
      </c>
      <c r="K44" s="8">
        <v>6.091313963861535</v>
      </c>
      <c r="L44" s="8">
        <v>6.0493442178123908</v>
      </c>
      <c r="M44" s="8">
        <v>6.0628211560917764</v>
      </c>
      <c r="N44" s="8">
        <v>6.0689870363377274</v>
      </c>
      <c r="O44" s="8">
        <v>12.076014351824753</v>
      </c>
      <c r="P44" s="8">
        <v>12.074980266398255</v>
      </c>
      <c r="Q44" s="8">
        <v>9.0601855891102758</v>
      </c>
      <c r="R44" s="8">
        <v>9.0360198709487474</v>
      </c>
      <c r="S44" s="8">
        <v>11.946478571896035</v>
      </c>
      <c r="T44" s="8">
        <v>12.702403377082716</v>
      </c>
      <c r="U44" s="8">
        <v>9.5676317217142977</v>
      </c>
      <c r="V44" s="8">
        <v>10.911542141630582</v>
      </c>
      <c r="W44" s="8">
        <v>7.3488399586211006</v>
      </c>
      <c r="X44" s="8">
        <v>13.108253841179961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1.568044800000006</v>
      </c>
      <c r="K61" s="49">
        <f t="shared" si="15"/>
        <v>6.4959551999999974</v>
      </c>
      <c r="L61" s="49">
        <f t="shared" si="15"/>
        <v>8.1718156799999964</v>
      </c>
      <c r="M61" s="49">
        <f t="shared" si="15"/>
        <v>2.8503972000000024</v>
      </c>
      <c r="N61" s="49">
        <f t="shared" si="15"/>
        <v>4.5208396800000035</v>
      </c>
      <c r="O61" s="49">
        <f t="shared" si="15"/>
        <v>6.4811980800000057</v>
      </c>
      <c r="P61" s="49">
        <f t="shared" si="15"/>
        <v>5.9743756800000014</v>
      </c>
      <c r="Q61" s="49">
        <f t="shared" si="15"/>
        <v>5.6506211999999998</v>
      </c>
      <c r="R61" s="49">
        <f t="shared" si="15"/>
        <v>14.681656080000016</v>
      </c>
      <c r="S61" s="49">
        <f t="shared" si="15"/>
        <v>11.548124970300321</v>
      </c>
      <c r="T61" s="49">
        <f t="shared" si="15"/>
        <v>19.138627677702843</v>
      </c>
      <c r="U61" s="49">
        <f t="shared" si="15"/>
        <v>10.411470720000015</v>
      </c>
      <c r="V61" s="49">
        <f t="shared" si="15"/>
        <v>7.7434011023056009</v>
      </c>
      <c r="W61" s="49">
        <f t="shared" si="15"/>
        <v>6.2883339801193952</v>
      </c>
      <c r="X61" s="49">
        <f t="shared" si="15"/>
        <v>16.366880808130638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9.5614886437329849E-2</v>
      </c>
      <c r="K62" s="52">
        <v>1.3770570293052624</v>
      </c>
      <c r="L62" s="52">
        <v>2.7850748587456597</v>
      </c>
      <c r="M62" s="52">
        <v>0.52043174545985016</v>
      </c>
      <c r="N62" s="52">
        <v>1.1155289898566718</v>
      </c>
      <c r="O62" s="52">
        <v>1.9513530034784283</v>
      </c>
      <c r="P62" s="52">
        <v>1.720771971843823</v>
      </c>
      <c r="Q62" s="52">
        <v>1.5550455438935429</v>
      </c>
      <c r="R62" s="52">
        <v>5.2952786619583563</v>
      </c>
      <c r="S62" s="52">
        <v>3.2958191655023752</v>
      </c>
      <c r="T62" s="52">
        <v>5.5973912260450875</v>
      </c>
      <c r="U62" s="52">
        <v>3.0031358309249523</v>
      </c>
      <c r="V62" s="52">
        <v>2.1559375990885488</v>
      </c>
      <c r="W62" s="52">
        <v>1.9734691925634633</v>
      </c>
      <c r="X62" s="52">
        <v>6.0033206687943164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1.4724299135626762</v>
      </c>
      <c r="K63" s="52">
        <v>5.1188981706947345</v>
      </c>
      <c r="L63" s="52">
        <v>4.7860534612543368</v>
      </c>
      <c r="M63" s="52">
        <v>1.6748309745401522</v>
      </c>
      <c r="N63" s="52">
        <v>2.8046233301433312</v>
      </c>
      <c r="O63" s="52">
        <v>3.9291577165215781</v>
      </c>
      <c r="P63" s="52">
        <v>3.6529163481561779</v>
      </c>
      <c r="Q63" s="52">
        <v>3.4404411761064582</v>
      </c>
      <c r="R63" s="52">
        <v>8.7312429380416585</v>
      </c>
      <c r="S63" s="52">
        <v>7.2369744344976343</v>
      </c>
      <c r="T63" s="52">
        <v>8.9742567739549113</v>
      </c>
      <c r="U63" s="52">
        <v>4.9725633690750612</v>
      </c>
      <c r="V63" s="52">
        <v>2.6591126232170517</v>
      </c>
      <c r="W63" s="52">
        <v>2.4116411419623391</v>
      </c>
      <c r="X63" s="52">
        <v>8.15222493120568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0.60068735999999989</v>
      </c>
      <c r="M64" s="52">
        <v>0.65513448000000007</v>
      </c>
      <c r="N64" s="52">
        <v>0.60068736</v>
      </c>
      <c r="O64" s="52">
        <v>0.60068735999999978</v>
      </c>
      <c r="P64" s="52">
        <v>0.60068735999999989</v>
      </c>
      <c r="Q64" s="52">
        <v>0.65513447999999952</v>
      </c>
      <c r="R64" s="52">
        <v>0.65513448000000063</v>
      </c>
      <c r="S64" s="52">
        <v>0.87351263999999962</v>
      </c>
      <c r="T64" s="52">
        <v>0.91675583999999932</v>
      </c>
      <c r="U64" s="52">
        <v>2.4357715200000007</v>
      </c>
      <c r="V64" s="52">
        <v>2.92835088</v>
      </c>
      <c r="W64" s="52">
        <v>1.1013256800000002</v>
      </c>
      <c r="X64" s="52">
        <v>1.289630160000002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0.14181873030031367</v>
      </c>
      <c r="T68" s="52">
        <v>3.650223837702844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0.80189796559359239</v>
      </c>
      <c r="X69" s="52">
        <v>0.9217050481306398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3.7264378329833985</v>
      </c>
      <c r="D2" s="21">
        <f t="shared" ref="D2:X2" si="0">SUM(D3,D17,D22,D25,D26,D51,D52)</f>
        <v>3.7494828846841961</v>
      </c>
      <c r="E2" s="21">
        <f t="shared" si="0"/>
        <v>3.7565694998992063</v>
      </c>
      <c r="F2" s="21">
        <f t="shared" si="0"/>
        <v>3.7269750635489243</v>
      </c>
      <c r="G2" s="21">
        <f t="shared" si="0"/>
        <v>3.7433898767168858</v>
      </c>
      <c r="H2" s="21">
        <f t="shared" si="0"/>
        <v>3.7567074673530989</v>
      </c>
      <c r="I2" s="21">
        <f t="shared" si="0"/>
        <v>27.217635147822225</v>
      </c>
      <c r="J2" s="21">
        <f t="shared" si="0"/>
        <v>27.404027714766048</v>
      </c>
      <c r="K2" s="21">
        <f t="shared" si="0"/>
        <v>27.68790736215259</v>
      </c>
      <c r="L2" s="21">
        <f t="shared" si="0"/>
        <v>27.857240184615378</v>
      </c>
      <c r="M2" s="21">
        <f t="shared" si="0"/>
        <v>28.623585336856305</v>
      </c>
      <c r="N2" s="21">
        <f t="shared" si="0"/>
        <v>27.457864203196703</v>
      </c>
      <c r="O2" s="21">
        <f t="shared" si="0"/>
        <v>26.163628314418247</v>
      </c>
      <c r="P2" s="21">
        <f t="shared" si="0"/>
        <v>24.597459295859462</v>
      </c>
      <c r="Q2" s="21">
        <f t="shared" si="0"/>
        <v>21.420597060852188</v>
      </c>
      <c r="R2" s="21">
        <f t="shared" si="0"/>
        <v>20.8715220172082</v>
      </c>
      <c r="S2" s="21">
        <f t="shared" si="0"/>
        <v>21.142382424847966</v>
      </c>
      <c r="T2" s="21">
        <f t="shared" si="0"/>
        <v>21.175024139532702</v>
      </c>
      <c r="U2" s="21">
        <f t="shared" si="0"/>
        <v>20.403074471738407</v>
      </c>
      <c r="V2" s="21">
        <f t="shared" si="0"/>
        <v>19.973450514467295</v>
      </c>
      <c r="W2" s="21">
        <f t="shared" si="0"/>
        <v>16.00688511193696</v>
      </c>
      <c r="X2" s="21">
        <f t="shared" si="0"/>
        <v>15.075600054611446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3.7264378329833985</v>
      </c>
      <c r="D26" s="27">
        <f t="shared" ref="D26:X26" si="16">SUM(D27,D33)</f>
        <v>3.7494828846841961</v>
      </c>
      <c r="E26" s="27">
        <f t="shared" si="16"/>
        <v>3.7565694998992063</v>
      </c>
      <c r="F26" s="27">
        <f t="shared" si="16"/>
        <v>3.7269750635489243</v>
      </c>
      <c r="G26" s="27">
        <f t="shared" si="16"/>
        <v>3.7433898767168858</v>
      </c>
      <c r="H26" s="27">
        <f t="shared" si="16"/>
        <v>3.7567074673530989</v>
      </c>
      <c r="I26" s="27">
        <f t="shared" si="16"/>
        <v>27.217635147822225</v>
      </c>
      <c r="J26" s="27">
        <f t="shared" si="16"/>
        <v>27.404027714766048</v>
      </c>
      <c r="K26" s="27">
        <f t="shared" si="16"/>
        <v>27.68790736215259</v>
      </c>
      <c r="L26" s="27">
        <f t="shared" si="16"/>
        <v>27.857240184615378</v>
      </c>
      <c r="M26" s="27">
        <f t="shared" si="16"/>
        <v>28.623585336856305</v>
      </c>
      <c r="N26" s="27">
        <f t="shared" si="16"/>
        <v>27.457864203196703</v>
      </c>
      <c r="O26" s="27">
        <f t="shared" si="16"/>
        <v>26.163628314418247</v>
      </c>
      <c r="P26" s="27">
        <f t="shared" si="16"/>
        <v>24.597459295859462</v>
      </c>
      <c r="Q26" s="27">
        <f t="shared" si="16"/>
        <v>21.420597060852188</v>
      </c>
      <c r="R26" s="27">
        <f t="shared" si="16"/>
        <v>20.8715220172082</v>
      </c>
      <c r="S26" s="27">
        <f t="shared" si="16"/>
        <v>21.142382424847966</v>
      </c>
      <c r="T26" s="27">
        <f t="shared" si="16"/>
        <v>21.175024139532702</v>
      </c>
      <c r="U26" s="27">
        <f t="shared" si="16"/>
        <v>20.403074471738407</v>
      </c>
      <c r="V26" s="27">
        <f t="shared" si="16"/>
        <v>19.973450514467295</v>
      </c>
      <c r="W26" s="27">
        <f t="shared" si="16"/>
        <v>16.00688511193696</v>
      </c>
      <c r="X26" s="27">
        <f t="shared" si="16"/>
        <v>15.075600054611446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3.7264378329833985</v>
      </c>
      <c r="D33" s="19">
        <f t="shared" ref="D33:X33" si="20">SUM(D34:D50)</f>
        <v>3.7494828846841961</v>
      </c>
      <c r="E33" s="19">
        <f t="shared" si="20"/>
        <v>3.7565694998992063</v>
      </c>
      <c r="F33" s="19">
        <f t="shared" si="20"/>
        <v>3.7269750635489243</v>
      </c>
      <c r="G33" s="19">
        <f t="shared" si="20"/>
        <v>3.7433898767168858</v>
      </c>
      <c r="H33" s="19">
        <f t="shared" si="20"/>
        <v>3.7567074673530989</v>
      </c>
      <c r="I33" s="19">
        <f t="shared" si="20"/>
        <v>27.217635147822225</v>
      </c>
      <c r="J33" s="19">
        <f t="shared" si="20"/>
        <v>27.404027714766048</v>
      </c>
      <c r="K33" s="19">
        <f t="shared" si="20"/>
        <v>27.68790736215259</v>
      </c>
      <c r="L33" s="19">
        <f t="shared" si="20"/>
        <v>27.857240184615378</v>
      </c>
      <c r="M33" s="19">
        <f t="shared" si="20"/>
        <v>28.623585336856305</v>
      </c>
      <c r="N33" s="19">
        <f t="shared" si="20"/>
        <v>27.457864203196703</v>
      </c>
      <c r="O33" s="19">
        <f t="shared" si="20"/>
        <v>26.163628314418247</v>
      </c>
      <c r="P33" s="19">
        <f t="shared" si="20"/>
        <v>24.597459295859462</v>
      </c>
      <c r="Q33" s="19">
        <f t="shared" si="20"/>
        <v>21.420597060852188</v>
      </c>
      <c r="R33" s="19">
        <f t="shared" si="20"/>
        <v>20.8715220172082</v>
      </c>
      <c r="S33" s="19">
        <f t="shared" si="20"/>
        <v>21.142382424847966</v>
      </c>
      <c r="T33" s="19">
        <f t="shared" si="20"/>
        <v>21.175024139532702</v>
      </c>
      <c r="U33" s="19">
        <f t="shared" si="20"/>
        <v>20.403074471738407</v>
      </c>
      <c r="V33" s="19">
        <f t="shared" si="20"/>
        <v>19.973450514467295</v>
      </c>
      <c r="W33" s="19">
        <f t="shared" si="20"/>
        <v>16.00688511193696</v>
      </c>
      <c r="X33" s="19">
        <f t="shared" si="20"/>
        <v>15.075600054611446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23.510917581273578</v>
      </c>
      <c r="J36" s="8">
        <v>23.759516152904869</v>
      </c>
      <c r="K36" s="8">
        <v>24.101919582691472</v>
      </c>
      <c r="L36" s="8">
        <v>24.284241779939759</v>
      </c>
      <c r="M36" s="8">
        <v>25.068965950048717</v>
      </c>
      <c r="N36" s="8">
        <v>23.89868701367465</v>
      </c>
      <c r="O36" s="8">
        <v>22.575692612519592</v>
      </c>
      <c r="P36" s="8">
        <v>21.099403450432785</v>
      </c>
      <c r="Q36" s="8">
        <v>17.919229203108333</v>
      </c>
      <c r="R36" s="8">
        <v>17.37419269327993</v>
      </c>
      <c r="S36" s="8">
        <v>17.617195390682539</v>
      </c>
      <c r="T36" s="8">
        <v>17.861999252733835</v>
      </c>
      <c r="U36" s="8">
        <v>16.913131841590555</v>
      </c>
      <c r="V36" s="8">
        <v>16.490346436816093</v>
      </c>
      <c r="W36" s="8">
        <v>12.865036748761311</v>
      </c>
      <c r="X36" s="8">
        <v>11.660009040689351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0.13195870201167215</v>
      </c>
      <c r="M40" s="8">
        <v>0.11425949723175217</v>
      </c>
      <c r="N40" s="8">
        <v>0.23663668259270093</v>
      </c>
      <c r="O40" s="8">
        <v>0.13792152610798758</v>
      </c>
      <c r="P40" s="8">
        <v>0.25055188908090964</v>
      </c>
      <c r="Q40" s="8">
        <v>0.25948809618000385</v>
      </c>
      <c r="R40" s="8">
        <v>0.1516583250039942</v>
      </c>
      <c r="S40" s="8">
        <v>0.16008850513249764</v>
      </c>
      <c r="T40" s="8">
        <v>0.41076135209490061</v>
      </c>
      <c r="U40" s="8">
        <v>0.4602617574742433</v>
      </c>
      <c r="V40" s="8">
        <v>0.29366512515531995</v>
      </c>
      <c r="W40" s="8">
        <v>0.36659441746033833</v>
      </c>
      <c r="X40" s="8">
        <v>0.34536378853137345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4.40218777771661E-3</v>
      </c>
      <c r="U41" s="8">
        <v>0.23450000637263299</v>
      </c>
      <c r="V41" s="8">
        <v>0.25444074769270253</v>
      </c>
      <c r="W41" s="8">
        <v>0.29166005784487581</v>
      </c>
      <c r="X41" s="8">
        <v>0.247837507721759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3.7264378329833985</v>
      </c>
      <c r="D43" s="8">
        <v>3.7494828846841961</v>
      </c>
      <c r="E43" s="8">
        <v>3.7565694998992063</v>
      </c>
      <c r="F43" s="8">
        <v>3.7269750635489243</v>
      </c>
      <c r="G43" s="8">
        <v>3.7433898767168858</v>
      </c>
      <c r="H43" s="8">
        <v>3.5879989510343782</v>
      </c>
      <c r="I43" s="8">
        <v>3.41526163240481</v>
      </c>
      <c r="J43" s="8">
        <v>3.3688146390624456</v>
      </c>
      <c r="K43" s="8">
        <v>3.3833814233226542</v>
      </c>
      <c r="L43" s="8">
        <v>3.178352000476341</v>
      </c>
      <c r="M43" s="8">
        <v>3.2137189656676068</v>
      </c>
      <c r="N43" s="8">
        <v>3.0872975432670837</v>
      </c>
      <c r="O43" s="8">
        <v>2.9008501276154184</v>
      </c>
      <c r="P43" s="8">
        <v>2.750804702744015</v>
      </c>
      <c r="Q43" s="8">
        <v>2.8553334306741252</v>
      </c>
      <c r="R43" s="8">
        <v>2.8917697498730215</v>
      </c>
      <c r="S43" s="8">
        <v>2.7298665409289655</v>
      </c>
      <c r="T43" s="8">
        <v>2.3367220840089606</v>
      </c>
      <c r="U43" s="8">
        <v>2.3404104280152667</v>
      </c>
      <c r="V43" s="8">
        <v>2.5270689864337568</v>
      </c>
      <c r="W43" s="8">
        <v>2.1756852864915297</v>
      </c>
      <c r="X43" s="8">
        <v>2.2940019588489444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0.16870851631872094</v>
      </c>
      <c r="I44" s="8">
        <v>0.29145593414383525</v>
      </c>
      <c r="J44" s="8">
        <v>0.27569692279873453</v>
      </c>
      <c r="K44" s="8">
        <v>0.20260635613846564</v>
      </c>
      <c r="L44" s="8">
        <v>0.26268770218760701</v>
      </c>
      <c r="M44" s="8">
        <v>0.22664092390822807</v>
      </c>
      <c r="N44" s="8">
        <v>0.23524296366227074</v>
      </c>
      <c r="O44" s="8">
        <v>0.54916404817525011</v>
      </c>
      <c r="P44" s="8">
        <v>0.49669925360174966</v>
      </c>
      <c r="Q44" s="8">
        <v>0.38654633088972667</v>
      </c>
      <c r="R44" s="8">
        <v>0.45390124905125501</v>
      </c>
      <c r="S44" s="8">
        <v>0.63523198810396153</v>
      </c>
      <c r="T44" s="8">
        <v>0.56113926291728566</v>
      </c>
      <c r="U44" s="8">
        <v>0.45477043828570735</v>
      </c>
      <c r="V44" s="8">
        <v>0.40792921836942214</v>
      </c>
      <c r="W44" s="8">
        <v>0.30790860137890624</v>
      </c>
      <c r="X44" s="8">
        <v>0.52838775882001676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</v>
      </c>
      <c r="N61" s="49">
        <f t="shared" si="23"/>
        <v>0</v>
      </c>
      <c r="O61" s="49">
        <f t="shared" si="23"/>
        <v>0</v>
      </c>
      <c r="P61" s="49">
        <f t="shared" si="23"/>
        <v>0</v>
      </c>
      <c r="Q61" s="49">
        <f t="shared" si="23"/>
        <v>0</v>
      </c>
      <c r="R61" s="49">
        <f t="shared" si="23"/>
        <v>0</v>
      </c>
      <c r="S61" s="49">
        <f t="shared" si="23"/>
        <v>7.540949699686262E-3</v>
      </c>
      <c r="T61" s="49">
        <f t="shared" si="23"/>
        <v>0.16125168229715725</v>
      </c>
      <c r="U61" s="49">
        <f t="shared" si="23"/>
        <v>0</v>
      </c>
      <c r="V61" s="49">
        <f t="shared" si="23"/>
        <v>0</v>
      </c>
      <c r="W61" s="49">
        <f t="shared" si="23"/>
        <v>3.3598674406408291E-2</v>
      </c>
      <c r="X61" s="49">
        <f t="shared" si="23"/>
        <v>3.7153511869358551E-2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7.540949699686262E-3</v>
      </c>
      <c r="T68" s="52">
        <v>0.16125168229715725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3.3598674406408291E-2</v>
      </c>
      <c r="X69" s="52">
        <v>3.7153511869358551E-2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15.28937337872644</v>
      </c>
      <c r="J2" s="21">
        <f t="shared" si="0"/>
        <v>15.040774807095147</v>
      </c>
      <c r="K2" s="21">
        <f t="shared" si="0"/>
        <v>17.682799457308523</v>
      </c>
      <c r="L2" s="21">
        <f t="shared" si="0"/>
        <v>14.516049180060254</v>
      </c>
      <c r="M2" s="21">
        <f t="shared" si="0"/>
        <v>13.731325009951314</v>
      </c>
      <c r="N2" s="21">
        <f t="shared" si="0"/>
        <v>17.88603202632536</v>
      </c>
      <c r="O2" s="21">
        <f t="shared" si="0"/>
        <v>19.209026427480413</v>
      </c>
      <c r="P2" s="21">
        <f t="shared" si="0"/>
        <v>17.700887509567199</v>
      </c>
      <c r="Q2" s="21">
        <f t="shared" si="0"/>
        <v>14.911751276891666</v>
      </c>
      <c r="R2" s="21">
        <f t="shared" si="0"/>
        <v>18.441443026720052</v>
      </c>
      <c r="S2" s="21">
        <f t="shared" si="0"/>
        <v>18.198440329317471</v>
      </c>
      <c r="T2" s="21">
        <f t="shared" si="0"/>
        <v>25.373363547266166</v>
      </c>
      <c r="U2" s="21">
        <f t="shared" si="0"/>
        <v>26.841518718409489</v>
      </c>
      <c r="V2" s="21">
        <f t="shared" si="0"/>
        <v>33.606838483183914</v>
      </c>
      <c r="W2" s="21">
        <f t="shared" si="0"/>
        <v>24.129559371238713</v>
      </c>
      <c r="X2" s="21">
        <f t="shared" si="0"/>
        <v>20.723239079310652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15.28937337872644</v>
      </c>
      <c r="J26" s="27">
        <f t="shared" si="11"/>
        <v>15.040774807095147</v>
      </c>
      <c r="K26" s="27">
        <f t="shared" si="11"/>
        <v>17.682799457308523</v>
      </c>
      <c r="L26" s="27">
        <f t="shared" si="11"/>
        <v>14.516049180060254</v>
      </c>
      <c r="M26" s="27">
        <f t="shared" si="11"/>
        <v>13.731325009951314</v>
      </c>
      <c r="N26" s="27">
        <f t="shared" si="11"/>
        <v>17.88603202632536</v>
      </c>
      <c r="O26" s="27">
        <f t="shared" si="11"/>
        <v>19.209026427480413</v>
      </c>
      <c r="P26" s="27">
        <f t="shared" si="11"/>
        <v>17.700887509567199</v>
      </c>
      <c r="Q26" s="27">
        <f t="shared" si="11"/>
        <v>14.911751276891666</v>
      </c>
      <c r="R26" s="27">
        <f t="shared" si="11"/>
        <v>18.441443026720052</v>
      </c>
      <c r="S26" s="27">
        <f t="shared" si="11"/>
        <v>18.198440329317471</v>
      </c>
      <c r="T26" s="27">
        <f t="shared" si="11"/>
        <v>25.373363547266166</v>
      </c>
      <c r="U26" s="27">
        <f t="shared" si="11"/>
        <v>26.841518718409489</v>
      </c>
      <c r="V26" s="27">
        <f t="shared" si="11"/>
        <v>33.606838483183914</v>
      </c>
      <c r="W26" s="27">
        <f t="shared" si="11"/>
        <v>24.129559371238713</v>
      </c>
      <c r="X26" s="27">
        <f t="shared" si="11"/>
        <v>20.723239079310652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15.28937337872644</v>
      </c>
      <c r="J33" s="19">
        <f t="shared" si="13"/>
        <v>15.040774807095147</v>
      </c>
      <c r="K33" s="19">
        <f t="shared" si="13"/>
        <v>17.682799457308523</v>
      </c>
      <c r="L33" s="19">
        <f t="shared" si="13"/>
        <v>14.516049180060254</v>
      </c>
      <c r="M33" s="19">
        <f t="shared" si="13"/>
        <v>13.731325009951314</v>
      </c>
      <c r="N33" s="19">
        <f t="shared" si="13"/>
        <v>17.88603202632536</v>
      </c>
      <c r="O33" s="19">
        <f t="shared" si="13"/>
        <v>19.209026427480413</v>
      </c>
      <c r="P33" s="19">
        <f t="shared" si="13"/>
        <v>17.700887509567199</v>
      </c>
      <c r="Q33" s="19">
        <f t="shared" si="13"/>
        <v>14.911751276891666</v>
      </c>
      <c r="R33" s="19">
        <f t="shared" si="13"/>
        <v>18.441443026720052</v>
      </c>
      <c r="S33" s="19">
        <f t="shared" si="13"/>
        <v>18.198440329317471</v>
      </c>
      <c r="T33" s="19">
        <f t="shared" si="13"/>
        <v>25.373363547266166</v>
      </c>
      <c r="U33" s="19">
        <f t="shared" si="13"/>
        <v>26.841518718409489</v>
      </c>
      <c r="V33" s="19">
        <f t="shared" si="13"/>
        <v>33.606838483183914</v>
      </c>
      <c r="W33" s="19">
        <f t="shared" si="13"/>
        <v>24.129559371238713</v>
      </c>
      <c r="X33" s="19">
        <f t="shared" si="13"/>
        <v>20.723239079310652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15.28937337872644</v>
      </c>
      <c r="J36" s="8">
        <v>15.040774807095147</v>
      </c>
      <c r="K36" s="8">
        <v>17.682799457308523</v>
      </c>
      <c r="L36" s="8">
        <v>14.516049180060254</v>
      </c>
      <c r="M36" s="8">
        <v>13.731325009951314</v>
      </c>
      <c r="N36" s="8">
        <v>17.88603202632536</v>
      </c>
      <c r="O36" s="8">
        <v>19.209026427480413</v>
      </c>
      <c r="P36" s="8">
        <v>17.700887509567199</v>
      </c>
      <c r="Q36" s="8">
        <v>14.911751276891666</v>
      </c>
      <c r="R36" s="8">
        <v>18.441443026720052</v>
      </c>
      <c r="S36" s="8">
        <v>18.198440329317471</v>
      </c>
      <c r="T36" s="8">
        <v>25.373363547266166</v>
      </c>
      <c r="U36" s="8">
        <v>26.841518718409489</v>
      </c>
      <c r="V36" s="8">
        <v>33.606838483183914</v>
      </c>
      <c r="W36" s="8">
        <v>24.129559371238713</v>
      </c>
      <c r="X36" s="8">
        <v>20.723239079310652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8.2599551999999985</v>
      </c>
      <c r="D61" s="49">
        <f t="shared" si="15"/>
        <v>8.2599552000000021</v>
      </c>
      <c r="E61" s="49">
        <f t="shared" si="15"/>
        <v>11.563977600000003</v>
      </c>
      <c r="F61" s="49">
        <f t="shared" si="15"/>
        <v>11.563977599999998</v>
      </c>
      <c r="G61" s="49">
        <f t="shared" si="15"/>
        <v>13.798310400000002</v>
      </c>
      <c r="H61" s="49">
        <f t="shared" si="15"/>
        <v>17.248089599999989</v>
      </c>
      <c r="I61" s="49">
        <f t="shared" si="15"/>
        <v>17.2480896</v>
      </c>
      <c r="J61" s="49">
        <f t="shared" si="15"/>
        <v>24.147244799999985</v>
      </c>
      <c r="K61" s="49">
        <f t="shared" si="15"/>
        <v>24.147244799999996</v>
      </c>
      <c r="L61" s="49">
        <f t="shared" si="15"/>
        <v>23.788961280000024</v>
      </c>
      <c r="M61" s="49">
        <f t="shared" si="15"/>
        <v>23.788961280000002</v>
      </c>
      <c r="N61" s="49">
        <f t="shared" si="15"/>
        <v>23.788961280000038</v>
      </c>
      <c r="O61" s="49">
        <f t="shared" si="15"/>
        <v>23.788961279999974</v>
      </c>
      <c r="P61" s="49">
        <f t="shared" si="15"/>
        <v>23.788961279999988</v>
      </c>
      <c r="Q61" s="49">
        <f t="shared" si="15"/>
        <v>23.788961280000002</v>
      </c>
      <c r="R61" s="49">
        <f t="shared" si="15"/>
        <v>23.12795519999997</v>
      </c>
      <c r="S61" s="49">
        <f t="shared" si="15"/>
        <v>23.127955199999974</v>
      </c>
      <c r="T61" s="49">
        <f t="shared" si="15"/>
        <v>23.362617599999986</v>
      </c>
      <c r="U61" s="49">
        <f t="shared" si="15"/>
        <v>23.693644799999987</v>
      </c>
      <c r="V61" s="49">
        <f t="shared" si="15"/>
        <v>28.879970577694401</v>
      </c>
      <c r="W61" s="49">
        <f t="shared" si="15"/>
        <v>28.464803265474195</v>
      </c>
      <c r="X61" s="49">
        <f t="shared" si="15"/>
        <v>19.222560000000001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1.4724299135626695</v>
      </c>
      <c r="K62" s="52">
        <v>5.1188981706947363</v>
      </c>
      <c r="L62" s="52">
        <v>8.7508803412543479</v>
      </c>
      <c r="M62" s="52">
        <v>5.6396578545401521</v>
      </c>
      <c r="N62" s="52">
        <v>6.7694502101433409</v>
      </c>
      <c r="O62" s="52">
        <v>7.8939845965215643</v>
      </c>
      <c r="P62" s="52">
        <v>7.6177432281561739</v>
      </c>
      <c r="Q62" s="52">
        <v>7.4052680561064577</v>
      </c>
      <c r="R62" s="52">
        <v>8.731242938041639</v>
      </c>
      <c r="S62" s="52">
        <v>7.2369744344976219</v>
      </c>
      <c r="T62" s="52">
        <v>8.9742567739549077</v>
      </c>
      <c r="U62" s="52">
        <v>8.9215041690750461</v>
      </c>
      <c r="V62" s="52">
        <v>12.931000000911451</v>
      </c>
      <c r="W62" s="52">
        <v>12.810262007436533</v>
      </c>
      <c r="X62" s="52">
        <v>8.1522249312056818</v>
      </c>
    </row>
    <row r="63" spans="1:24" ht="11.25" customHeight="1" x14ac:dyDescent="0.2">
      <c r="A63" s="50" t="s">
        <v>94</v>
      </c>
      <c r="B63" s="51" t="s">
        <v>95</v>
      </c>
      <c r="C63" s="52">
        <v>8.2599551999999985</v>
      </c>
      <c r="D63" s="52">
        <v>8.2599552000000021</v>
      </c>
      <c r="E63" s="52">
        <v>11.563977600000003</v>
      </c>
      <c r="F63" s="52">
        <v>11.563977599999998</v>
      </c>
      <c r="G63" s="52">
        <v>13.798310400000002</v>
      </c>
      <c r="H63" s="52">
        <v>17.248089599999989</v>
      </c>
      <c r="I63" s="52">
        <v>17.2480896</v>
      </c>
      <c r="J63" s="52">
        <v>22.674814886437314</v>
      </c>
      <c r="K63" s="52">
        <v>19.028346629305261</v>
      </c>
      <c r="L63" s="52">
        <v>15.038080938745674</v>
      </c>
      <c r="M63" s="52">
        <v>18.149303425459848</v>
      </c>
      <c r="N63" s="52">
        <v>17.019511069856698</v>
      </c>
      <c r="O63" s="52">
        <v>15.89497668347841</v>
      </c>
      <c r="P63" s="52">
        <v>16.171218051843812</v>
      </c>
      <c r="Q63" s="52">
        <v>16.383693223893545</v>
      </c>
      <c r="R63" s="52">
        <v>14.396712261958331</v>
      </c>
      <c r="S63" s="52">
        <v>15.890980765502354</v>
      </c>
      <c r="T63" s="52">
        <v>14.38836082604508</v>
      </c>
      <c r="U63" s="52">
        <v>14.772140630924939</v>
      </c>
      <c r="V63" s="52">
        <v>15.948970576782951</v>
      </c>
      <c r="W63" s="52">
        <v>15.654541258037662</v>
      </c>
      <c r="X63" s="52">
        <v>11.070335068794318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555.5017787446518</v>
      </c>
      <c r="D2" s="21">
        <f t="shared" ref="D2:X2" si="0">SUM(D3,D17,D22,D25,D26,D51,D52)</f>
        <v>558.87074853268848</v>
      </c>
      <c r="E2" s="21">
        <f t="shared" si="0"/>
        <v>570.42415090054169</v>
      </c>
      <c r="F2" s="21">
        <f t="shared" si="0"/>
        <v>590.78512581764039</v>
      </c>
      <c r="G2" s="21">
        <f t="shared" si="0"/>
        <v>530.76618761027089</v>
      </c>
      <c r="H2" s="21">
        <f t="shared" si="0"/>
        <v>463.58824068000001</v>
      </c>
      <c r="I2" s="21">
        <f t="shared" si="0"/>
        <v>467.10714959999973</v>
      </c>
      <c r="J2" s="21">
        <f t="shared" si="0"/>
        <v>441.41510484000008</v>
      </c>
      <c r="K2" s="21">
        <f t="shared" si="0"/>
        <v>393.99381575999996</v>
      </c>
      <c r="L2" s="21">
        <f t="shared" si="0"/>
        <v>431.40048876000003</v>
      </c>
      <c r="M2" s="21">
        <f t="shared" si="0"/>
        <v>368.52437123999994</v>
      </c>
      <c r="N2" s="21">
        <f t="shared" si="0"/>
        <v>418.37559912000006</v>
      </c>
      <c r="O2" s="21">
        <f t="shared" si="0"/>
        <v>405.32149980000014</v>
      </c>
      <c r="P2" s="21">
        <f t="shared" si="0"/>
        <v>332.49707172000018</v>
      </c>
      <c r="Q2" s="21">
        <f t="shared" si="0"/>
        <v>301.66213392000003</v>
      </c>
      <c r="R2" s="21">
        <f t="shared" si="0"/>
        <v>352.40139684000007</v>
      </c>
      <c r="S2" s="21">
        <f t="shared" si="0"/>
        <v>355.28495003999984</v>
      </c>
      <c r="T2" s="21">
        <f t="shared" si="0"/>
        <v>348.41272787999981</v>
      </c>
      <c r="U2" s="21">
        <f t="shared" si="0"/>
        <v>283.97317176000007</v>
      </c>
      <c r="V2" s="21">
        <f t="shared" si="0"/>
        <v>327.36000419999982</v>
      </c>
      <c r="W2" s="21">
        <f t="shared" si="0"/>
        <v>323.16810983999977</v>
      </c>
      <c r="X2" s="21">
        <f t="shared" si="0"/>
        <v>293.12268587999995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555.5017787446518</v>
      </c>
      <c r="D26" s="27">
        <f t="shared" si="7"/>
        <v>558.87074853268848</v>
      </c>
      <c r="E26" s="27">
        <f t="shared" si="7"/>
        <v>570.42415090054169</v>
      </c>
      <c r="F26" s="27">
        <f t="shared" si="7"/>
        <v>590.78512581764039</v>
      </c>
      <c r="G26" s="27">
        <f t="shared" si="7"/>
        <v>530.76618761027089</v>
      </c>
      <c r="H26" s="27">
        <f t="shared" si="7"/>
        <v>463.58824068000001</v>
      </c>
      <c r="I26" s="27">
        <f t="shared" si="7"/>
        <v>467.10714959999973</v>
      </c>
      <c r="J26" s="27">
        <f t="shared" si="7"/>
        <v>441.41510484000008</v>
      </c>
      <c r="K26" s="27">
        <f t="shared" si="7"/>
        <v>393.99381575999996</v>
      </c>
      <c r="L26" s="27">
        <f t="shared" si="7"/>
        <v>431.40048876000003</v>
      </c>
      <c r="M26" s="27">
        <f t="shared" si="7"/>
        <v>368.52437123999994</v>
      </c>
      <c r="N26" s="27">
        <f t="shared" si="7"/>
        <v>418.37559912000006</v>
      </c>
      <c r="O26" s="27">
        <f t="shared" si="7"/>
        <v>405.32149980000014</v>
      </c>
      <c r="P26" s="27">
        <f t="shared" si="7"/>
        <v>332.49707172000018</v>
      </c>
      <c r="Q26" s="27">
        <f t="shared" si="7"/>
        <v>301.66213392000003</v>
      </c>
      <c r="R26" s="27">
        <f t="shared" si="7"/>
        <v>352.40139684000007</v>
      </c>
      <c r="S26" s="27">
        <f t="shared" si="7"/>
        <v>355.28495003999984</v>
      </c>
      <c r="T26" s="27">
        <f t="shared" si="7"/>
        <v>348.41272787999981</v>
      </c>
      <c r="U26" s="27">
        <f t="shared" si="7"/>
        <v>283.97317176000007</v>
      </c>
      <c r="V26" s="27">
        <f t="shared" si="7"/>
        <v>327.36000419999982</v>
      </c>
      <c r="W26" s="27">
        <f t="shared" si="7"/>
        <v>323.16810983999977</v>
      </c>
      <c r="X26" s="27">
        <f t="shared" si="7"/>
        <v>293.12268587999995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555.5017787446518</v>
      </c>
      <c r="D33" s="19">
        <f t="shared" si="9"/>
        <v>558.87074853268848</v>
      </c>
      <c r="E33" s="19">
        <f t="shared" si="9"/>
        <v>570.42415090054169</v>
      </c>
      <c r="F33" s="19">
        <f t="shared" si="9"/>
        <v>590.78512581764039</v>
      </c>
      <c r="G33" s="19">
        <f t="shared" si="9"/>
        <v>530.76618761027089</v>
      </c>
      <c r="H33" s="19">
        <f t="shared" si="9"/>
        <v>463.58824068000001</v>
      </c>
      <c r="I33" s="19">
        <f t="shared" si="9"/>
        <v>467.10714959999973</v>
      </c>
      <c r="J33" s="19">
        <f t="shared" si="9"/>
        <v>441.41510484000008</v>
      </c>
      <c r="K33" s="19">
        <f t="shared" si="9"/>
        <v>393.99381575999996</v>
      </c>
      <c r="L33" s="19">
        <f t="shared" si="9"/>
        <v>431.40048876000003</v>
      </c>
      <c r="M33" s="19">
        <f t="shared" si="9"/>
        <v>368.52437123999994</v>
      </c>
      <c r="N33" s="19">
        <f t="shared" si="9"/>
        <v>418.37559912000006</v>
      </c>
      <c r="O33" s="19">
        <f t="shared" si="9"/>
        <v>405.32149980000014</v>
      </c>
      <c r="P33" s="19">
        <f t="shared" si="9"/>
        <v>332.49707172000018</v>
      </c>
      <c r="Q33" s="19">
        <f t="shared" si="9"/>
        <v>301.66213392000003</v>
      </c>
      <c r="R33" s="19">
        <f t="shared" si="9"/>
        <v>352.40139684000007</v>
      </c>
      <c r="S33" s="19">
        <f t="shared" si="9"/>
        <v>355.28495003999984</v>
      </c>
      <c r="T33" s="19">
        <f t="shared" si="9"/>
        <v>348.41272787999981</v>
      </c>
      <c r="U33" s="19">
        <f t="shared" si="9"/>
        <v>283.97317176000007</v>
      </c>
      <c r="V33" s="19">
        <f t="shared" si="9"/>
        <v>327.36000419999982</v>
      </c>
      <c r="W33" s="19">
        <f t="shared" si="9"/>
        <v>323.16810983999977</v>
      </c>
      <c r="X33" s="19">
        <f t="shared" si="9"/>
        <v>293.12268587999995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158.18536476000003</v>
      </c>
      <c r="D36" s="8">
        <f>FC_OTH_HH_SH_E!D36+FC_OTH_HH_SC_E!D36+FC_OTH_HH_WH_E!D36+FC_OTH_HH_CO_E!D36</f>
        <v>158.18536476000003</v>
      </c>
      <c r="E36" s="8">
        <f>FC_OTH_HH_SH_E!E36+FC_OTH_HH_SC_E!E36+FC_OTH_HH_WH_E!E36+FC_OTH_HH_CO_E!E36</f>
        <v>161.17002000000005</v>
      </c>
      <c r="F36" s="8">
        <f>FC_OTH_HH_SH_E!F36+FC_OTH_HH_SC_E!F36+FC_OTH_HH_WH_E!F36+FC_OTH_HH_CO_E!F36</f>
        <v>173.10864096000003</v>
      </c>
      <c r="G36" s="8">
        <f>FC_OTH_HH_SH_E!G36+FC_OTH_HH_SC_E!G36+FC_OTH_HH_WH_E!G36+FC_OTH_HH_CO_E!G36</f>
        <v>167.13933048000007</v>
      </c>
      <c r="H36" s="8">
        <f>FC_OTH_HH_SH_E!H36+FC_OTH_HH_SC_E!H36+FC_OTH_HH_WH_E!H36+FC_OTH_HH_CO_E!H36</f>
        <v>158.18536476</v>
      </c>
      <c r="I36" s="8">
        <f>FC_OTH_HH_SH_E!I36+FC_OTH_HH_SC_E!I36+FC_OTH_HH_WH_E!I36+FC_OTH_HH_CO_E!I36</f>
        <v>104.46202476000001</v>
      </c>
      <c r="J36" s="8">
        <f>FC_OTH_HH_SH_E!J36+FC_OTH_HH_SC_E!J36+FC_OTH_HH_WH_E!J36+FC_OTH_HH_CO_E!J36</f>
        <v>107.44668000000001</v>
      </c>
      <c r="K36" s="8">
        <f>FC_OTH_HH_SH_E!K36+FC_OTH_HH_SC_E!K36+FC_OTH_HH_WH_E!K36+FC_OTH_HH_CO_E!K36</f>
        <v>101.47736952</v>
      </c>
      <c r="L36" s="8">
        <f>FC_OTH_HH_SH_E!L36+FC_OTH_HH_SC_E!L36+FC_OTH_HH_WH_E!L36+FC_OTH_HH_CO_E!L36</f>
        <v>107.44668</v>
      </c>
      <c r="M36" s="8">
        <f>FC_OTH_HH_SH_E!M36+FC_OTH_HH_SC_E!M36+FC_OTH_HH_WH_E!M36+FC_OTH_HH_CO_E!M36</f>
        <v>101.47736952</v>
      </c>
      <c r="N36" s="8">
        <f>FC_OTH_HH_SH_E!N36+FC_OTH_HH_SC_E!N36+FC_OTH_HH_WH_E!N36+FC_OTH_HH_CO_E!N36</f>
        <v>113.41599048</v>
      </c>
      <c r="O36" s="8">
        <f>FC_OTH_HH_SH_E!O36+FC_OTH_HH_SC_E!O36+FC_OTH_HH_WH_E!O36+FC_OTH_HH_CO_E!O36</f>
        <v>110.43133523999998</v>
      </c>
      <c r="P36" s="8">
        <f>FC_OTH_HH_SH_E!P36+FC_OTH_HH_SC_E!P36+FC_OTH_HH_WH_E!P36+FC_OTH_HH_CO_E!P36</f>
        <v>98.492714280000044</v>
      </c>
      <c r="Q36" s="8">
        <f>FC_OTH_HH_SH_E!Q36+FC_OTH_HH_SC_E!Q36+FC_OTH_HH_WH_E!Q36+FC_OTH_HH_CO_E!Q36</f>
        <v>92.52363096000002</v>
      </c>
      <c r="R36" s="8">
        <f>FC_OTH_HH_SH_E!R36+FC_OTH_HH_SC_E!R36+FC_OTH_HH_WH_E!R36+FC_OTH_HH_CO_E!R36</f>
        <v>101.47736952000004</v>
      </c>
      <c r="S36" s="8">
        <f>FC_OTH_HH_SH_E!S36+FC_OTH_HH_SC_E!S36+FC_OTH_HH_WH_E!S36+FC_OTH_HH_CO_E!S36</f>
        <v>104.46202475999998</v>
      </c>
      <c r="T36" s="8">
        <f>FC_OTH_HH_SH_E!T36+FC_OTH_HH_SC_E!T36+FC_OTH_HH_WH_E!T36+FC_OTH_HH_CO_E!T36</f>
        <v>96.901912800000019</v>
      </c>
      <c r="U36" s="8">
        <f>FC_OTH_HH_SH_E!U36+FC_OTH_HH_SC_E!U36+FC_OTH_HH_WH_E!U36+FC_OTH_HH_CO_E!U36</f>
        <v>84.906728999999984</v>
      </c>
      <c r="V36" s="8">
        <f>FC_OTH_HH_SH_E!V36+FC_OTH_HH_SC_E!V36+FC_OTH_HH_WH_E!V36+FC_OTH_HH_CO_E!V36</f>
        <v>95.943979079999991</v>
      </c>
      <c r="W36" s="8">
        <f>FC_OTH_HH_SH_E!W36+FC_OTH_HH_SC_E!W36+FC_OTH_HH_WH_E!W36+FC_OTH_HH_CO_E!W36</f>
        <v>93.439767240000037</v>
      </c>
      <c r="X36" s="8">
        <f>FC_OTH_HH_SH_E!X36+FC_OTH_HH_SC_E!X36+FC_OTH_HH_WH_E!X36+FC_OTH_HH_CO_E!X36</f>
        <v>99.874755719999996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75.581279999999992</v>
      </c>
      <c r="D41" s="8">
        <f>FC_OTH_HH_SH_E!D41+FC_OTH_HH_SC_E!D41+FC_OTH_HH_WH_E!D41+FC_OTH_HH_CO_E!D41</f>
        <v>75.581279999999992</v>
      </c>
      <c r="E41" s="8">
        <f>FC_OTH_HH_SH_E!E41+FC_OTH_HH_SC_E!E41+FC_OTH_HH_WH_E!E41+FC_OTH_HH_CO_E!E41</f>
        <v>97.625906280000009</v>
      </c>
      <c r="F41" s="8">
        <f>FC_OTH_HH_SH_E!F41+FC_OTH_HH_SC_E!F41+FC_OTH_HH_WH_E!F41+FC_OTH_HH_CO_E!F41</f>
        <v>97.625906280000009</v>
      </c>
      <c r="G41" s="8">
        <f>FC_OTH_HH_SH_E!G41+FC_OTH_HH_SC_E!G41+FC_OTH_HH_WH_E!G41+FC_OTH_HH_CO_E!G41</f>
        <v>75.581279999999992</v>
      </c>
      <c r="H41" s="8">
        <f>FC_OTH_HH_SH_E!H41+FC_OTH_HH_SC_E!H41+FC_OTH_HH_WH_E!H41+FC_OTH_HH_CO_E!H41</f>
        <v>40.939946279999994</v>
      </c>
      <c r="I41" s="8">
        <f>FC_OTH_HH_SH_E!I41+FC_OTH_HH_SC_E!I41+FC_OTH_HH_WH_E!I41+FC_OTH_HH_CO_E!I41</f>
        <v>50.387606279999986</v>
      </c>
      <c r="J41" s="8">
        <f>FC_OTH_HH_SH_E!J41+FC_OTH_HH_SC_E!J41+FC_OTH_HH_WH_E!J41+FC_OTH_HH_CO_E!J41</f>
        <v>50.38760628</v>
      </c>
      <c r="K41" s="8">
        <f>FC_OTH_HH_SH_E!K41+FC_OTH_HH_SC_E!K41+FC_OTH_HH_WH_E!K41+FC_OTH_HH_CO_E!K41</f>
        <v>44.088993719999991</v>
      </c>
      <c r="L41" s="8">
        <f>FC_OTH_HH_SH_E!L41+FC_OTH_HH_SC_E!L41+FC_OTH_HH_WH_E!L41+FC_OTH_HH_CO_E!L41</f>
        <v>59.83526628000002</v>
      </c>
      <c r="M41" s="8">
        <f>FC_OTH_HH_SH_E!M41+FC_OTH_HH_SC_E!M41+FC_OTH_HH_WH_E!M41+FC_OTH_HH_CO_E!M41</f>
        <v>44.088993719999991</v>
      </c>
      <c r="N41" s="8">
        <f>FC_OTH_HH_SH_E!N41+FC_OTH_HH_SC_E!N41+FC_OTH_HH_WH_E!N41+FC_OTH_HH_CO_E!N41</f>
        <v>50.387606280000007</v>
      </c>
      <c r="O41" s="8">
        <f>FC_OTH_HH_SH_E!O41+FC_OTH_HH_SC_E!O41+FC_OTH_HH_WH_E!O41+FC_OTH_HH_CO_E!O41</f>
        <v>53.536653720000039</v>
      </c>
      <c r="P41" s="8">
        <f>FC_OTH_HH_SH_E!P41+FC_OTH_HH_SC_E!P41+FC_OTH_HH_WH_E!P41+FC_OTH_HH_CO_E!P41</f>
        <v>37.790640000000032</v>
      </c>
      <c r="Q41" s="8">
        <f>FC_OTH_HH_SH_E!Q41+FC_OTH_HH_SC_E!Q41+FC_OTH_HH_WH_E!Q41+FC_OTH_HH_CO_E!Q41</f>
        <v>28.342980000000001</v>
      </c>
      <c r="R41" s="8">
        <f>FC_OTH_HH_SH_E!R41+FC_OTH_HH_SC_E!R41+FC_OTH_HH_WH_E!R41+FC_OTH_HH_CO_E!R41</f>
        <v>44.088993719999998</v>
      </c>
      <c r="S41" s="8">
        <f>FC_OTH_HH_SH_E!S41+FC_OTH_HH_SC_E!S41+FC_OTH_HH_WH_E!S41+FC_OTH_HH_CO_E!S41</f>
        <v>44.088993719999976</v>
      </c>
      <c r="T41" s="8">
        <f>FC_OTH_HH_SH_E!T41+FC_OTH_HH_SC_E!T41+FC_OTH_HH_WH_E!T41+FC_OTH_HH_CO_E!T41</f>
        <v>44.876384999999971</v>
      </c>
      <c r="U41" s="8">
        <f>FC_OTH_HH_SH_E!U41+FC_OTH_HH_SC_E!U41+FC_OTH_HH_WH_E!U41+FC_OTH_HH_CO_E!U41</f>
        <v>29.284639920000018</v>
      </c>
      <c r="V41" s="8">
        <f>FC_OTH_HH_SH_E!V41+FC_OTH_HH_SC_E!V41+FC_OTH_HH_WH_E!V41+FC_OTH_HH_CO_E!V41</f>
        <v>39.541692599999976</v>
      </c>
      <c r="W41" s="8">
        <f>FC_OTH_HH_SH_E!W41+FC_OTH_HH_SC_E!W41+FC_OTH_HH_WH_E!W41+FC_OTH_HH_CO_E!W41</f>
        <v>40.287928319999949</v>
      </c>
      <c r="X41" s="8">
        <f>FC_OTH_HH_SH_E!X41+FC_OTH_HH_SC_E!X41+FC_OTH_HH_WH_E!X41+FC_OTH_HH_CO_E!X41</f>
        <v>36.07427195999999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321.73513398465184</v>
      </c>
      <c r="D43" s="8">
        <f>FC_OTH_HH_SH_E!D43+FC_OTH_HH_SC_E!D43+FC_OTH_HH_WH_E!D43+FC_OTH_HH_CO_E!D43</f>
        <v>325.10410377268846</v>
      </c>
      <c r="E43" s="8">
        <f>FC_OTH_HH_SH_E!E43+FC_OTH_HH_SC_E!E43+FC_OTH_HH_WH_E!E43+FC_OTH_HH_CO_E!E43</f>
        <v>311.62822462054157</v>
      </c>
      <c r="F43" s="8">
        <f>FC_OTH_HH_SH_E!F43+FC_OTH_HH_SC_E!F43+FC_OTH_HH_WH_E!F43+FC_OTH_HH_CO_E!F43</f>
        <v>320.05057857764029</v>
      </c>
      <c r="G43" s="8">
        <f>FC_OTH_HH_SH_E!G43+FC_OTH_HH_SC_E!G43+FC_OTH_HH_WH_E!G43+FC_OTH_HH_CO_E!G43</f>
        <v>288.04557713027077</v>
      </c>
      <c r="H43" s="8">
        <f>FC_OTH_HH_SH_E!H43+FC_OTH_HH_SC_E!H43+FC_OTH_HH_WH_E!H43+FC_OTH_HH_CO_E!H43</f>
        <v>264.46292964000003</v>
      </c>
      <c r="I43" s="8">
        <f>FC_OTH_HH_SH_E!I43+FC_OTH_HH_SC_E!I43+FC_OTH_HH_WH_E!I43+FC_OTH_HH_CO_E!I43</f>
        <v>312.25751855999977</v>
      </c>
      <c r="J43" s="8">
        <f>FC_OTH_HH_SH_E!J43+FC_OTH_HH_SC_E!J43+FC_OTH_HH_WH_E!J43+FC_OTH_HH_CO_E!J43</f>
        <v>283.58081856000007</v>
      </c>
      <c r="K43" s="8">
        <f>FC_OTH_HH_SH_E!K43+FC_OTH_HH_SC_E!K43+FC_OTH_HH_WH_E!K43+FC_OTH_HH_CO_E!K43</f>
        <v>248.42745252</v>
      </c>
      <c r="L43" s="8">
        <f>FC_OTH_HH_SH_E!L43+FC_OTH_HH_SC_E!L43+FC_OTH_HH_WH_E!L43+FC_OTH_HH_CO_E!L43</f>
        <v>264.11854247999997</v>
      </c>
      <c r="M43" s="8">
        <f>FC_OTH_HH_SH_E!M43+FC_OTH_HH_SC_E!M43+FC_OTH_HH_WH_E!M43+FC_OTH_HH_CO_E!M43</f>
        <v>222.95800799999998</v>
      </c>
      <c r="N43" s="8">
        <f>FC_OTH_HH_SH_E!N43+FC_OTH_HH_SC_E!N43+FC_OTH_HH_WH_E!N43+FC_OTH_HH_CO_E!N43</f>
        <v>254.57200236000006</v>
      </c>
      <c r="O43" s="8">
        <f>FC_OTH_HH_SH_E!O43+FC_OTH_HH_SC_E!O43+FC_OTH_HH_WH_E!O43+FC_OTH_HH_CO_E!O43</f>
        <v>241.35351084000013</v>
      </c>
      <c r="P43" s="8">
        <f>FC_OTH_HH_SH_E!P43+FC_OTH_HH_SC_E!P43+FC_OTH_HH_WH_E!P43+FC_OTH_HH_CO_E!P43</f>
        <v>196.2137174400001</v>
      </c>
      <c r="Q43" s="8">
        <f>FC_OTH_HH_SH_E!Q43+FC_OTH_HH_SC_E!Q43+FC_OTH_HH_WH_E!Q43+FC_OTH_HH_CO_E!Q43</f>
        <v>180.79552296</v>
      </c>
      <c r="R43" s="8">
        <f>FC_OTH_HH_SH_E!R43+FC_OTH_HH_SC_E!R43+FC_OTH_HH_WH_E!R43+FC_OTH_HH_CO_E!R43</f>
        <v>206.83503360000003</v>
      </c>
      <c r="S43" s="8">
        <f>FC_OTH_HH_SH_E!S43+FC_OTH_HH_SC_E!S43+FC_OTH_HH_WH_E!S43+FC_OTH_HH_CO_E!S43</f>
        <v>206.73393155999989</v>
      </c>
      <c r="T43" s="8">
        <f>FC_OTH_HH_SH_E!T43+FC_OTH_HH_SC_E!T43+FC_OTH_HH_WH_E!T43+FC_OTH_HH_CO_E!T43</f>
        <v>206.63443007999979</v>
      </c>
      <c r="U43" s="8">
        <f>FC_OTH_HH_SH_E!U43+FC_OTH_HH_SC_E!U43+FC_OTH_HH_WH_E!U43+FC_OTH_HH_CO_E!U43</f>
        <v>169.78180284000007</v>
      </c>
      <c r="V43" s="8">
        <f>FC_OTH_HH_SH_E!V43+FC_OTH_HH_SC_E!V43+FC_OTH_HH_WH_E!V43+FC_OTH_HH_CO_E!V43</f>
        <v>191.87433251999985</v>
      </c>
      <c r="W43" s="8">
        <f>FC_OTH_HH_SH_E!W43+FC_OTH_HH_SC_E!W43+FC_OTH_HH_WH_E!W43+FC_OTH_HH_CO_E!W43</f>
        <v>189.4404142799998</v>
      </c>
      <c r="X43" s="8">
        <f>FC_OTH_HH_SH_E!X43+FC_OTH_HH_SC_E!X43+FC_OTH_HH_WH_E!X43+FC_OTH_HH_CO_E!X43</f>
        <v>157.17365819999998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</v>
      </c>
      <c r="D51" s="27">
        <f>FC_OTH_HH_SH_E!D51+FC_OTH_HH_SC_E!D51+FC_OTH_HH_WH_E!D51+FC_OTH_HH_CO_E!D51</f>
        <v>0</v>
      </c>
      <c r="E51" s="27">
        <f>FC_OTH_HH_SH_E!E51+FC_OTH_HH_SC_E!E51+FC_OTH_HH_WH_E!E51+FC_OTH_HH_CO_E!E51</f>
        <v>0</v>
      </c>
      <c r="F51" s="27">
        <f>FC_OTH_HH_SH_E!F51+FC_OTH_HH_SC_E!F51+FC_OTH_HH_WH_E!F51+FC_OTH_HH_CO_E!F51</f>
        <v>0</v>
      </c>
      <c r="G51" s="27">
        <f>FC_OTH_HH_SH_E!G51+FC_OTH_HH_SC_E!G51+FC_OTH_HH_WH_E!G51+FC_OTH_HH_CO_E!G51</f>
        <v>0</v>
      </c>
      <c r="H51" s="27">
        <f>FC_OTH_HH_SH_E!H51+FC_OTH_HH_SC_E!H51+FC_OTH_HH_WH_E!H51+FC_OTH_HH_CO_E!H51</f>
        <v>0</v>
      </c>
      <c r="I51" s="27">
        <f>FC_OTH_HH_SH_E!I51+FC_OTH_HH_SC_E!I51+FC_OTH_HH_WH_E!I51+FC_OTH_HH_CO_E!I51</f>
        <v>0</v>
      </c>
      <c r="J51" s="27">
        <f>FC_OTH_HH_SH_E!J51+FC_OTH_HH_SC_E!J51+FC_OTH_HH_WH_E!J51+FC_OTH_HH_CO_E!J51</f>
        <v>0</v>
      </c>
      <c r="K51" s="27">
        <f>FC_OTH_HH_SH_E!K51+FC_OTH_HH_SC_E!K51+FC_OTH_HH_WH_E!K51+FC_OTH_HH_CO_E!K51</f>
        <v>0</v>
      </c>
      <c r="L51" s="27">
        <f>FC_OTH_HH_SH_E!L51+FC_OTH_HH_SC_E!L51+FC_OTH_HH_WH_E!L51+FC_OTH_HH_CO_E!L51</f>
        <v>0</v>
      </c>
      <c r="M51" s="27">
        <f>FC_OTH_HH_SH_E!M51+FC_OTH_HH_SC_E!M51+FC_OTH_HH_WH_E!M51+FC_OTH_HH_CO_E!M51</f>
        <v>0</v>
      </c>
      <c r="N51" s="27">
        <f>FC_OTH_HH_SH_E!N51+FC_OTH_HH_SC_E!N51+FC_OTH_HH_WH_E!N51+FC_OTH_HH_CO_E!N51</f>
        <v>0</v>
      </c>
      <c r="O51" s="27">
        <f>FC_OTH_HH_SH_E!O51+FC_OTH_HH_SC_E!O51+FC_OTH_HH_WH_E!O51+FC_OTH_HH_CO_E!O51</f>
        <v>0</v>
      </c>
      <c r="P51" s="27">
        <f>FC_OTH_HH_SH_E!P51+FC_OTH_HH_SC_E!P51+FC_OTH_HH_WH_E!P51+FC_OTH_HH_CO_E!P51</f>
        <v>0</v>
      </c>
      <c r="Q51" s="27">
        <f>FC_OTH_HH_SH_E!Q51+FC_OTH_HH_SC_E!Q51+FC_OTH_HH_WH_E!Q51+FC_OTH_HH_CO_E!Q51</f>
        <v>0</v>
      </c>
      <c r="R51" s="27">
        <f>FC_OTH_HH_SH_E!R51+FC_OTH_HH_SC_E!R51+FC_OTH_HH_WH_E!R51+FC_OTH_HH_CO_E!R51</f>
        <v>0</v>
      </c>
      <c r="S51" s="27">
        <f>FC_OTH_HH_SH_E!S51+FC_OTH_HH_SC_E!S51+FC_OTH_HH_WH_E!S51+FC_OTH_HH_CO_E!S51</f>
        <v>0</v>
      </c>
      <c r="T51" s="27">
        <f>FC_OTH_HH_SH_E!T51+FC_OTH_HH_SC_E!T51+FC_OTH_HH_WH_E!T51+FC_OTH_HH_CO_E!T51</f>
        <v>0</v>
      </c>
      <c r="U51" s="27">
        <f>FC_OTH_HH_SH_E!U51+FC_OTH_HH_SC_E!U51+FC_OTH_HH_WH_E!U51+FC_OTH_HH_CO_E!U51</f>
        <v>0</v>
      </c>
      <c r="V51" s="27">
        <f>FC_OTH_HH_SH_E!V51+FC_OTH_HH_SC_E!V51+FC_OTH_HH_WH_E!V51+FC_OTH_HH_CO_E!V51</f>
        <v>0</v>
      </c>
      <c r="W51" s="27">
        <f>FC_OTH_HH_SH_E!W51+FC_OTH_HH_SC_E!W51+FC_OTH_HH_WH_E!W51+FC_OTH_HH_CO_E!W51</f>
        <v>0</v>
      </c>
      <c r="X51" s="27">
        <f>FC_OTH_HH_SH_E!X51+FC_OTH_HH_SC_E!X51+FC_OTH_HH_WH_E!X51+FC_OTH_HH_CO_E!X51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16.996089600000005</v>
      </c>
      <c r="D61" s="49">
        <f t="shared" si="11"/>
        <v>17.219865599999999</v>
      </c>
      <c r="E61" s="49">
        <f t="shared" si="11"/>
        <v>19.852156799999996</v>
      </c>
      <c r="F61" s="49">
        <f t="shared" si="11"/>
        <v>19.067932799999994</v>
      </c>
      <c r="G61" s="49">
        <f t="shared" si="11"/>
        <v>20.630131200000008</v>
      </c>
      <c r="H61" s="49">
        <f t="shared" si="11"/>
        <v>23.744044799999983</v>
      </c>
      <c r="I61" s="49">
        <f t="shared" si="11"/>
        <v>25.536268799999995</v>
      </c>
      <c r="J61" s="49">
        <f t="shared" si="11"/>
        <v>31.337510399999999</v>
      </c>
      <c r="K61" s="49">
        <f t="shared" si="11"/>
        <v>46.793375999999981</v>
      </c>
      <c r="L61" s="49">
        <f t="shared" si="11"/>
        <v>62.375443199999978</v>
      </c>
      <c r="M61" s="49">
        <f t="shared" si="11"/>
        <v>41.005843200000008</v>
      </c>
      <c r="N61" s="49">
        <f t="shared" si="11"/>
        <v>51.166080000000015</v>
      </c>
      <c r="O61" s="49">
        <f t="shared" si="11"/>
        <v>58.464403199999992</v>
      </c>
      <c r="P61" s="49">
        <f t="shared" si="11"/>
        <v>51.61605119999998</v>
      </c>
      <c r="Q61" s="49">
        <f t="shared" si="11"/>
        <v>40.404671999999977</v>
      </c>
      <c r="R61" s="49">
        <f t="shared" si="11"/>
        <v>68.88107519999997</v>
      </c>
      <c r="S61" s="49">
        <f t="shared" si="11"/>
        <v>76.753958399999988</v>
      </c>
      <c r="T61" s="49">
        <f t="shared" si="11"/>
        <v>92.927116800000022</v>
      </c>
      <c r="U61" s="49">
        <f t="shared" si="11"/>
        <v>97.139347199999989</v>
      </c>
      <c r="V61" s="49">
        <f t="shared" si="11"/>
        <v>100.38188160000003</v>
      </c>
      <c r="W61" s="49">
        <f t="shared" si="11"/>
        <v>105.6460608</v>
      </c>
      <c r="X61" s="49">
        <f t="shared" si="11"/>
        <v>97.153862399999895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8.7361344000000027</v>
      </c>
      <c r="D62" s="52">
        <f>FC_OTH_HH_SH_E!D62+FC_OTH_HH_SC_E!D62+FC_OTH_HH_WH_E!D62+FC_OTH_HH_CO_E!D62</f>
        <v>8.9599103999999983</v>
      </c>
      <c r="E62" s="52">
        <f>FC_OTH_HH_SH_E!E62+FC_OTH_HH_SC_E!E62+FC_OTH_HH_WH_E!E62+FC_OTH_HH_CO_E!E62</f>
        <v>8.2881791999999983</v>
      </c>
      <c r="F62" s="52">
        <f>FC_OTH_HH_SH_E!F62+FC_OTH_HH_SC_E!F62+FC_OTH_HH_WH_E!F62+FC_OTH_HH_CO_E!F62</f>
        <v>7.5039552</v>
      </c>
      <c r="G62" s="52">
        <f>FC_OTH_HH_SH_E!G62+FC_OTH_HH_SC_E!G62+FC_OTH_HH_WH_E!G62+FC_OTH_HH_CO_E!G62</f>
        <v>6.8318208000000036</v>
      </c>
      <c r="H62" s="52">
        <f>FC_OTH_HH_SH_E!H62+FC_OTH_HH_SC_E!H62+FC_OTH_HH_WH_E!H62+FC_OTH_HH_CO_E!H62</f>
        <v>6.4959551999999947</v>
      </c>
      <c r="I62" s="52">
        <f>FC_OTH_HH_SH_E!I62+FC_OTH_HH_SC_E!I62+FC_OTH_HH_WH_E!I62+FC_OTH_HH_CO_E!I62</f>
        <v>8.2881792000000001</v>
      </c>
      <c r="J62" s="52">
        <f>FC_OTH_HH_SH_E!J62+FC_OTH_HH_SC_E!J62+FC_OTH_HH_WH_E!J62+FC_OTH_HH_CO_E!J62</f>
        <v>10.640044799999997</v>
      </c>
      <c r="K62" s="52">
        <f>FC_OTH_HH_SH_E!K62+FC_OTH_HH_SC_E!K62+FC_OTH_HH_WH_E!K62+FC_OTH_HH_CO_E!K62</f>
        <v>26.095910399999987</v>
      </c>
      <c r="L62" s="52">
        <f>FC_OTH_HH_SH_E!L62+FC_OTH_HH_SC_E!L62+FC_OTH_HH_WH_E!L62+FC_OTH_HH_CO_E!L62</f>
        <v>45.855532799999985</v>
      </c>
      <c r="M62" s="52">
        <f>FC_OTH_HH_SH_E!M62+FC_OTH_HH_SC_E!M62+FC_OTH_HH_WH_E!M62+FC_OTH_HH_CO_E!M62</f>
        <v>24.485932800000004</v>
      </c>
      <c r="N62" s="52">
        <f>FC_OTH_HH_SH_E!N62+FC_OTH_HH_SC_E!N62+FC_OTH_HH_WH_E!N62+FC_OTH_HH_CO_E!N62</f>
        <v>31.34194560000001</v>
      </c>
      <c r="O62" s="52">
        <f>FC_OTH_HH_SH_E!O62+FC_OTH_HH_SC_E!O62+FC_OTH_HH_WH_E!O62+FC_OTH_HH_CO_E!O62</f>
        <v>38.640268800000001</v>
      </c>
      <c r="P62" s="52">
        <f>FC_OTH_HH_SH_E!P62+FC_OTH_HH_SC_E!P62+FC_OTH_HH_WH_E!P62+FC_OTH_HH_CO_E!P62</f>
        <v>31.791916799999989</v>
      </c>
      <c r="Q62" s="52">
        <f>FC_OTH_HH_SH_E!Q62+FC_OTH_HH_SC_E!Q62+FC_OTH_HH_WH_E!Q62+FC_OTH_HH_CO_E!Q62</f>
        <v>20.580537599999985</v>
      </c>
      <c r="R62" s="52">
        <f>FC_OTH_HH_SH_E!R62+FC_OTH_HH_SC_E!R62+FC_OTH_HH_WH_E!R62+FC_OTH_HH_CO_E!R62</f>
        <v>49.056940799999985</v>
      </c>
      <c r="S62" s="52">
        <f>FC_OTH_HH_SH_E!S62+FC_OTH_HH_SC_E!S62+FC_OTH_HH_WH_E!S62+FC_OTH_HH_CO_E!S62</f>
        <v>50.321779199999987</v>
      </c>
      <c r="T62" s="52">
        <f>FC_OTH_HH_SH_E!T62+FC_OTH_HH_SC_E!T62+FC_OTH_HH_WH_E!T62+FC_OTH_HH_CO_E!T62</f>
        <v>64.374105600000021</v>
      </c>
      <c r="U62" s="52">
        <f>FC_OTH_HH_SH_E!U62+FC_OTH_HH_SC_E!U62+FC_OTH_HH_WH_E!U62+FC_OTH_HH_CO_E!U62</f>
        <v>69.01251839999999</v>
      </c>
      <c r="V62" s="52">
        <f>FC_OTH_HH_SH_E!V62+FC_OTH_HH_SC_E!V62+FC_OTH_HH_WH_E!V62+FC_OTH_HH_CO_E!V62</f>
        <v>72.466329600000023</v>
      </c>
      <c r="W62" s="52">
        <f>FC_OTH_HH_SH_E!W62+FC_OTH_HH_SC_E!W62+FC_OTH_HH_WH_E!W62+FC_OTH_HH_CO_E!W62</f>
        <v>72.093772799999996</v>
      </c>
      <c r="X62" s="52">
        <f>FC_OTH_HH_SH_E!X62+FC_OTH_HH_SC_E!X62+FC_OTH_HH_WH_E!X62+FC_OTH_HH_CO_E!X62</f>
        <v>68.316595199999924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8.2599552000000003</v>
      </c>
      <c r="D63" s="52">
        <f>FC_OTH_HH_SH_E!D63+FC_OTH_HH_SC_E!D63+FC_OTH_HH_WH_E!D63+FC_OTH_HH_CO_E!D63</f>
        <v>8.2599551999999985</v>
      </c>
      <c r="E63" s="52">
        <f>FC_OTH_HH_SH_E!E63+FC_OTH_HH_SC_E!E63+FC_OTH_HH_WH_E!E63+FC_OTH_HH_CO_E!E63</f>
        <v>11.563977599999999</v>
      </c>
      <c r="F63" s="52">
        <f>FC_OTH_HH_SH_E!F63+FC_OTH_HH_SC_E!F63+FC_OTH_HH_WH_E!F63+FC_OTH_HH_CO_E!F63</f>
        <v>11.563977599999996</v>
      </c>
      <c r="G63" s="52">
        <f>FC_OTH_HH_SH_E!G63+FC_OTH_HH_SC_E!G63+FC_OTH_HH_WH_E!G63+FC_OTH_HH_CO_E!G63</f>
        <v>13.798310400000004</v>
      </c>
      <c r="H63" s="52">
        <f>FC_OTH_HH_SH_E!H63+FC_OTH_HH_SC_E!H63+FC_OTH_HH_WH_E!H63+FC_OTH_HH_CO_E!H63</f>
        <v>17.248089599999989</v>
      </c>
      <c r="I63" s="52">
        <f>FC_OTH_HH_SH_E!I63+FC_OTH_HH_SC_E!I63+FC_OTH_HH_WH_E!I63+FC_OTH_HH_CO_E!I63</f>
        <v>17.248089599999997</v>
      </c>
      <c r="J63" s="52">
        <f>FC_OTH_HH_SH_E!J63+FC_OTH_HH_SC_E!J63+FC_OTH_HH_WH_E!J63+FC_OTH_HH_CO_E!J63</f>
        <v>20.697465600000001</v>
      </c>
      <c r="K63" s="52">
        <f>FC_OTH_HH_SH_E!K63+FC_OTH_HH_SC_E!K63+FC_OTH_HH_WH_E!K63+FC_OTH_HH_CO_E!K63</f>
        <v>20.697465599999994</v>
      </c>
      <c r="L63" s="52">
        <f>FC_OTH_HH_SH_E!L63+FC_OTH_HH_SC_E!L63+FC_OTH_HH_WH_E!L63+FC_OTH_HH_CO_E!L63</f>
        <v>16.519910399999997</v>
      </c>
      <c r="M63" s="52">
        <f>FC_OTH_HH_SH_E!M63+FC_OTH_HH_SC_E!M63+FC_OTH_HH_WH_E!M63+FC_OTH_HH_CO_E!M63</f>
        <v>16.519910400000004</v>
      </c>
      <c r="N63" s="52">
        <f>FC_OTH_HH_SH_E!N63+FC_OTH_HH_SC_E!N63+FC_OTH_HH_WH_E!N63+FC_OTH_HH_CO_E!N63</f>
        <v>19.824134400000005</v>
      </c>
      <c r="O63" s="52">
        <f>FC_OTH_HH_SH_E!O63+FC_OTH_HH_SC_E!O63+FC_OTH_HH_WH_E!O63+FC_OTH_HH_CO_E!O63</f>
        <v>19.824134399999995</v>
      </c>
      <c r="P63" s="52">
        <f>FC_OTH_HH_SH_E!P63+FC_OTH_HH_SC_E!P63+FC_OTH_HH_WH_E!P63+FC_OTH_HH_CO_E!P63</f>
        <v>19.824134399999991</v>
      </c>
      <c r="Q63" s="52">
        <f>FC_OTH_HH_SH_E!Q63+FC_OTH_HH_SC_E!Q63+FC_OTH_HH_WH_E!Q63+FC_OTH_HH_CO_E!Q63</f>
        <v>19.824134399999988</v>
      </c>
      <c r="R63" s="52">
        <f>FC_OTH_HH_SH_E!R63+FC_OTH_HH_SC_E!R63+FC_OTH_HH_WH_E!R63+FC_OTH_HH_CO_E!R63</f>
        <v>19.824134399999988</v>
      </c>
      <c r="S63" s="52">
        <f>FC_OTH_HH_SH_E!S63+FC_OTH_HH_SC_E!S63+FC_OTH_HH_WH_E!S63+FC_OTH_HH_CO_E!S63</f>
        <v>26.432179199999997</v>
      </c>
      <c r="T63" s="52">
        <f>FC_OTH_HH_SH_E!T63+FC_OTH_HH_SC_E!T63+FC_OTH_HH_WH_E!T63+FC_OTH_HH_CO_E!T63</f>
        <v>28.5530112</v>
      </c>
      <c r="U63" s="52">
        <f>FC_OTH_HH_SH_E!U63+FC_OTH_HH_SC_E!U63+FC_OTH_HH_WH_E!U63+FC_OTH_HH_CO_E!U63</f>
        <v>28.126828799999998</v>
      </c>
      <c r="V63" s="52">
        <f>FC_OTH_HH_SH_E!V63+FC_OTH_HH_SC_E!V63+FC_OTH_HH_WH_E!V63+FC_OTH_HH_CO_E!V63</f>
        <v>27.915552000000005</v>
      </c>
      <c r="W63" s="52">
        <f>FC_OTH_HH_SH_E!W63+FC_OTH_HH_SC_E!W63+FC_OTH_HH_WH_E!W63+FC_OTH_HH_CO_E!W63</f>
        <v>33.552288000000004</v>
      </c>
      <c r="X63" s="52">
        <f>FC_OTH_HH_SH_E!X63+FC_OTH_HH_SC_E!X63+FC_OTH_HH_WH_E!X63+FC_OTH_HH_CO_E!X63</f>
        <v>28.837267199999978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498.12819381691986</v>
      </c>
      <c r="D2" s="21">
        <f t="shared" ref="D2:X2" si="0">SUM(D3,D17,D22,D25,D26,D51,D52)</f>
        <v>502.38833859567734</v>
      </c>
      <c r="E2" s="21">
        <f t="shared" si="0"/>
        <v>513.18215552317497</v>
      </c>
      <c r="F2" s="21">
        <f t="shared" si="0"/>
        <v>530.76986867959431</v>
      </c>
      <c r="G2" s="21">
        <f t="shared" si="0"/>
        <v>469.87256189440325</v>
      </c>
      <c r="H2" s="21">
        <f t="shared" si="0"/>
        <v>403.2976975445543</v>
      </c>
      <c r="I2" s="21">
        <f t="shared" si="0"/>
        <v>408.98770599588522</v>
      </c>
      <c r="J2" s="21">
        <f t="shared" si="0"/>
        <v>380.0592585227829</v>
      </c>
      <c r="K2" s="21">
        <f t="shared" si="0"/>
        <v>333.22493694895161</v>
      </c>
      <c r="L2" s="21">
        <f t="shared" si="0"/>
        <v>370.10176835083286</v>
      </c>
      <c r="M2" s="21">
        <f t="shared" si="0"/>
        <v>307.30165510842187</v>
      </c>
      <c r="N2" s="21">
        <f t="shared" si="0"/>
        <v>354.62682930378935</v>
      </c>
      <c r="O2" s="21">
        <f t="shared" si="0"/>
        <v>342.25758745867125</v>
      </c>
      <c r="P2" s="21">
        <f t="shared" si="0"/>
        <v>270.5719023944294</v>
      </c>
      <c r="Q2" s="21">
        <f t="shared" si="0"/>
        <v>240.12781800308269</v>
      </c>
      <c r="R2" s="21">
        <f t="shared" si="0"/>
        <v>289.15549028126065</v>
      </c>
      <c r="S2" s="21">
        <f t="shared" si="0"/>
        <v>291.99939427838899</v>
      </c>
      <c r="T2" s="21">
        <f t="shared" si="0"/>
        <v>283.89266965407262</v>
      </c>
      <c r="U2" s="21">
        <f t="shared" si="0"/>
        <v>219.16413107817147</v>
      </c>
      <c r="V2" s="21">
        <f t="shared" si="0"/>
        <v>251.49036917231012</v>
      </c>
      <c r="W2" s="21">
        <f t="shared" si="0"/>
        <v>250.79198419001978</v>
      </c>
      <c r="X2" s="21">
        <f t="shared" si="0"/>
        <v>220.66498943488918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498.12819381691986</v>
      </c>
      <c r="D26" s="27">
        <f t="shared" si="11"/>
        <v>502.38833859567734</v>
      </c>
      <c r="E26" s="27">
        <f t="shared" si="11"/>
        <v>513.18215552317497</v>
      </c>
      <c r="F26" s="27">
        <f t="shared" si="11"/>
        <v>530.76986867959431</v>
      </c>
      <c r="G26" s="27">
        <f t="shared" si="11"/>
        <v>469.87256189440325</v>
      </c>
      <c r="H26" s="27">
        <f t="shared" si="11"/>
        <v>403.2976975445543</v>
      </c>
      <c r="I26" s="27">
        <f t="shared" si="11"/>
        <v>408.98770599588522</v>
      </c>
      <c r="J26" s="27">
        <f t="shared" si="11"/>
        <v>380.0592585227829</v>
      </c>
      <c r="K26" s="27">
        <f t="shared" si="11"/>
        <v>333.22493694895161</v>
      </c>
      <c r="L26" s="27">
        <f t="shared" si="11"/>
        <v>370.10176835083286</v>
      </c>
      <c r="M26" s="27">
        <f t="shared" si="11"/>
        <v>307.30165510842187</v>
      </c>
      <c r="N26" s="27">
        <f t="shared" si="11"/>
        <v>354.62682930378935</v>
      </c>
      <c r="O26" s="27">
        <f t="shared" si="11"/>
        <v>342.25758745867125</v>
      </c>
      <c r="P26" s="27">
        <f t="shared" si="11"/>
        <v>270.5719023944294</v>
      </c>
      <c r="Q26" s="27">
        <f t="shared" si="11"/>
        <v>240.12781800308269</v>
      </c>
      <c r="R26" s="27">
        <f t="shared" si="11"/>
        <v>289.15549028126065</v>
      </c>
      <c r="S26" s="27">
        <f t="shared" si="11"/>
        <v>291.99939427838899</v>
      </c>
      <c r="T26" s="27">
        <f t="shared" si="11"/>
        <v>283.89266965407262</v>
      </c>
      <c r="U26" s="27">
        <f t="shared" si="11"/>
        <v>219.16413107817147</v>
      </c>
      <c r="V26" s="27">
        <f t="shared" si="11"/>
        <v>251.49036917231012</v>
      </c>
      <c r="W26" s="27">
        <f t="shared" si="11"/>
        <v>250.79198419001978</v>
      </c>
      <c r="X26" s="27">
        <f t="shared" si="11"/>
        <v>220.66498943488918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498.12819381691986</v>
      </c>
      <c r="D33" s="19">
        <f t="shared" si="13"/>
        <v>502.38833859567734</v>
      </c>
      <c r="E33" s="19">
        <f t="shared" si="13"/>
        <v>513.18215552317497</v>
      </c>
      <c r="F33" s="19">
        <f t="shared" si="13"/>
        <v>530.76986867959431</v>
      </c>
      <c r="G33" s="19">
        <f t="shared" si="13"/>
        <v>469.87256189440325</v>
      </c>
      <c r="H33" s="19">
        <f t="shared" si="13"/>
        <v>403.2976975445543</v>
      </c>
      <c r="I33" s="19">
        <f t="shared" si="13"/>
        <v>408.98770599588522</v>
      </c>
      <c r="J33" s="19">
        <f t="shared" si="13"/>
        <v>380.0592585227829</v>
      </c>
      <c r="K33" s="19">
        <f t="shared" si="13"/>
        <v>333.22493694895161</v>
      </c>
      <c r="L33" s="19">
        <f t="shared" si="13"/>
        <v>370.10176835083286</v>
      </c>
      <c r="M33" s="19">
        <f t="shared" si="13"/>
        <v>307.30165510842187</v>
      </c>
      <c r="N33" s="19">
        <f t="shared" si="13"/>
        <v>354.62682930378935</v>
      </c>
      <c r="O33" s="19">
        <f t="shared" si="13"/>
        <v>342.25758745867125</v>
      </c>
      <c r="P33" s="19">
        <f t="shared" si="13"/>
        <v>270.5719023944294</v>
      </c>
      <c r="Q33" s="19">
        <f t="shared" si="13"/>
        <v>240.12781800308269</v>
      </c>
      <c r="R33" s="19">
        <f t="shared" si="13"/>
        <v>289.15549028126065</v>
      </c>
      <c r="S33" s="19">
        <f t="shared" si="13"/>
        <v>291.99939427838899</v>
      </c>
      <c r="T33" s="19">
        <f t="shared" si="13"/>
        <v>283.89266965407262</v>
      </c>
      <c r="U33" s="19">
        <f t="shared" si="13"/>
        <v>219.16413107817147</v>
      </c>
      <c r="V33" s="19">
        <f t="shared" si="13"/>
        <v>251.49036917231012</v>
      </c>
      <c r="W33" s="19">
        <f t="shared" si="13"/>
        <v>250.79198419001978</v>
      </c>
      <c r="X33" s="19">
        <f t="shared" si="13"/>
        <v>220.66498943488918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109.08044061480798</v>
      </c>
      <c r="D36" s="8">
        <v>109.23004657931563</v>
      </c>
      <c r="E36" s="8">
        <v>112.14791985332516</v>
      </c>
      <c r="F36" s="8">
        <v>122.06102419122429</v>
      </c>
      <c r="G36" s="8">
        <v>115.33044730954339</v>
      </c>
      <c r="H36" s="8">
        <v>107.59885458126736</v>
      </c>
      <c r="I36" s="8">
        <v>58.164524129314067</v>
      </c>
      <c r="J36" s="8">
        <v>59.117647161217327</v>
      </c>
      <c r="K36" s="8">
        <v>53.640195934372159</v>
      </c>
      <c r="L36" s="8">
        <v>59.204088971813839</v>
      </c>
      <c r="M36" s="8">
        <v>53.232890262394719</v>
      </c>
      <c r="N36" s="8">
        <v>62.568210890771994</v>
      </c>
      <c r="O36" s="8">
        <v>60.17532376724435</v>
      </c>
      <c r="P36" s="8">
        <v>49.115735988259154</v>
      </c>
      <c r="Q36" s="8">
        <v>43.884318956648791</v>
      </c>
      <c r="R36" s="8">
        <v>51.726265966444046</v>
      </c>
      <c r="S36" s="8">
        <v>55.077626499389922</v>
      </c>
      <c r="T36" s="8">
        <v>46.793236875315515</v>
      </c>
      <c r="U36" s="8">
        <v>34.591836459999982</v>
      </c>
      <c r="V36" s="8">
        <v>41.256603589999983</v>
      </c>
      <c r="W36" s="8">
        <v>42.050407900000017</v>
      </c>
      <c r="X36" s="8">
        <v>44.945625199999974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74.008337267625706</v>
      </c>
      <c r="D41" s="8">
        <v>74.161444756038691</v>
      </c>
      <c r="E41" s="8">
        <v>95.665083747415835</v>
      </c>
      <c r="F41" s="8">
        <v>95.529848565519103</v>
      </c>
      <c r="G41" s="8">
        <v>73.69298034174173</v>
      </c>
      <c r="H41" s="8">
        <v>39.639098713485097</v>
      </c>
      <c r="I41" s="8">
        <v>48.745010344724285</v>
      </c>
      <c r="J41" s="8">
        <v>48.422181108596988</v>
      </c>
      <c r="K41" s="8">
        <v>42.139886660205228</v>
      </c>
      <c r="L41" s="8">
        <v>57.423758969475109</v>
      </c>
      <c r="M41" s="8">
        <v>41.94630947210414</v>
      </c>
      <c r="N41" s="8">
        <v>48.256012463106352</v>
      </c>
      <c r="O41" s="8">
        <v>51.211407794270357</v>
      </c>
      <c r="P41" s="8">
        <v>35.764164189043044</v>
      </c>
      <c r="Q41" s="8">
        <v>26.595416386177881</v>
      </c>
      <c r="R41" s="8">
        <v>41.717868518070219</v>
      </c>
      <c r="S41" s="8">
        <v>41.645484837874577</v>
      </c>
      <c r="T41" s="8">
        <v>42.305001577275021</v>
      </c>
      <c r="U41" s="8">
        <v>27.152407568853203</v>
      </c>
      <c r="V41" s="8">
        <v>35.922313195404215</v>
      </c>
      <c r="W41" s="8">
        <v>36.607436277982906</v>
      </c>
      <c r="X41" s="8">
        <v>32.802152803392744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315.03941593448616</v>
      </c>
      <c r="D43" s="8">
        <v>318.99684726032302</v>
      </c>
      <c r="E43" s="8">
        <v>305.36915192243396</v>
      </c>
      <c r="F43" s="8">
        <v>313.1789959228509</v>
      </c>
      <c r="G43" s="8">
        <v>280.8491342431181</v>
      </c>
      <c r="H43" s="8">
        <v>256.05974424980184</v>
      </c>
      <c r="I43" s="8">
        <v>302.07817152184685</v>
      </c>
      <c r="J43" s="8">
        <v>272.51943025296862</v>
      </c>
      <c r="K43" s="8">
        <v>237.4448543543742</v>
      </c>
      <c r="L43" s="8">
        <v>253.47392040954392</v>
      </c>
      <c r="M43" s="8">
        <v>212.122455373923</v>
      </c>
      <c r="N43" s="8">
        <v>243.802605949911</v>
      </c>
      <c r="O43" s="8">
        <v>230.87085589715653</v>
      </c>
      <c r="P43" s="8">
        <v>185.6920022171272</v>
      </c>
      <c r="Q43" s="8">
        <v>169.64808266025602</v>
      </c>
      <c r="R43" s="8">
        <v>195.7113557967464</v>
      </c>
      <c r="S43" s="8">
        <v>195.27628294112449</v>
      </c>
      <c r="T43" s="8">
        <v>194.7944312014821</v>
      </c>
      <c r="U43" s="8">
        <v>157.41988704931828</v>
      </c>
      <c r="V43" s="8">
        <v>174.31145238690593</v>
      </c>
      <c r="W43" s="8">
        <v>172.13414001203685</v>
      </c>
      <c r="X43" s="8">
        <v>142.91721143149647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16.935324829539617</v>
      </c>
      <c r="D61" s="49">
        <f t="shared" si="15"/>
        <v>17.160928674918821</v>
      </c>
      <c r="E61" s="49">
        <f t="shared" si="15"/>
        <v>19.774488355829337</v>
      </c>
      <c r="F61" s="49">
        <f t="shared" si="15"/>
        <v>18.983549709350658</v>
      </c>
      <c r="G61" s="49">
        <f t="shared" si="15"/>
        <v>20.516157839860924</v>
      </c>
      <c r="H61" s="49">
        <f t="shared" si="15"/>
        <v>23.562339023539742</v>
      </c>
      <c r="I61" s="49">
        <f t="shared" si="15"/>
        <v>25.325143720573138</v>
      </c>
      <c r="J61" s="49">
        <f t="shared" si="15"/>
        <v>31.005188078132786</v>
      </c>
      <c r="K61" s="49">
        <f t="shared" si="15"/>
        <v>46.219855851061951</v>
      </c>
      <c r="L61" s="49">
        <f t="shared" si="15"/>
        <v>61.669667388984166</v>
      </c>
      <c r="M61" s="49">
        <f t="shared" si="15"/>
        <v>40.441455374596352</v>
      </c>
      <c r="N61" s="49">
        <f t="shared" si="15"/>
        <v>50.551455773650922</v>
      </c>
      <c r="O61" s="49">
        <f t="shared" si="15"/>
        <v>57.85391071936472</v>
      </c>
      <c r="P61" s="49">
        <f t="shared" si="15"/>
        <v>51.018302819741066</v>
      </c>
      <c r="Q61" s="49">
        <f t="shared" si="15"/>
        <v>39.790888537437539</v>
      </c>
      <c r="R61" s="49">
        <f t="shared" si="15"/>
        <v>68.23795565092793</v>
      </c>
      <c r="S61" s="49">
        <f t="shared" si="15"/>
        <v>76.091471855328791</v>
      </c>
      <c r="T61" s="49">
        <f t="shared" si="15"/>
        <v>92.240259116709424</v>
      </c>
      <c r="U61" s="49">
        <f t="shared" si="15"/>
        <v>96.449203199999985</v>
      </c>
      <c r="V61" s="49">
        <f t="shared" si="15"/>
        <v>99.65724160000002</v>
      </c>
      <c r="W61" s="49">
        <f t="shared" si="15"/>
        <v>104.9251168</v>
      </c>
      <c r="X61" s="49">
        <f t="shared" si="15"/>
        <v>96.470662399999895</v>
      </c>
    </row>
    <row r="62" spans="1:24" ht="11.25" customHeight="1" x14ac:dyDescent="0.2">
      <c r="A62" s="50" t="s">
        <v>92</v>
      </c>
      <c r="B62" s="51" t="s">
        <v>93</v>
      </c>
      <c r="C62" s="52">
        <v>8.7049007919159944</v>
      </c>
      <c r="D62" s="52">
        <v>8.929244099795028</v>
      </c>
      <c r="E62" s="52">
        <v>8.2557530011765223</v>
      </c>
      <c r="F62" s="52">
        <v>7.4707472514241493</v>
      </c>
      <c r="G62" s="52">
        <v>6.7940776773365821</v>
      </c>
      <c r="H62" s="52">
        <v>6.446243678925585</v>
      </c>
      <c r="I62" s="52">
        <v>8.2196553876291016</v>
      </c>
      <c r="J62" s="52">
        <v>10.527211191089343</v>
      </c>
      <c r="K62" s="52">
        <v>25.776067471392281</v>
      </c>
      <c r="L62" s="52">
        <v>45.336679158387987</v>
      </c>
      <c r="M62" s="52">
        <v>24.148918333584348</v>
      </c>
      <c r="N62" s="52">
        <v>30.965455568583192</v>
      </c>
      <c r="O62" s="52">
        <v>38.236782366187811</v>
      </c>
      <c r="P62" s="52">
        <v>31.423745149307614</v>
      </c>
      <c r="Q62" s="52">
        <v>20.26790064481014</v>
      </c>
      <c r="R62" s="52">
        <v>48.598912559956631</v>
      </c>
      <c r="S62" s="52">
        <v>49.887436759312074</v>
      </c>
      <c r="T62" s="52">
        <v>63.898293473691588</v>
      </c>
      <c r="U62" s="52">
        <v>68.522206524621751</v>
      </c>
      <c r="V62" s="52">
        <v>71.943207297007206</v>
      </c>
      <c r="W62" s="52">
        <v>71.601794466459296</v>
      </c>
      <c r="X62" s="52">
        <v>67.836183030193695</v>
      </c>
    </row>
    <row r="63" spans="1:24" ht="11.25" customHeight="1" x14ac:dyDescent="0.2">
      <c r="A63" s="50" t="s">
        <v>94</v>
      </c>
      <c r="B63" s="51" t="s">
        <v>95</v>
      </c>
      <c r="C63" s="52">
        <v>8.2304240376236226</v>
      </c>
      <c r="D63" s="52">
        <v>8.2316845751237935</v>
      </c>
      <c r="E63" s="52">
        <v>11.518735354652815</v>
      </c>
      <c r="F63" s="52">
        <v>11.512802457926508</v>
      </c>
      <c r="G63" s="52">
        <v>13.722080162524342</v>
      </c>
      <c r="H63" s="52">
        <v>17.116095344614159</v>
      </c>
      <c r="I63" s="52">
        <v>17.105488332944038</v>
      </c>
      <c r="J63" s="52">
        <v>20.477976887043443</v>
      </c>
      <c r="K63" s="52">
        <v>20.44378837966967</v>
      </c>
      <c r="L63" s="52">
        <v>16.332988230596179</v>
      </c>
      <c r="M63" s="52">
        <v>16.292537041012004</v>
      </c>
      <c r="N63" s="52">
        <v>19.58600020506773</v>
      </c>
      <c r="O63" s="52">
        <v>19.617128353176906</v>
      </c>
      <c r="P63" s="52">
        <v>19.594557670433453</v>
      </c>
      <c r="Q63" s="52">
        <v>19.522987892627398</v>
      </c>
      <c r="R63" s="52">
        <v>19.639043090971299</v>
      </c>
      <c r="S63" s="52">
        <v>26.204035096016721</v>
      </c>
      <c r="T63" s="52">
        <v>28.34196564301784</v>
      </c>
      <c r="U63" s="52">
        <v>27.926996675378234</v>
      </c>
      <c r="V63" s="52">
        <v>27.714034302992818</v>
      </c>
      <c r="W63" s="52">
        <v>33.323322333540702</v>
      </c>
      <c r="X63" s="52">
        <v>28.634479369806208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13.145885260691557</v>
      </c>
      <c r="D2" s="21">
        <f t="shared" ref="D2:X2" si="0">SUM(D3,D17,D22,D25,D26,D51,D52)</f>
        <v>12.267598348003151</v>
      </c>
      <c r="E2" s="21">
        <f t="shared" si="0"/>
        <v>13.140805733733885</v>
      </c>
      <c r="F2" s="21">
        <f t="shared" si="0"/>
        <v>13.966669082286618</v>
      </c>
      <c r="G2" s="21">
        <f t="shared" si="0"/>
        <v>13.941681374773911</v>
      </c>
      <c r="H2" s="21">
        <f t="shared" si="0"/>
        <v>14.769031902447079</v>
      </c>
      <c r="I2" s="21">
        <f t="shared" si="0"/>
        <v>16.696804966067674</v>
      </c>
      <c r="J2" s="21">
        <f t="shared" si="0"/>
        <v>17.834038404923369</v>
      </c>
      <c r="K2" s="21">
        <f t="shared" si="0"/>
        <v>17.910871687165852</v>
      </c>
      <c r="L2" s="21">
        <f t="shared" si="0"/>
        <v>18.095825455548262</v>
      </c>
      <c r="M2" s="21">
        <f t="shared" si="0"/>
        <v>17.991464451781365</v>
      </c>
      <c r="N2" s="21">
        <f t="shared" si="0"/>
        <v>17.951253967459728</v>
      </c>
      <c r="O2" s="21">
        <f t="shared" si="0"/>
        <v>17.824214750472009</v>
      </c>
      <c r="P2" s="21">
        <f t="shared" si="0"/>
        <v>17.459788789554949</v>
      </c>
      <c r="Q2" s="21">
        <f t="shared" si="0"/>
        <v>17.938359239626521</v>
      </c>
      <c r="R2" s="21">
        <f t="shared" si="0"/>
        <v>18.779208012716772</v>
      </c>
      <c r="S2" s="21">
        <f t="shared" si="0"/>
        <v>19.344697849191537</v>
      </c>
      <c r="T2" s="21">
        <f t="shared" si="0"/>
        <v>20.055176190389297</v>
      </c>
      <c r="U2" s="21">
        <f t="shared" si="0"/>
        <v>20.164945141828611</v>
      </c>
      <c r="V2" s="21">
        <f t="shared" si="0"/>
        <v>26.9396108076897</v>
      </c>
      <c r="W2" s="21">
        <f t="shared" si="0"/>
        <v>26.591901449980007</v>
      </c>
      <c r="X2" s="21">
        <f t="shared" si="0"/>
        <v>24.518569385110766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13.145885260691557</v>
      </c>
      <c r="D26" s="27">
        <f t="shared" si="11"/>
        <v>12.267598348003151</v>
      </c>
      <c r="E26" s="27">
        <f t="shared" si="11"/>
        <v>13.140805733733885</v>
      </c>
      <c r="F26" s="27">
        <f t="shared" si="11"/>
        <v>13.966669082286618</v>
      </c>
      <c r="G26" s="27">
        <f t="shared" si="11"/>
        <v>13.941681374773911</v>
      </c>
      <c r="H26" s="27">
        <f t="shared" si="11"/>
        <v>14.769031902447079</v>
      </c>
      <c r="I26" s="27">
        <f t="shared" si="11"/>
        <v>16.696804966067674</v>
      </c>
      <c r="J26" s="27">
        <f t="shared" si="11"/>
        <v>17.834038404923369</v>
      </c>
      <c r="K26" s="27">
        <f t="shared" si="11"/>
        <v>17.910871687165852</v>
      </c>
      <c r="L26" s="27">
        <f t="shared" si="11"/>
        <v>18.095825455548262</v>
      </c>
      <c r="M26" s="27">
        <f t="shared" si="11"/>
        <v>17.991464451781365</v>
      </c>
      <c r="N26" s="27">
        <f t="shared" si="11"/>
        <v>17.951253967459728</v>
      </c>
      <c r="O26" s="27">
        <f t="shared" si="11"/>
        <v>17.824214750472009</v>
      </c>
      <c r="P26" s="27">
        <f t="shared" si="11"/>
        <v>17.459788789554949</v>
      </c>
      <c r="Q26" s="27">
        <f t="shared" si="11"/>
        <v>17.938359239626521</v>
      </c>
      <c r="R26" s="27">
        <f t="shared" si="11"/>
        <v>18.779208012716772</v>
      </c>
      <c r="S26" s="27">
        <f t="shared" si="11"/>
        <v>19.344697849191537</v>
      </c>
      <c r="T26" s="27">
        <f t="shared" si="11"/>
        <v>20.055176190389297</v>
      </c>
      <c r="U26" s="27">
        <f t="shared" si="11"/>
        <v>20.164945141828611</v>
      </c>
      <c r="V26" s="27">
        <f t="shared" si="11"/>
        <v>26.9396108076897</v>
      </c>
      <c r="W26" s="27">
        <f t="shared" si="11"/>
        <v>26.591901449980007</v>
      </c>
      <c r="X26" s="27">
        <f t="shared" si="11"/>
        <v>24.518569385110766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13.145885260691557</v>
      </c>
      <c r="D33" s="19">
        <f t="shared" si="13"/>
        <v>12.267598348003151</v>
      </c>
      <c r="E33" s="19">
        <f t="shared" si="13"/>
        <v>13.140805733733885</v>
      </c>
      <c r="F33" s="19">
        <f t="shared" si="13"/>
        <v>13.966669082286618</v>
      </c>
      <c r="G33" s="19">
        <f t="shared" si="13"/>
        <v>13.941681374773911</v>
      </c>
      <c r="H33" s="19">
        <f t="shared" si="13"/>
        <v>14.769031902447079</v>
      </c>
      <c r="I33" s="19">
        <f t="shared" si="13"/>
        <v>16.696804966067674</v>
      </c>
      <c r="J33" s="19">
        <f t="shared" si="13"/>
        <v>17.834038404923369</v>
      </c>
      <c r="K33" s="19">
        <f t="shared" si="13"/>
        <v>17.910871687165852</v>
      </c>
      <c r="L33" s="19">
        <f t="shared" si="13"/>
        <v>18.095825455548262</v>
      </c>
      <c r="M33" s="19">
        <f t="shared" si="13"/>
        <v>17.991464451781365</v>
      </c>
      <c r="N33" s="19">
        <f t="shared" si="13"/>
        <v>17.951253967459728</v>
      </c>
      <c r="O33" s="19">
        <f t="shared" si="13"/>
        <v>17.824214750472009</v>
      </c>
      <c r="P33" s="19">
        <f t="shared" si="13"/>
        <v>17.459788789554949</v>
      </c>
      <c r="Q33" s="19">
        <f t="shared" si="13"/>
        <v>17.938359239626521</v>
      </c>
      <c r="R33" s="19">
        <f t="shared" si="13"/>
        <v>18.779208012716772</v>
      </c>
      <c r="S33" s="19">
        <f t="shared" si="13"/>
        <v>19.344697849191537</v>
      </c>
      <c r="T33" s="19">
        <f t="shared" si="13"/>
        <v>20.055176190389297</v>
      </c>
      <c r="U33" s="19">
        <f t="shared" si="13"/>
        <v>20.164945141828611</v>
      </c>
      <c r="V33" s="19">
        <f t="shared" si="13"/>
        <v>26.9396108076897</v>
      </c>
      <c r="W33" s="19">
        <f t="shared" si="13"/>
        <v>26.591901449980007</v>
      </c>
      <c r="X33" s="19">
        <f t="shared" si="13"/>
        <v>24.518569385110766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4.8772244781515912</v>
      </c>
      <c r="D36" s="8">
        <v>4.7405065916764277</v>
      </c>
      <c r="E36" s="8">
        <v>4.9209105030420854</v>
      </c>
      <c r="F36" s="8">
        <v>4.9990287130163296</v>
      </c>
      <c r="G36" s="8">
        <v>4.8569388293629538</v>
      </c>
      <c r="H36" s="8">
        <v>5.064998945733997</v>
      </c>
      <c r="I36" s="8">
        <v>4.8748619926390733</v>
      </c>
      <c r="J36" s="8">
        <v>4.8072249264889306</v>
      </c>
      <c r="K36" s="8">
        <v>4.9791664617452769</v>
      </c>
      <c r="L36" s="8">
        <v>5.0396960745672912</v>
      </c>
      <c r="M36" s="8">
        <v>5.0132275778085411</v>
      </c>
      <c r="N36" s="8">
        <v>5.0502637404770097</v>
      </c>
      <c r="O36" s="8">
        <v>5.0163138818987294</v>
      </c>
      <c r="P36" s="8">
        <v>4.9115977557250616</v>
      </c>
      <c r="Q36" s="8">
        <v>5.0433553260604267</v>
      </c>
      <c r="R36" s="8">
        <v>5.2844050075333557</v>
      </c>
      <c r="S36" s="8">
        <v>5.4435403481907425</v>
      </c>
      <c r="T36" s="8">
        <v>5.6437938891466466</v>
      </c>
      <c r="U36" s="8">
        <v>5.6707970000000012</v>
      </c>
      <c r="V36" s="8">
        <v>5.75735127</v>
      </c>
      <c r="W36" s="8">
        <v>5.6051351399999998</v>
      </c>
      <c r="X36" s="8">
        <v>6.9900034600000032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1.5729427323742888</v>
      </c>
      <c r="D41" s="8">
        <v>1.4198352439612987</v>
      </c>
      <c r="E41" s="8">
        <v>1.9608225325841777</v>
      </c>
      <c r="F41" s="8">
        <v>2.0960577144809096</v>
      </c>
      <c r="G41" s="8">
        <v>1.8882996582582681</v>
      </c>
      <c r="H41" s="8">
        <v>1.3008475665148973</v>
      </c>
      <c r="I41" s="8">
        <v>1.6425959352757007</v>
      </c>
      <c r="J41" s="8">
        <v>1.9654251714030146</v>
      </c>
      <c r="K41" s="8">
        <v>1.9491070597947615</v>
      </c>
      <c r="L41" s="8">
        <v>2.4115073105249083</v>
      </c>
      <c r="M41" s="8">
        <v>2.1426842478958505</v>
      </c>
      <c r="N41" s="8">
        <v>2.1315938168936555</v>
      </c>
      <c r="O41" s="8">
        <v>2.3252459257296803</v>
      </c>
      <c r="P41" s="8">
        <v>2.02647581095699</v>
      </c>
      <c r="Q41" s="8">
        <v>1.7475636138221191</v>
      </c>
      <c r="R41" s="8">
        <v>2.3711252019297797</v>
      </c>
      <c r="S41" s="8">
        <v>2.4435088821253972</v>
      </c>
      <c r="T41" s="8">
        <v>2.5713834227249457</v>
      </c>
      <c r="U41" s="8">
        <v>2.1322323511468166</v>
      </c>
      <c r="V41" s="8">
        <v>3.6193794045957652</v>
      </c>
      <c r="W41" s="8">
        <v>3.6804920420170446</v>
      </c>
      <c r="X41" s="8">
        <v>3.2721191566072432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6.6957180501656781</v>
      </c>
      <c r="D43" s="8">
        <v>6.1072565123654234</v>
      </c>
      <c r="E43" s="8">
        <v>6.2590726981076221</v>
      </c>
      <c r="F43" s="8">
        <v>6.8715826547893775</v>
      </c>
      <c r="G43" s="8">
        <v>7.1964428871526893</v>
      </c>
      <c r="H43" s="8">
        <v>8.4031853901981837</v>
      </c>
      <c r="I43" s="8">
        <v>10.179347038152899</v>
      </c>
      <c r="J43" s="8">
        <v>11.061388307031423</v>
      </c>
      <c r="K43" s="8">
        <v>10.982598165625815</v>
      </c>
      <c r="L43" s="8">
        <v>10.644622070456062</v>
      </c>
      <c r="M43" s="8">
        <v>10.835552626076973</v>
      </c>
      <c r="N43" s="8">
        <v>10.769396410089062</v>
      </c>
      <c r="O43" s="8">
        <v>10.482654942843599</v>
      </c>
      <c r="P43" s="8">
        <v>10.521715222872899</v>
      </c>
      <c r="Q43" s="8">
        <v>11.147440299743975</v>
      </c>
      <c r="R43" s="8">
        <v>11.123677803253635</v>
      </c>
      <c r="S43" s="8">
        <v>11.457648618875396</v>
      </c>
      <c r="T43" s="8">
        <v>11.839998878517703</v>
      </c>
      <c r="U43" s="8">
        <v>12.361915790681794</v>
      </c>
      <c r="V43" s="8">
        <v>17.562880133093934</v>
      </c>
      <c r="W43" s="8">
        <v>17.306274267962962</v>
      </c>
      <c r="X43" s="8">
        <v>14.256446768503521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6.0764770460385822E-2</v>
      </c>
      <c r="D61" s="49">
        <f t="shared" si="15"/>
        <v>5.8936925081176289E-2</v>
      </c>
      <c r="E61" s="49">
        <f t="shared" si="15"/>
        <v>7.7668444170661335E-2</v>
      </c>
      <c r="F61" s="49">
        <f t="shared" si="15"/>
        <v>8.4383090649338161E-2</v>
      </c>
      <c r="G61" s="49">
        <f t="shared" si="15"/>
        <v>0.11397336013908196</v>
      </c>
      <c r="H61" s="49">
        <f t="shared" si="15"/>
        <v>0.18170577646023883</v>
      </c>
      <c r="I61" s="49">
        <f t="shared" si="15"/>
        <v>0.21112507942685499</v>
      </c>
      <c r="J61" s="49">
        <f t="shared" si="15"/>
        <v>0.33232232186721117</v>
      </c>
      <c r="K61" s="49">
        <f t="shared" si="15"/>
        <v>0.57352014893802883</v>
      </c>
      <c r="L61" s="49">
        <f t="shared" si="15"/>
        <v>0.70577581101581888</v>
      </c>
      <c r="M61" s="49">
        <f t="shared" si="15"/>
        <v>0.56438782540365673</v>
      </c>
      <c r="N61" s="49">
        <f t="shared" si="15"/>
        <v>0.6146242263490943</v>
      </c>
      <c r="O61" s="49">
        <f t="shared" si="15"/>
        <v>0.6104924806352825</v>
      </c>
      <c r="P61" s="49">
        <f t="shared" si="15"/>
        <v>0.59774838025891597</v>
      </c>
      <c r="Q61" s="49">
        <f t="shared" si="15"/>
        <v>0.61378346256243155</v>
      </c>
      <c r="R61" s="49">
        <f t="shared" si="15"/>
        <v>0.64311954907204405</v>
      </c>
      <c r="S61" s="49">
        <f t="shared" si="15"/>
        <v>0.66248654467119017</v>
      </c>
      <c r="T61" s="49">
        <f t="shared" si="15"/>
        <v>0.68685768329058838</v>
      </c>
      <c r="U61" s="49">
        <f t="shared" si="15"/>
        <v>0.69014399999999987</v>
      </c>
      <c r="V61" s="49">
        <f t="shared" si="15"/>
        <v>0.72464000000000017</v>
      </c>
      <c r="W61" s="49">
        <f t="shared" si="15"/>
        <v>0.72094399999999981</v>
      </c>
      <c r="X61" s="49">
        <f t="shared" si="15"/>
        <v>0.68320000000000003</v>
      </c>
    </row>
    <row r="62" spans="1:24" ht="11.25" customHeight="1" x14ac:dyDescent="0.2">
      <c r="A62" s="50" t="s">
        <v>92</v>
      </c>
      <c r="B62" s="51" t="s">
        <v>93</v>
      </c>
      <c r="C62" s="52">
        <v>3.1233608084007776E-2</v>
      </c>
      <c r="D62" s="52">
        <v>3.066630020497095E-2</v>
      </c>
      <c r="E62" s="52">
        <v>3.2426198823476776E-2</v>
      </c>
      <c r="F62" s="52">
        <v>3.3207948575850479E-2</v>
      </c>
      <c r="G62" s="52">
        <v>3.7743122663421121E-2</v>
      </c>
      <c r="H62" s="52">
        <v>4.9711521074409612E-2</v>
      </c>
      <c r="I62" s="52">
        <v>6.8523812370897649E-2</v>
      </c>
      <c r="J62" s="52">
        <v>0.11283360891065379</v>
      </c>
      <c r="K62" s="52">
        <v>0.31984292860770414</v>
      </c>
      <c r="L62" s="52">
        <v>0.51885364161200032</v>
      </c>
      <c r="M62" s="52">
        <v>0.33701446641565636</v>
      </c>
      <c r="N62" s="52">
        <v>0.37649003141681758</v>
      </c>
      <c r="O62" s="52">
        <v>0.40348643381219212</v>
      </c>
      <c r="P62" s="52">
        <v>0.36817165069237645</v>
      </c>
      <c r="Q62" s="52">
        <v>0.31263695518984325</v>
      </c>
      <c r="R62" s="52">
        <v>0.45802824004335468</v>
      </c>
      <c r="S62" s="52">
        <v>0.43434244068791333</v>
      </c>
      <c r="T62" s="52">
        <v>0.47581212630842862</v>
      </c>
      <c r="U62" s="52">
        <v>0.49031187537823584</v>
      </c>
      <c r="V62" s="52">
        <v>0.52312230299281437</v>
      </c>
      <c r="W62" s="52">
        <v>0.49197833354069731</v>
      </c>
      <c r="X62" s="52">
        <v>0.48041216980623097</v>
      </c>
    </row>
    <row r="63" spans="1:24" ht="11.25" customHeight="1" x14ac:dyDescent="0.2">
      <c r="A63" s="50" t="s">
        <v>94</v>
      </c>
      <c r="B63" s="51" t="s">
        <v>95</v>
      </c>
      <c r="C63" s="52">
        <v>2.953116237637805E-2</v>
      </c>
      <c r="D63" s="52">
        <v>2.8270624876205339E-2</v>
      </c>
      <c r="E63" s="52">
        <v>4.5242245347184559E-2</v>
      </c>
      <c r="F63" s="52">
        <v>5.1175142073487681E-2</v>
      </c>
      <c r="G63" s="52">
        <v>7.6230237475660836E-2</v>
      </c>
      <c r="H63" s="52">
        <v>0.13199425538582923</v>
      </c>
      <c r="I63" s="52">
        <v>0.14260126705595735</v>
      </c>
      <c r="J63" s="52">
        <v>0.21948871295655736</v>
      </c>
      <c r="K63" s="52">
        <v>0.25367722033032475</v>
      </c>
      <c r="L63" s="52">
        <v>0.18692216940381856</v>
      </c>
      <c r="M63" s="52">
        <v>0.22737335898800035</v>
      </c>
      <c r="N63" s="52">
        <v>0.23813419493227675</v>
      </c>
      <c r="O63" s="52">
        <v>0.20700604682309043</v>
      </c>
      <c r="P63" s="52">
        <v>0.22957672956653949</v>
      </c>
      <c r="Q63" s="52">
        <v>0.3011465073725883</v>
      </c>
      <c r="R63" s="52">
        <v>0.18509130902868942</v>
      </c>
      <c r="S63" s="52">
        <v>0.22814410398327684</v>
      </c>
      <c r="T63" s="52">
        <v>0.21104555698215982</v>
      </c>
      <c r="U63" s="52">
        <v>0.19983212462176397</v>
      </c>
      <c r="V63" s="52">
        <v>0.20151769700718583</v>
      </c>
      <c r="W63" s="52">
        <v>0.22896566645930255</v>
      </c>
      <c r="X63" s="52">
        <v>0.20278783019376903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44.227699667040447</v>
      </c>
      <c r="D2" s="21">
        <f t="shared" ref="D2:X2" si="0">SUM(D3,D17,D22,D25,D26,D51,D52)</f>
        <v>44.214811589007994</v>
      </c>
      <c r="E2" s="21">
        <f t="shared" si="0"/>
        <v>44.1011896436328</v>
      </c>
      <c r="F2" s="21">
        <f t="shared" si="0"/>
        <v>46.04858805575941</v>
      </c>
      <c r="G2" s="21">
        <f t="shared" si="0"/>
        <v>46.951944341093714</v>
      </c>
      <c r="H2" s="21">
        <f t="shared" si="0"/>
        <v>45.521511232998655</v>
      </c>
      <c r="I2" s="21">
        <f t="shared" si="0"/>
        <v>41.422638638046863</v>
      </c>
      <c r="J2" s="21">
        <f t="shared" si="0"/>
        <v>43.521807912293752</v>
      </c>
      <c r="K2" s="21">
        <f t="shared" si="0"/>
        <v>42.858007123882565</v>
      </c>
      <c r="L2" s="21">
        <f t="shared" si="0"/>
        <v>43.202894953618866</v>
      </c>
      <c r="M2" s="21">
        <f t="shared" si="0"/>
        <v>43.231251679796742</v>
      </c>
      <c r="N2" s="21">
        <f t="shared" si="0"/>
        <v>45.797515848751011</v>
      </c>
      <c r="O2" s="21">
        <f t="shared" si="0"/>
        <v>45.239697590856906</v>
      </c>
      <c r="P2" s="21">
        <f t="shared" si="0"/>
        <v>44.465380536015829</v>
      </c>
      <c r="Q2" s="21">
        <f t="shared" si="0"/>
        <v>43.5959566772908</v>
      </c>
      <c r="R2" s="21">
        <f t="shared" si="0"/>
        <v>44.466698546022634</v>
      </c>
      <c r="S2" s="21">
        <f t="shared" si="0"/>
        <v>43.940857912419311</v>
      </c>
      <c r="T2" s="21">
        <f t="shared" si="0"/>
        <v>44.464882035537855</v>
      </c>
      <c r="U2" s="21">
        <f t="shared" si="0"/>
        <v>44.644095540000009</v>
      </c>
      <c r="V2" s="21">
        <f t="shared" si="0"/>
        <v>48.93002422</v>
      </c>
      <c r="W2" s="21">
        <f t="shared" si="0"/>
        <v>45.784224200000011</v>
      </c>
      <c r="X2" s="21">
        <f t="shared" si="0"/>
        <v>47.939127060000011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44.227699667040447</v>
      </c>
      <c r="D26" s="27">
        <f t="shared" si="11"/>
        <v>44.214811589007994</v>
      </c>
      <c r="E26" s="27">
        <f t="shared" si="11"/>
        <v>44.1011896436328</v>
      </c>
      <c r="F26" s="27">
        <f t="shared" si="11"/>
        <v>46.04858805575941</v>
      </c>
      <c r="G26" s="27">
        <f t="shared" si="11"/>
        <v>46.951944341093714</v>
      </c>
      <c r="H26" s="27">
        <f t="shared" si="11"/>
        <v>45.521511232998655</v>
      </c>
      <c r="I26" s="27">
        <f t="shared" si="11"/>
        <v>41.422638638046863</v>
      </c>
      <c r="J26" s="27">
        <f t="shared" si="11"/>
        <v>43.521807912293752</v>
      </c>
      <c r="K26" s="27">
        <f t="shared" si="11"/>
        <v>42.858007123882565</v>
      </c>
      <c r="L26" s="27">
        <f t="shared" si="11"/>
        <v>43.202894953618866</v>
      </c>
      <c r="M26" s="27">
        <f t="shared" si="11"/>
        <v>43.231251679796742</v>
      </c>
      <c r="N26" s="27">
        <f t="shared" si="11"/>
        <v>45.797515848751011</v>
      </c>
      <c r="O26" s="27">
        <f t="shared" si="11"/>
        <v>45.239697590856906</v>
      </c>
      <c r="P26" s="27">
        <f t="shared" si="11"/>
        <v>44.465380536015829</v>
      </c>
      <c r="Q26" s="27">
        <f t="shared" si="11"/>
        <v>43.5959566772908</v>
      </c>
      <c r="R26" s="27">
        <f t="shared" si="11"/>
        <v>44.466698546022634</v>
      </c>
      <c r="S26" s="27">
        <f t="shared" si="11"/>
        <v>43.940857912419311</v>
      </c>
      <c r="T26" s="27">
        <f t="shared" si="11"/>
        <v>44.464882035537855</v>
      </c>
      <c r="U26" s="27">
        <f t="shared" si="11"/>
        <v>44.644095540000009</v>
      </c>
      <c r="V26" s="27">
        <f t="shared" si="11"/>
        <v>48.93002422</v>
      </c>
      <c r="W26" s="27">
        <f t="shared" si="11"/>
        <v>45.784224200000011</v>
      </c>
      <c r="X26" s="27">
        <f t="shared" si="11"/>
        <v>47.939127060000011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44.227699667040447</v>
      </c>
      <c r="D33" s="19">
        <f t="shared" si="13"/>
        <v>44.214811589007994</v>
      </c>
      <c r="E33" s="19">
        <f t="shared" si="13"/>
        <v>44.1011896436328</v>
      </c>
      <c r="F33" s="19">
        <f t="shared" si="13"/>
        <v>46.04858805575941</v>
      </c>
      <c r="G33" s="19">
        <f t="shared" si="13"/>
        <v>46.951944341093714</v>
      </c>
      <c r="H33" s="19">
        <f t="shared" si="13"/>
        <v>45.521511232998655</v>
      </c>
      <c r="I33" s="19">
        <f t="shared" si="13"/>
        <v>41.422638638046863</v>
      </c>
      <c r="J33" s="19">
        <f t="shared" si="13"/>
        <v>43.521807912293752</v>
      </c>
      <c r="K33" s="19">
        <f t="shared" si="13"/>
        <v>42.858007123882565</v>
      </c>
      <c r="L33" s="19">
        <f t="shared" si="13"/>
        <v>43.202894953618866</v>
      </c>
      <c r="M33" s="19">
        <f t="shared" si="13"/>
        <v>43.231251679796742</v>
      </c>
      <c r="N33" s="19">
        <f t="shared" si="13"/>
        <v>45.797515848751011</v>
      </c>
      <c r="O33" s="19">
        <f t="shared" si="13"/>
        <v>45.239697590856906</v>
      </c>
      <c r="P33" s="19">
        <f t="shared" si="13"/>
        <v>44.465380536015829</v>
      </c>
      <c r="Q33" s="19">
        <f t="shared" si="13"/>
        <v>43.5959566772908</v>
      </c>
      <c r="R33" s="19">
        <f t="shared" si="13"/>
        <v>44.466698546022634</v>
      </c>
      <c r="S33" s="19">
        <f t="shared" si="13"/>
        <v>43.940857912419311</v>
      </c>
      <c r="T33" s="19">
        <f t="shared" si="13"/>
        <v>44.464882035537855</v>
      </c>
      <c r="U33" s="19">
        <f t="shared" si="13"/>
        <v>44.644095540000009</v>
      </c>
      <c r="V33" s="19">
        <f t="shared" si="13"/>
        <v>48.93002422</v>
      </c>
      <c r="W33" s="19">
        <f t="shared" si="13"/>
        <v>45.784224200000011</v>
      </c>
      <c r="X33" s="19">
        <f t="shared" si="13"/>
        <v>47.939127060000011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44.227699667040447</v>
      </c>
      <c r="D36" s="8">
        <v>44.214811589007994</v>
      </c>
      <c r="E36" s="8">
        <v>44.1011896436328</v>
      </c>
      <c r="F36" s="8">
        <v>46.04858805575941</v>
      </c>
      <c r="G36" s="8">
        <v>46.951944341093714</v>
      </c>
      <c r="H36" s="8">
        <v>45.521511232998655</v>
      </c>
      <c r="I36" s="8">
        <v>41.422638638046863</v>
      </c>
      <c r="J36" s="8">
        <v>43.521807912293752</v>
      </c>
      <c r="K36" s="8">
        <v>42.858007123882565</v>
      </c>
      <c r="L36" s="8">
        <v>43.202894953618866</v>
      </c>
      <c r="M36" s="8">
        <v>43.231251679796742</v>
      </c>
      <c r="N36" s="8">
        <v>45.797515848751011</v>
      </c>
      <c r="O36" s="8">
        <v>45.239697590856906</v>
      </c>
      <c r="P36" s="8">
        <v>44.465380536015829</v>
      </c>
      <c r="Q36" s="8">
        <v>43.5959566772908</v>
      </c>
      <c r="R36" s="8">
        <v>44.466698546022634</v>
      </c>
      <c r="S36" s="8">
        <v>43.940857912419311</v>
      </c>
      <c r="T36" s="8">
        <v>44.464882035537855</v>
      </c>
      <c r="U36" s="8">
        <v>44.644095540000009</v>
      </c>
      <c r="V36" s="8">
        <v>48.93002422</v>
      </c>
      <c r="W36" s="8">
        <v>45.784224200000011</v>
      </c>
      <c r="X36" s="8">
        <v>47.939127060000011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116.43973684900455</v>
      </c>
      <c r="D2" s="21">
        <f t="shared" ref="D2:X2" si="0">SUM(D3,D17,D22,D25,D26,D51,D52)</f>
        <v>117.65900672081763</v>
      </c>
      <c r="E2" s="21">
        <f t="shared" si="0"/>
        <v>112.78192723356518</v>
      </c>
      <c r="F2" s="21">
        <f t="shared" si="0"/>
        <v>115.83007639361469</v>
      </c>
      <c r="G2" s="21">
        <f t="shared" si="0"/>
        <v>104.24708916983984</v>
      </c>
      <c r="H2" s="21">
        <f t="shared" si="0"/>
        <v>95.712251106114536</v>
      </c>
      <c r="I2" s="21">
        <f t="shared" si="0"/>
        <v>102.86980313180763</v>
      </c>
      <c r="J2" s="21">
        <f t="shared" si="0"/>
        <v>102.12976791329991</v>
      </c>
      <c r="K2" s="21">
        <f t="shared" si="0"/>
        <v>85.793628240000004</v>
      </c>
      <c r="L2" s="21">
        <f t="shared" si="0"/>
        <v>79.356442679999986</v>
      </c>
      <c r="M2" s="21">
        <f t="shared" si="0"/>
        <v>76.242286439999987</v>
      </c>
      <c r="N2" s="21">
        <f t="shared" si="0"/>
        <v>82.538622719999978</v>
      </c>
      <c r="O2" s="21">
        <f t="shared" si="0"/>
        <v>79.201455119999991</v>
      </c>
      <c r="P2" s="21">
        <f t="shared" si="0"/>
        <v>75.773589120000011</v>
      </c>
      <c r="Q2" s="21">
        <f t="shared" si="0"/>
        <v>66.608904960000004</v>
      </c>
      <c r="R2" s="21">
        <f t="shared" si="0"/>
        <v>79.354308599999982</v>
      </c>
      <c r="S2" s="21">
        <f t="shared" si="0"/>
        <v>79.121304719999983</v>
      </c>
      <c r="T2" s="21">
        <f t="shared" si="0"/>
        <v>83.83015116</v>
      </c>
      <c r="U2" s="21">
        <f t="shared" si="0"/>
        <v>78.571874160000007</v>
      </c>
      <c r="V2" s="21">
        <f t="shared" si="0"/>
        <v>84.367304280000013</v>
      </c>
      <c r="W2" s="21">
        <f t="shared" si="0"/>
        <v>87.841071720000002</v>
      </c>
      <c r="X2" s="21">
        <f t="shared" si="0"/>
        <v>84.404588039999979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116.43973684900455</v>
      </c>
      <c r="D26" s="27">
        <f t="shared" si="11"/>
        <v>117.65900672081763</v>
      </c>
      <c r="E26" s="27">
        <f t="shared" si="11"/>
        <v>112.78192723356518</v>
      </c>
      <c r="F26" s="27">
        <f t="shared" si="11"/>
        <v>115.83007639361469</v>
      </c>
      <c r="G26" s="27">
        <f t="shared" si="11"/>
        <v>104.24708916983984</v>
      </c>
      <c r="H26" s="27">
        <f t="shared" si="11"/>
        <v>95.712251106114536</v>
      </c>
      <c r="I26" s="27">
        <f t="shared" si="11"/>
        <v>102.86980313180763</v>
      </c>
      <c r="J26" s="27">
        <f t="shared" si="11"/>
        <v>102.12976791329991</v>
      </c>
      <c r="K26" s="27">
        <f t="shared" si="11"/>
        <v>85.793628240000004</v>
      </c>
      <c r="L26" s="27">
        <f t="shared" si="11"/>
        <v>79.356442679999986</v>
      </c>
      <c r="M26" s="27">
        <f t="shared" si="11"/>
        <v>76.242286439999987</v>
      </c>
      <c r="N26" s="27">
        <f t="shared" si="11"/>
        <v>82.538622719999978</v>
      </c>
      <c r="O26" s="27">
        <f t="shared" si="11"/>
        <v>79.201455119999991</v>
      </c>
      <c r="P26" s="27">
        <f t="shared" si="11"/>
        <v>75.773589120000011</v>
      </c>
      <c r="Q26" s="27">
        <f t="shared" si="11"/>
        <v>66.608904960000004</v>
      </c>
      <c r="R26" s="27">
        <f t="shared" si="11"/>
        <v>79.354308599999982</v>
      </c>
      <c r="S26" s="27">
        <f t="shared" si="11"/>
        <v>79.121304719999983</v>
      </c>
      <c r="T26" s="27">
        <f t="shared" si="11"/>
        <v>83.83015116</v>
      </c>
      <c r="U26" s="27">
        <f t="shared" si="11"/>
        <v>78.571874160000007</v>
      </c>
      <c r="V26" s="27">
        <f t="shared" si="11"/>
        <v>84.367304280000013</v>
      </c>
      <c r="W26" s="27">
        <f t="shared" si="11"/>
        <v>87.841071720000002</v>
      </c>
      <c r="X26" s="27">
        <f t="shared" si="11"/>
        <v>84.404588039999979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116.43973684900455</v>
      </c>
      <c r="D33" s="19">
        <f t="shared" si="13"/>
        <v>117.65900672081763</v>
      </c>
      <c r="E33" s="19">
        <f t="shared" si="13"/>
        <v>112.78192723356518</v>
      </c>
      <c r="F33" s="19">
        <f t="shared" si="13"/>
        <v>115.83007639361469</v>
      </c>
      <c r="G33" s="19">
        <f t="shared" si="13"/>
        <v>104.24708916983984</v>
      </c>
      <c r="H33" s="19">
        <f t="shared" si="13"/>
        <v>95.712251106114536</v>
      </c>
      <c r="I33" s="19">
        <f t="shared" si="13"/>
        <v>102.86980313180763</v>
      </c>
      <c r="J33" s="19">
        <f t="shared" si="13"/>
        <v>102.12976791329991</v>
      </c>
      <c r="K33" s="19">
        <f t="shared" si="13"/>
        <v>85.793628240000004</v>
      </c>
      <c r="L33" s="19">
        <f t="shared" si="13"/>
        <v>79.356442679999986</v>
      </c>
      <c r="M33" s="19">
        <f t="shared" si="13"/>
        <v>76.242286439999987</v>
      </c>
      <c r="N33" s="19">
        <f t="shared" si="13"/>
        <v>82.538622719999978</v>
      </c>
      <c r="O33" s="19">
        <f t="shared" si="13"/>
        <v>79.201455119999991</v>
      </c>
      <c r="P33" s="19">
        <f t="shared" si="13"/>
        <v>75.773589120000011</v>
      </c>
      <c r="Q33" s="19">
        <f t="shared" si="13"/>
        <v>66.608904960000004</v>
      </c>
      <c r="R33" s="19">
        <f t="shared" si="13"/>
        <v>79.354308599999982</v>
      </c>
      <c r="S33" s="19">
        <f t="shared" si="13"/>
        <v>79.121304719999983</v>
      </c>
      <c r="T33" s="19">
        <f t="shared" si="13"/>
        <v>83.83015116</v>
      </c>
      <c r="U33" s="19">
        <f t="shared" si="13"/>
        <v>78.571874160000007</v>
      </c>
      <c r="V33" s="19">
        <f t="shared" si="13"/>
        <v>84.367304280000013</v>
      </c>
      <c r="W33" s="19">
        <f t="shared" si="13"/>
        <v>87.841071720000002</v>
      </c>
      <c r="X33" s="19">
        <f t="shared" si="13"/>
        <v>84.404588039999979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2.9846552400000008</v>
      </c>
      <c r="J36" s="8">
        <v>2.9846552400000008</v>
      </c>
      <c r="K36" s="8">
        <v>2.9846552400000008</v>
      </c>
      <c r="L36" s="8">
        <v>2.9846552400000008</v>
      </c>
      <c r="M36" s="8">
        <v>2.9846552400000008</v>
      </c>
      <c r="N36" s="8">
        <v>2.9846552400000008</v>
      </c>
      <c r="O36" s="8">
        <v>2.9846552400000008</v>
      </c>
      <c r="P36" s="8">
        <v>2.9846552400000008</v>
      </c>
      <c r="Q36" s="8">
        <v>0</v>
      </c>
      <c r="R36" s="8">
        <v>2.9846552400000008</v>
      </c>
      <c r="S36" s="8">
        <v>5.969310479999999</v>
      </c>
      <c r="T36" s="8">
        <v>7.2348188400000026</v>
      </c>
      <c r="U36" s="8">
        <v>7.5510255600000002</v>
      </c>
      <c r="V36" s="8">
        <v>8.5330382399999998</v>
      </c>
      <c r="W36" s="8">
        <v>7.6943635200000005</v>
      </c>
      <c r="X36" s="8">
        <v>7.1959744800000012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116.43973684900455</v>
      </c>
      <c r="D43" s="8">
        <v>117.65900672081763</v>
      </c>
      <c r="E43" s="8">
        <v>112.78192723356518</v>
      </c>
      <c r="F43" s="8">
        <v>115.83007639361469</v>
      </c>
      <c r="G43" s="8">
        <v>104.24708916983984</v>
      </c>
      <c r="H43" s="8">
        <v>95.712251106114536</v>
      </c>
      <c r="I43" s="8">
        <v>99.885147891807634</v>
      </c>
      <c r="J43" s="8">
        <v>99.14511267329992</v>
      </c>
      <c r="K43" s="8">
        <v>82.808973000000009</v>
      </c>
      <c r="L43" s="8">
        <v>76.371787439999991</v>
      </c>
      <c r="M43" s="8">
        <v>73.257631199999992</v>
      </c>
      <c r="N43" s="8">
        <v>79.553967479999983</v>
      </c>
      <c r="O43" s="8">
        <v>76.216799879999996</v>
      </c>
      <c r="P43" s="8">
        <v>72.788933880000016</v>
      </c>
      <c r="Q43" s="8">
        <v>66.608904960000004</v>
      </c>
      <c r="R43" s="8">
        <v>76.369653359999987</v>
      </c>
      <c r="S43" s="8">
        <v>73.151994239999979</v>
      </c>
      <c r="T43" s="8">
        <v>76.595332319999997</v>
      </c>
      <c r="U43" s="8">
        <v>71.020848600000008</v>
      </c>
      <c r="V43" s="8">
        <v>75.834266040000017</v>
      </c>
      <c r="W43" s="8">
        <v>80.146708200000006</v>
      </c>
      <c r="X43" s="8">
        <v>77.208613559999975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0.56004480000000012</v>
      </c>
      <c r="J61" s="49">
        <f t="shared" si="15"/>
        <v>0.32766551999999988</v>
      </c>
      <c r="K61" s="49">
        <f t="shared" si="15"/>
        <v>0.11208959999999998</v>
      </c>
      <c r="L61" s="49">
        <f t="shared" si="15"/>
        <v>2.4176224800000004</v>
      </c>
      <c r="M61" s="49">
        <f t="shared" si="15"/>
        <v>3.5938223999999996</v>
      </c>
      <c r="N61" s="49">
        <f t="shared" si="15"/>
        <v>5.5479211200000007</v>
      </c>
      <c r="O61" s="49">
        <f t="shared" si="15"/>
        <v>6.3498405599999996</v>
      </c>
      <c r="P61" s="49">
        <f t="shared" si="15"/>
        <v>5.5483243200000008</v>
      </c>
      <c r="Q61" s="49">
        <f t="shared" si="15"/>
        <v>5.8725727200000009</v>
      </c>
      <c r="R61" s="49">
        <f t="shared" si="15"/>
        <v>4.7856916800000011</v>
      </c>
      <c r="S61" s="49">
        <f t="shared" si="15"/>
        <v>5.4845834399999998</v>
      </c>
      <c r="T61" s="49">
        <f t="shared" si="15"/>
        <v>5.63502744</v>
      </c>
      <c r="U61" s="49">
        <f t="shared" si="15"/>
        <v>5.6168027999999994</v>
      </c>
      <c r="V61" s="49">
        <f t="shared" si="15"/>
        <v>6.9143457600000007</v>
      </c>
      <c r="W61" s="49">
        <f t="shared" si="15"/>
        <v>7.7198486399999995</v>
      </c>
      <c r="X61" s="49">
        <f t="shared" si="15"/>
        <v>7.4207196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0.56004480000000012</v>
      </c>
      <c r="J62" s="52">
        <v>0</v>
      </c>
      <c r="K62" s="52">
        <v>0.11208959999999998</v>
      </c>
      <c r="L62" s="52">
        <v>0.28828799999999999</v>
      </c>
      <c r="M62" s="52">
        <v>0.1540224</v>
      </c>
      <c r="N62" s="52">
        <v>0.19716479999999997</v>
      </c>
      <c r="O62" s="52">
        <v>0.23466239999999997</v>
      </c>
      <c r="P62" s="52">
        <v>0.19756799999999999</v>
      </c>
      <c r="Q62" s="52">
        <v>0.1395072</v>
      </c>
      <c r="R62" s="52">
        <v>0.30844799999999994</v>
      </c>
      <c r="S62" s="52">
        <v>0.29756159999999998</v>
      </c>
      <c r="T62" s="52">
        <v>0.38707199999999997</v>
      </c>
      <c r="U62" s="52">
        <v>0.39715199999999995</v>
      </c>
      <c r="V62" s="52">
        <v>0.43061760000000004</v>
      </c>
      <c r="W62" s="52">
        <v>0.43061760000000004</v>
      </c>
      <c r="X62" s="52">
        <v>0.15684480000000001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0.32766551999999988</v>
      </c>
      <c r="K64" s="52">
        <v>0</v>
      </c>
      <c r="L64" s="52">
        <v>2.1293344800000003</v>
      </c>
      <c r="M64" s="52">
        <v>3.4397999999999995</v>
      </c>
      <c r="N64" s="52">
        <v>5.3507563200000003</v>
      </c>
      <c r="O64" s="52">
        <v>6.1151781599999993</v>
      </c>
      <c r="P64" s="52">
        <v>5.3507563200000003</v>
      </c>
      <c r="Q64" s="52">
        <v>5.7330655200000011</v>
      </c>
      <c r="R64" s="52">
        <v>4.4772436800000008</v>
      </c>
      <c r="S64" s="52">
        <v>5.1870218399999999</v>
      </c>
      <c r="T64" s="52">
        <v>5.2479554400000001</v>
      </c>
      <c r="U64" s="52">
        <v>5.2196507999999993</v>
      </c>
      <c r="V64" s="52">
        <v>6.483728160000001</v>
      </c>
      <c r="W64" s="52">
        <v>7.2892310399999998</v>
      </c>
      <c r="X64" s="52">
        <v>7.2638748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AD3030-4F0B-4396-B2BB-258C248CE714}"/>
</file>

<file path=customXml/itemProps2.xml><?xml version="1.0" encoding="utf-8"?>
<ds:datastoreItem xmlns:ds="http://schemas.openxmlformats.org/officeDocument/2006/customXml" ds:itemID="{2ABEFD11-95D1-411E-8B45-1137B624F161}"/>
</file>

<file path=customXml/itemProps3.xml><?xml version="1.0" encoding="utf-8"?>
<ds:datastoreItem xmlns:ds="http://schemas.openxmlformats.org/officeDocument/2006/customXml" ds:itemID="{498DDC10-26D2-4382-914D-6079524A0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2024-05-20T16:47:20Z</dcterms:created>
  <dcterms:modified xsi:type="dcterms:W3CDTF">2024-05-20T16:47:21Z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