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X8" i="198"/>
  <c r="H8" i="198"/>
  <c r="D71" i="198"/>
  <c r="D22" i="198"/>
  <c r="C22" i="195"/>
  <c r="O22" i="193"/>
  <c r="G22" i="193"/>
  <c r="K22" i="190"/>
  <c r="B125" i="149"/>
  <c r="B75" i="149"/>
  <c r="B105" i="149"/>
  <c r="B120" i="149"/>
  <c r="B18" i="149"/>
  <c r="B35" i="149"/>
  <c r="B17" i="149"/>
  <c r="B97" i="149"/>
  <c r="B26" i="149"/>
  <c r="B130" i="149"/>
  <c r="B163" i="149"/>
  <c r="B122" i="149"/>
  <c r="B11" i="149"/>
  <c r="B42" i="149"/>
  <c r="B140" i="149"/>
  <c r="B22" i="149"/>
  <c r="B78" i="149"/>
  <c r="B110" i="149"/>
  <c r="B169" i="149"/>
  <c r="B124" i="149"/>
  <c r="B64" i="149"/>
  <c r="B36" i="149"/>
  <c r="B99" i="149"/>
  <c r="B104" i="149"/>
  <c r="B114" i="149"/>
  <c r="B13" i="149"/>
  <c r="B94" i="149"/>
  <c r="B165" i="149"/>
  <c r="B46" i="149"/>
  <c r="B141" i="149"/>
  <c r="B77" i="149"/>
  <c r="B161" i="149"/>
  <c r="B107" i="149"/>
  <c r="B142" i="149"/>
  <c r="B16" i="149"/>
  <c r="B132" i="149"/>
  <c r="B92" i="149"/>
  <c r="B33" i="149"/>
  <c r="B157" i="149"/>
  <c r="B72" i="149"/>
  <c r="B118" i="149"/>
  <c r="B5" i="149"/>
  <c r="B82" i="149"/>
  <c r="B50" i="149"/>
  <c r="B170" i="149"/>
  <c r="B25" i="149"/>
  <c r="B88" i="149"/>
  <c r="B146" i="149"/>
  <c r="B119" i="149"/>
  <c r="B37" i="149"/>
  <c r="B152" i="149"/>
  <c r="B147" i="149"/>
  <c r="B38" i="149"/>
  <c r="B86" i="149"/>
  <c r="B129" i="149"/>
  <c r="B171" i="149"/>
  <c r="B47" i="149"/>
  <c r="B166" i="149"/>
  <c r="B34" i="149"/>
  <c r="B44" i="149"/>
  <c r="B89" i="149"/>
  <c r="B71" i="149"/>
  <c r="B95" i="149"/>
  <c r="B137" i="149"/>
  <c r="B90" i="149"/>
  <c r="B80" i="149"/>
  <c r="B121" i="149"/>
  <c r="B9" i="149"/>
  <c r="B155" i="149"/>
  <c r="B134" i="149"/>
  <c r="B123" i="149"/>
  <c r="B164" i="149"/>
  <c r="B29" i="149"/>
  <c r="B15" i="149"/>
  <c r="B28" i="149"/>
  <c r="B10" i="149"/>
  <c r="B45" i="149"/>
  <c r="B53" i="149"/>
  <c r="B115" i="149"/>
  <c r="B116" i="149"/>
  <c r="B109" i="149"/>
  <c r="B8" i="149"/>
  <c r="B108" i="149"/>
  <c r="B59" i="149"/>
  <c r="B101" i="149"/>
  <c r="B68" i="149"/>
  <c r="B144" i="149"/>
  <c r="B23" i="149"/>
  <c r="B12" i="149"/>
  <c r="B79" i="149"/>
  <c r="B175" i="149"/>
  <c r="B111" i="149"/>
  <c r="B133" i="149"/>
  <c r="B135" i="149"/>
  <c r="B174" i="149"/>
  <c r="B100" i="149"/>
  <c r="B65" i="149"/>
  <c r="B70" i="149"/>
  <c r="B106" i="149"/>
  <c r="B20" i="149"/>
  <c r="B159" i="149"/>
  <c r="B139" i="149"/>
  <c r="B43" i="149"/>
  <c r="B98" i="149"/>
  <c r="B67" i="149"/>
  <c r="B57" i="149"/>
  <c r="B85" i="149"/>
  <c r="B167" i="149"/>
  <c r="B31" i="149"/>
  <c r="B173" i="149"/>
  <c r="B148" i="149"/>
  <c r="B30" i="149"/>
  <c r="B32" i="149"/>
  <c r="B126" i="149"/>
  <c r="B177" i="149"/>
  <c r="B19" i="149"/>
  <c r="B63" i="149"/>
  <c r="B176" i="149"/>
  <c r="B66" i="149"/>
  <c r="B131" i="149"/>
  <c r="B6" i="149"/>
  <c r="B48" i="149"/>
  <c r="B102" i="149"/>
  <c r="B27" i="149"/>
  <c r="B149" i="149"/>
  <c r="B69" i="149"/>
  <c r="B55" i="149"/>
  <c r="B83" i="149"/>
  <c r="B61" i="149"/>
  <c r="B40" i="149"/>
  <c r="B56" i="149"/>
  <c r="B84" i="149"/>
  <c r="B151" i="149"/>
  <c r="B168" i="149"/>
  <c r="B112" i="149"/>
  <c r="B153" i="149"/>
  <c r="B51" i="149"/>
  <c r="B87" i="149"/>
  <c r="B136" i="149"/>
  <c r="B127" i="149"/>
  <c r="B39" i="149"/>
  <c r="B4" i="149"/>
  <c r="B54" i="149"/>
  <c r="B160" i="149"/>
  <c r="B158" i="149"/>
  <c r="B145" i="149"/>
  <c r="B41" i="149"/>
  <c r="B76" i="149"/>
  <c r="B91" i="149"/>
  <c r="B143" i="149"/>
  <c r="B81" i="149"/>
  <c r="B7" i="149"/>
  <c r="B60" i="149"/>
  <c r="B128" i="149"/>
  <c r="B113" i="149"/>
  <c r="B103" i="149"/>
  <c r="B93" i="149"/>
  <c r="B178" i="149"/>
  <c r="B156" i="149"/>
  <c r="B14" i="149"/>
  <c r="B52" i="149"/>
  <c r="B150" i="149"/>
  <c r="B62" i="149"/>
  <c r="B73" i="149"/>
  <c r="B74" i="149"/>
  <c r="B162" i="149"/>
  <c r="B138" i="149"/>
  <c r="B58" i="149"/>
  <c r="B24" i="149"/>
  <c r="B96" i="149"/>
  <c r="B21" i="149"/>
  <c r="B49" i="149"/>
  <c r="B154" i="149"/>
  <c r="B172" i="149"/>
  <c r="B117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C22" i="199"/>
  <c r="J8" i="194"/>
  <c r="R8" i="194"/>
  <c r="I8" i="195"/>
  <c r="Q8" i="195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G26" i="199" s="1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W26" i="190" s="1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M26" i="188" s="1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D33" i="198"/>
  <c r="D17" i="197"/>
  <c r="C52" i="191"/>
  <c r="C33" i="191"/>
  <c r="C27" i="191"/>
  <c r="E43" i="105"/>
  <c r="M26" i="199" l="1"/>
  <c r="J3" i="188"/>
  <c r="W26" i="194"/>
  <c r="S26" i="187"/>
  <c r="V26" i="198"/>
  <c r="N26" i="195"/>
  <c r="D26" i="197"/>
  <c r="G26" i="195"/>
  <c r="X26" i="189"/>
  <c r="V26" i="188"/>
  <c r="T26" i="198"/>
  <c r="S26" i="199"/>
  <c r="E26" i="192"/>
  <c r="V26" i="187"/>
  <c r="H26" i="188"/>
  <c r="T26" i="199"/>
  <c r="J26" i="198"/>
  <c r="R26" i="195"/>
  <c r="E26" i="196"/>
  <c r="X26" i="191"/>
  <c r="O26" i="199"/>
  <c r="R26" i="198"/>
  <c r="G26" i="193"/>
  <c r="H26" i="199"/>
  <c r="L26" i="189"/>
  <c r="V26" i="194"/>
  <c r="V26" i="192"/>
  <c r="H26" i="198"/>
  <c r="F26" i="192"/>
  <c r="U26" i="199"/>
  <c r="I26" i="198"/>
  <c r="G26" i="197"/>
  <c r="S26" i="192"/>
  <c r="T3" i="191"/>
  <c r="R26" i="191"/>
  <c r="R26" i="190"/>
  <c r="Q26" i="187"/>
  <c r="F26" i="198"/>
  <c r="L3" i="191"/>
  <c r="M26" i="191"/>
  <c r="M3" i="187"/>
  <c r="N3" i="187"/>
  <c r="C3" i="190"/>
  <c r="O26" i="190"/>
  <c r="O26" i="188"/>
  <c r="D3" i="188"/>
  <c r="I26" i="195"/>
  <c r="I26" i="192"/>
  <c r="O26" i="197"/>
  <c r="L26" i="194"/>
  <c r="S26" i="189"/>
  <c r="E26" i="187"/>
  <c r="P3" i="188"/>
  <c r="K26" i="19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M2" i="188" s="1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H2" i="188"/>
  <c r="J2" i="188"/>
  <c r="F2" i="188"/>
  <c r="V2" i="188"/>
  <c r="P2" i="188"/>
  <c r="L2" i="188"/>
  <c r="X2" i="191"/>
  <c r="J2" i="187"/>
  <c r="R2" i="187"/>
  <c r="T2" i="191"/>
  <c r="N2" i="187"/>
  <c r="D2" i="188"/>
  <c r="Q2" i="187"/>
  <c r="W2" i="187"/>
  <c r="M2" i="187"/>
  <c r="I2" i="187"/>
  <c r="M2" i="191"/>
  <c r="U2" i="187"/>
  <c r="H2" i="191"/>
  <c r="C2" i="190"/>
  <c r="W2" i="188"/>
  <c r="S2" i="191"/>
  <c r="G2" i="188"/>
  <c r="J2" i="191"/>
  <c r="I2" i="188"/>
  <c r="E2" i="187"/>
  <c r="C2" i="192"/>
  <c r="L2" i="191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V26" i="186"/>
  <c r="O26" i="185"/>
  <c r="W26" i="185"/>
  <c r="K26" i="185"/>
  <c r="L3" i="186"/>
  <c r="U26" i="185"/>
  <c r="K3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H2" i="186" l="1"/>
  <c r="K2" i="185"/>
  <c r="W2" i="185"/>
  <c r="V2" i="186"/>
  <c r="O2" i="185"/>
  <c r="U2" i="185"/>
  <c r="S2" i="186"/>
  <c r="C2" i="186"/>
  <c r="L2" i="186"/>
  <c r="F2" i="186"/>
  <c r="R2" i="185"/>
  <c r="P2" i="185"/>
  <c r="V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N26" i="165" s="1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G26" i="163" s="1"/>
  <c r="O27" i="163"/>
  <c r="W27" i="163"/>
  <c r="J27" i="163"/>
  <c r="R27" i="163"/>
  <c r="J8" i="165"/>
  <c r="R8" i="165"/>
  <c r="D52" i="165"/>
  <c r="L52" i="165"/>
  <c r="T52" i="165"/>
  <c r="U26" i="165" l="1"/>
  <c r="E26" i="165"/>
  <c r="G3" i="165"/>
  <c r="T3" i="165"/>
  <c r="R26" i="163"/>
  <c r="J26" i="163"/>
  <c r="I26" i="163"/>
  <c r="H26" i="163"/>
  <c r="K26" i="165"/>
  <c r="I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E2" i="165" l="1"/>
  <c r="R2" i="163"/>
  <c r="T2" i="165"/>
  <c r="G2" i="165"/>
  <c r="J2" i="163"/>
  <c r="I2" i="163"/>
  <c r="F2" i="163"/>
  <c r="J2" i="165"/>
  <c r="H2" i="163"/>
  <c r="K2" i="165"/>
  <c r="P2" i="163"/>
  <c r="W2" i="165"/>
  <c r="S2" i="163"/>
  <c r="C2" i="165"/>
  <c r="W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26" i="167" s="1"/>
  <c r="X2" i="167" s="1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51" l="1"/>
  <c r="X140" i="149"/>
  <c r="X15" i="45"/>
  <c r="X8" i="60"/>
  <c r="X2" i="110"/>
  <c r="X171" i="149"/>
  <c r="X60" i="15"/>
  <c r="X66" i="45"/>
  <c r="X66" i="93" s="1"/>
  <c r="X2" i="7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" i="78" l="1"/>
  <c r="X150" i="149"/>
  <c r="X26" i="104"/>
  <c r="X3" i="60"/>
  <c r="X26" i="30"/>
  <c r="U71" i="111"/>
  <c r="E71" i="111"/>
  <c r="X57" i="129"/>
  <c r="M8" i="111"/>
  <c r="H4" i="111"/>
  <c r="X138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2" i="30" s="1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105"/>
  <c r="X2" i="75"/>
  <c r="X2" i="60"/>
  <c r="H3" i="111"/>
  <c r="M3" i="111"/>
  <c r="X2" i="106"/>
  <c r="I3" i="111"/>
  <c r="I2" i="111" s="1"/>
  <c r="X2" i="9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76" i="149"/>
  <c r="H2" i="111"/>
  <c r="F2" i="111"/>
  <c r="X19" i="149"/>
  <c r="X117" i="149"/>
  <c r="P2" i="111"/>
  <c r="X2" i="15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23" i="149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M8" i="105" s="1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F8" i="105"/>
  <c r="N71" i="105"/>
  <c r="P4" i="105"/>
  <c r="E71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H17" i="103"/>
  <c r="O22" i="103"/>
  <c r="P22" i="103"/>
  <c r="W4" i="103"/>
  <c r="D11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P26" i="103"/>
  <c r="T3" i="103"/>
  <c r="W3" i="103"/>
  <c r="W2" i="103" s="1"/>
  <c r="H26" i="103"/>
  <c r="H2" i="103" s="1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l="1"/>
  <c r="T2" i="103"/>
  <c r="I2" i="103"/>
  <c r="L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K3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G2" i="184" s="1"/>
  <c r="F26" i="184"/>
  <c r="K26" i="184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D2" i="184" l="1"/>
  <c r="I2" i="184"/>
  <c r="T2" i="184"/>
  <c r="K2" i="184"/>
  <c r="Q2" i="184"/>
  <c r="V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R100" i="149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22" i="125"/>
  <c r="O3" i="174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L2" i="171" s="1"/>
  <c r="I2" i="171" l="1"/>
  <c r="E2" i="171"/>
  <c r="P2" i="173"/>
  <c r="E2" i="173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G177" i="149" l="1"/>
  <c r="N177" i="149"/>
  <c r="P2" i="169"/>
  <c r="K177" i="149"/>
  <c r="L2" i="166"/>
  <c r="H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L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E22" i="117" l="1"/>
  <c r="O22" i="117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H2" i="17" l="1"/>
  <c r="C2" i="18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K71" i="46" l="1"/>
  <c r="F22" i="46"/>
  <c r="L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F26" i="34" s="1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T3" i="33" s="1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H26" i="23" s="1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I26" i="35" s="1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I26" i="98" l="1"/>
  <c r="J22" i="94"/>
  <c r="T8" i="94"/>
  <c r="K71" i="30"/>
  <c r="H22" i="94"/>
  <c r="L26" i="81"/>
  <c r="P71" i="30"/>
  <c r="W8" i="60"/>
  <c r="J3" i="41"/>
  <c r="J2" i="41" s="1"/>
  <c r="D8" i="60"/>
  <c r="D8" i="75"/>
  <c r="W26" i="69"/>
  <c r="P3" i="74"/>
  <c r="L3" i="78"/>
  <c r="J26" i="79"/>
  <c r="R26" i="81"/>
  <c r="R2" i="81" s="1"/>
  <c r="P26" i="99"/>
  <c r="F26" i="100"/>
  <c r="G26" i="87"/>
  <c r="P26" i="100"/>
  <c r="O26" i="62"/>
  <c r="I26" i="67"/>
  <c r="E22" i="60"/>
  <c r="K8" i="94"/>
  <c r="C22" i="94"/>
  <c r="U8" i="94"/>
  <c r="T22" i="94"/>
  <c r="K26" i="24"/>
  <c r="K2" i="24" s="1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V2" i="55" s="1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P2" i="54" s="1"/>
  <c r="E26" i="78"/>
  <c r="N26" i="88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D2" i="72" s="1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V2" i="100" s="1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Q2" i="6" s="1"/>
  <c r="H26" i="70"/>
  <c r="E26" i="66"/>
  <c r="G3" i="70"/>
  <c r="G2" i="70" s="1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F2" i="88" s="1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W2" i="43" s="1"/>
  <c r="N26" i="70"/>
  <c r="P3" i="70"/>
  <c r="P2" i="70" s="1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F2" i="92" s="1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K2" i="70" s="1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E2" i="91" s="1"/>
  <c r="I3" i="114"/>
  <c r="I2" i="114" s="1"/>
  <c r="T17" i="30"/>
  <c r="N11" i="30"/>
  <c r="H3" i="33"/>
  <c r="H2" i="33" s="1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G2" i="113" s="1"/>
  <c r="M3" i="31"/>
  <c r="R52" i="30"/>
  <c r="R33" i="30"/>
  <c r="Q52" i="60"/>
  <c r="U52" i="75"/>
  <c r="R33" i="75"/>
  <c r="N3" i="82"/>
  <c r="P3" i="99"/>
  <c r="P2" i="99" s="1"/>
  <c r="F3" i="100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G2" i="80" s="1"/>
  <c r="R3" i="44"/>
  <c r="S3" i="89"/>
  <c r="U3" i="90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W2" i="82" s="1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Q3" i="28"/>
  <c r="Q2" i="28" s="1"/>
  <c r="C3" i="58"/>
  <c r="V2" i="5"/>
  <c r="V2" i="39"/>
  <c r="C3" i="27"/>
  <c r="C2" i="27" s="1"/>
  <c r="W2" i="38"/>
  <c r="C3" i="41"/>
  <c r="E3" i="77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R3" i="86"/>
  <c r="E3" i="87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V3" i="76"/>
  <c r="F3" i="76"/>
  <c r="H3" i="77"/>
  <c r="V3" i="78"/>
  <c r="J3" i="78"/>
  <c r="L3" i="79"/>
  <c r="V3" i="80"/>
  <c r="F3" i="80"/>
  <c r="L3" i="81"/>
  <c r="L3" i="85"/>
  <c r="V3" i="86"/>
  <c r="F3" i="86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2" i="149"/>
  <c r="O2" i="62"/>
  <c r="S2" i="6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J2" i="65"/>
  <c r="T2" i="66"/>
  <c r="T2" i="3"/>
  <c r="J27" i="149"/>
  <c r="E2" i="23"/>
  <c r="V2" i="26"/>
  <c r="K2" i="33"/>
  <c r="N2" i="43"/>
  <c r="N2" i="53"/>
  <c r="R2" i="55"/>
  <c r="I2" i="26"/>
  <c r="D2" i="32"/>
  <c r="V2" i="37"/>
  <c r="T3" i="42"/>
  <c r="N2" i="42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E2" i="41"/>
  <c r="T2" i="43"/>
  <c r="D2" i="43"/>
  <c r="F2" i="53"/>
  <c r="S2" i="66"/>
  <c r="C2" i="66"/>
  <c r="Q3" i="68"/>
  <c r="O2" i="68"/>
  <c r="K3" i="69"/>
  <c r="W3" i="71"/>
  <c r="U2" i="71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V2" i="35"/>
  <c r="T2" i="39"/>
  <c r="D2" i="39"/>
  <c r="V2" i="40"/>
  <c r="T2" i="41"/>
  <c r="D2" i="41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P2" i="27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O33" i="149"/>
  <c r="K2" i="29"/>
  <c r="D2" i="33"/>
  <c r="H3" i="35"/>
  <c r="R2" i="35"/>
  <c r="L2" i="36"/>
  <c r="P2" i="39"/>
  <c r="P2" i="41"/>
  <c r="S2" i="44"/>
  <c r="G2" i="54"/>
  <c r="U2" i="57"/>
  <c r="J2" i="59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R2" i="62" l="1"/>
  <c r="P2" i="82"/>
  <c r="U32" i="149"/>
  <c r="I2" i="64"/>
  <c r="N2" i="74"/>
  <c r="W40" i="149"/>
  <c r="T2" i="107"/>
  <c r="L2" i="82"/>
  <c r="R42" i="149"/>
  <c r="F2" i="82"/>
  <c r="G2" i="59"/>
  <c r="V13" i="93"/>
  <c r="M2" i="46"/>
  <c r="L2" i="114"/>
  <c r="Q2" i="100"/>
  <c r="K2" i="58"/>
  <c r="M2" i="83"/>
  <c r="L2" i="54"/>
  <c r="N2" i="57"/>
  <c r="H2" i="62"/>
  <c r="P2" i="92"/>
  <c r="U2" i="90"/>
  <c r="F2" i="46"/>
  <c r="M2" i="98"/>
  <c r="N32" i="149"/>
  <c r="M2" i="63"/>
  <c r="P2" i="80"/>
  <c r="E2" i="96"/>
  <c r="Q2" i="121"/>
  <c r="M2" i="61"/>
  <c r="E2" i="77"/>
  <c r="V2" i="115"/>
  <c r="G2" i="58"/>
  <c r="E3" i="75"/>
  <c r="G2" i="96"/>
  <c r="J26" i="60"/>
  <c r="G2" i="92"/>
  <c r="J2" i="115"/>
  <c r="I2" i="76"/>
  <c r="E2" i="16"/>
  <c r="H2" i="46"/>
  <c r="D2" i="76"/>
  <c r="Q2" i="86"/>
  <c r="T2" i="76"/>
  <c r="Q2" i="109"/>
  <c r="D2" i="70"/>
  <c r="N2" i="79"/>
  <c r="T2" i="44"/>
  <c r="D2" i="112"/>
  <c r="K2" i="76"/>
  <c r="F2" i="121"/>
  <c r="U3" i="30"/>
  <c r="V2" i="70"/>
  <c r="E2" i="109"/>
  <c r="K2" i="16"/>
  <c r="W2" i="108"/>
  <c r="U2" i="63"/>
  <c r="N5" i="149"/>
  <c r="E2" i="87"/>
  <c r="L31" i="149"/>
  <c r="E2" i="108"/>
  <c r="E2" i="95"/>
  <c r="N2" i="115"/>
  <c r="I2" i="46"/>
  <c r="F30" i="149"/>
  <c r="H2" i="85"/>
  <c r="F2" i="85"/>
  <c r="L2" i="74"/>
  <c r="P2" i="107"/>
  <c r="F2" i="86"/>
  <c r="G2" i="121"/>
  <c r="T3" i="102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M56" i="149" s="1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F80" i="149"/>
  <c r="U72" i="149"/>
  <c r="I65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O12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P129" i="149"/>
  <c r="L126" i="149"/>
  <c r="J117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J134" i="149"/>
  <c r="D3" i="9"/>
  <c r="F3" i="12"/>
  <c r="C3" i="7"/>
  <c r="K3" i="11"/>
  <c r="I11" i="7"/>
  <c r="C22" i="11"/>
  <c r="M26" i="7"/>
  <c r="T164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P125" i="149"/>
  <c r="Q102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E58" i="149"/>
  <c r="W56" i="149"/>
  <c r="W49" i="149"/>
  <c r="R57" i="149"/>
  <c r="F54" i="149"/>
  <c r="T53" i="149"/>
  <c r="K46" i="149"/>
  <c r="D7" i="149"/>
  <c r="C73" i="149"/>
  <c r="P66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J86" i="149"/>
  <c r="H85" i="149"/>
  <c r="P2" i="83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C64" i="149"/>
  <c r="F164" i="149"/>
  <c r="G13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W2" i="60" l="1"/>
  <c r="U59" i="149"/>
  <c r="V75" i="149"/>
  <c r="E97" i="149"/>
  <c r="G99" i="149"/>
  <c r="W127" i="149"/>
  <c r="T81" i="149"/>
  <c r="T63" i="149"/>
  <c r="U64" i="149"/>
  <c r="P81" i="149"/>
  <c r="C99" i="149"/>
  <c r="M79" i="149"/>
  <c r="Q151" i="149"/>
  <c r="Q2" i="94"/>
  <c r="O86" i="149"/>
  <c r="I79" i="149"/>
  <c r="Q2" i="60"/>
  <c r="J2" i="60"/>
  <c r="K78" i="149"/>
  <c r="R88" i="149"/>
  <c r="P59" i="149"/>
  <c r="S151" i="149"/>
  <c r="J101" i="149"/>
  <c r="E84" i="149"/>
  <c r="M126" i="149"/>
  <c r="K62" i="149"/>
  <c r="R131" i="149"/>
  <c r="H63" i="149"/>
  <c r="V93" i="149"/>
  <c r="S2" i="60"/>
  <c r="L2" i="94"/>
  <c r="T92" i="149"/>
  <c r="D81" i="149"/>
  <c r="T77" i="149"/>
  <c r="Q64" i="149"/>
  <c r="P77" i="149"/>
  <c r="E39" i="149"/>
  <c r="U2" i="75"/>
  <c r="P2" i="75"/>
  <c r="I2" i="75"/>
  <c r="K2" i="94"/>
  <c r="L58" i="149"/>
  <c r="N2" i="60"/>
  <c r="P2" i="60"/>
  <c r="V151" i="149"/>
  <c r="R102" i="149"/>
  <c r="T2" i="102"/>
  <c r="U2" i="30"/>
  <c r="D2" i="94"/>
  <c r="F4" i="149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P132" i="149"/>
  <c r="L57" i="149"/>
  <c r="R69" i="149"/>
  <c r="C128" i="149"/>
  <c r="M6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D61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N61" i="149" l="1"/>
  <c r="S95" i="149"/>
  <c r="S61" i="149"/>
  <c r="U35" i="149"/>
  <c r="J95" i="149"/>
  <c r="M76" i="149"/>
  <c r="K95" i="149"/>
  <c r="D95" i="149"/>
  <c r="T76" i="149"/>
  <c r="J35" i="149"/>
  <c r="M61" i="149"/>
  <c r="P61" i="149"/>
  <c r="F76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N133" i="149" l="1"/>
  <c r="E150" i="149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T4" i="203" l="1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L71" i="204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K3" i="201" l="1"/>
  <c r="E3" i="201"/>
  <c r="X3" i="203"/>
  <c r="R3" i="203"/>
  <c r="V3" i="203"/>
  <c r="U3" i="203"/>
  <c r="H3" i="203"/>
  <c r="D3" i="203"/>
  <c r="U3" i="201"/>
  <c r="J3" i="203"/>
  <c r="K3" i="203"/>
  <c r="X3" i="201"/>
  <c r="G3" i="201"/>
  <c r="R3" i="201"/>
  <c r="L3" i="201"/>
  <c r="O3" i="203"/>
  <c r="J3" i="201"/>
  <c r="Q3" i="203"/>
  <c r="W3" i="201"/>
  <c r="M3" i="201"/>
  <c r="L22" i="124"/>
  <c r="N3" i="201"/>
  <c r="V3" i="201"/>
  <c r="P3" i="201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K26" i="201" l="1"/>
  <c r="L2" i="204"/>
  <c r="O3" i="124"/>
  <c r="H2" i="204"/>
  <c r="S26" i="203"/>
  <c r="I155" i="149"/>
  <c r="E155" i="149"/>
  <c r="M155" i="149"/>
  <c r="L3" i="124"/>
  <c r="D26" i="203"/>
  <c r="Q26" i="203"/>
  <c r="P155" i="149"/>
  <c r="L155" i="149"/>
  <c r="F26" i="201"/>
  <c r="U26" i="203"/>
  <c r="R2" i="204"/>
  <c r="P26" i="203"/>
  <c r="R3" i="124"/>
  <c r="G3" i="124"/>
  <c r="H155" i="149"/>
  <c r="H33" i="124"/>
  <c r="N26" i="201"/>
  <c r="K2" i="204"/>
  <c r="W26" i="201"/>
  <c r="Q155" i="149"/>
  <c r="N3" i="124"/>
  <c r="X155" i="149"/>
  <c r="I26" i="203"/>
  <c r="P2" i="204"/>
  <c r="O26" i="201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G26" i="124" l="1"/>
  <c r="O3" i="123"/>
  <c r="L3" i="123"/>
  <c r="R157" i="149"/>
  <c r="O2" i="204"/>
  <c r="K157" i="149"/>
  <c r="W26" i="124"/>
  <c r="R26" i="124"/>
  <c r="P157" i="149"/>
  <c r="M26" i="124"/>
  <c r="X26" i="124"/>
  <c r="Q26" i="124"/>
  <c r="E2" i="204"/>
  <c r="D2" i="204"/>
  <c r="K3" i="123"/>
  <c r="F2" i="204"/>
  <c r="P26" i="124"/>
  <c r="F26" i="124"/>
  <c r="L26" i="124"/>
  <c r="M157" i="149"/>
  <c r="C75" i="124"/>
  <c r="C75" i="123" s="1"/>
  <c r="C75" i="101" s="1"/>
  <c r="C75" i="129" s="1"/>
  <c r="P3" i="123"/>
  <c r="J3" i="123"/>
  <c r="D26" i="124"/>
  <c r="Q3" i="123"/>
  <c r="H3" i="123"/>
  <c r="I26" i="124"/>
  <c r="S26" i="124"/>
  <c r="J26" i="201"/>
  <c r="G3" i="123"/>
  <c r="C71" i="204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H3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37" i="124"/>
  <c r="C37" i="123" s="1"/>
  <c r="C37" i="101" s="1"/>
  <c r="C37" i="129" s="1"/>
  <c r="C32" i="124"/>
  <c r="C32" i="123" s="1"/>
  <c r="C32" i="101" s="1"/>
  <c r="C3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D157" i="149" l="1"/>
  <c r="O157" i="149"/>
  <c r="N26" i="123"/>
  <c r="F26" i="123"/>
  <c r="F157" i="149"/>
  <c r="V26" i="123"/>
  <c r="E157" i="149"/>
  <c r="H3" i="101"/>
  <c r="I3" i="101"/>
  <c r="I3" i="129"/>
  <c r="L3" i="129"/>
  <c r="U3" i="101"/>
  <c r="L3" i="101"/>
  <c r="D26" i="123"/>
  <c r="Q26" i="123"/>
  <c r="K26" i="123"/>
  <c r="U3" i="129"/>
  <c r="U26" i="123"/>
  <c r="P26" i="123"/>
  <c r="S26" i="123"/>
  <c r="F3" i="101"/>
  <c r="F3" i="129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6" i="124"/>
  <c r="C46" i="123" s="1"/>
  <c r="C46" i="101" s="1"/>
  <c r="C46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D26" i="101"/>
  <c r="S26" i="129"/>
  <c r="V26" i="101"/>
  <c r="Q26" i="101"/>
  <c r="V26" i="129"/>
  <c r="U26" i="129"/>
  <c r="Q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59" i="124"/>
  <c r="G2" i="203" l="1"/>
  <c r="G52" i="124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<sst xmlns="http://schemas.openxmlformats.org/spreadsheetml/2006/main" count="26791" uniqueCount="489">
  <si>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</si>
  <si>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</si>
  <si>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</si>
  <si>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</si>
  <si>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</si>
  <si>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</si>
  <si>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</si>
  <si>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</si>
  <si>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</si>
  <si>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</si>
  <si>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</si>
  <si>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</si>
  <si>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</si>
  <si>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</si>
  <si>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</si>
  <si>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</si>
  <si>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</si>
  <si>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</si>
  <si>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</si>
  <si>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</si>
  <si>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</si>
  <si>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</si>
  <si>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</si>
  <si>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</si>
  <si>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</si>
  <si>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</si>
  <si>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</si>
  <si>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</si>
  <si>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</si>
  <si>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</si>
  <si>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</si>
  <si>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</si>
  <si>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</si>
  <si>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</si>
  <si>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</si>
  <si>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</si>
  <si>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</si>
  <si>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</si>
  <si>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</si>
  <si>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</si>
  <si>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</si>
  <si>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</si>
  <si>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</si>
  <si>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</si>
  <si>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</si>
  <si>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</si>
  <si>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</si>
  <si>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</si>
  <si>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</si>
  <si>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</si>
  <si>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</si>
  <si>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</si>
  <si>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</si>
  <si>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</si>
  <si>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</si>
  <si>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</si>
  <si>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</si>
  <si>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</si>
  <si>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</si>
  <si>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</si>
  <si>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</si>
  <si>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</si>
  <si>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</si>
  <si>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</si>
  <si>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</si>
  <si>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</si>
  <si>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</si>
  <si>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</si>
  <si>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</si>
  <si>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</si>
  <si>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</si>
  <si>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</si>
  <si>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</si>
  <si>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</si>
  <si>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</si>
  <si>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</si>
  <si>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</si>
  <si>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</si>
  <si>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</si>
  <si>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</si>
  <si>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</si>
  <si>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</si>
  <si>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</si>
  <si>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</si>
  <si>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</si>
  <si>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</si>
  <si>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</si>
  <si>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</si>
  <si>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</si>
  <si>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</si>
  <si>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</si>
  <si>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</si>
  <si>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</si>
  <si>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</si>
  <si>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</si>
  <si>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</si>
  <si>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</si>
  <si>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</si>
  <si>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</si>
  <si>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</si>
  <si>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</si>
  <si>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</si>
  <si>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</si>
  <si>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</si>
  <si>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</si>
  <si>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</si>
  <si>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</si>
  <si>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</si>
  <si>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</si>
  <si>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</si>
  <si>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</si>
  <si>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</si>
  <si>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</si>
  <si>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</si>
  <si>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</si>
  <si>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</si>
  <si>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</si>
  <si>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</si>
  <si>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</si>
  <si>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</si>
  <si>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</si>
  <si>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</si>
  <si>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</si>
  <si>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</si>
  <si>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</si>
  <si>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</si>
  <si>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</si>
  <si>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</si>
  <si>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</si>
  <si>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</si>
  <si>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</si>
  <si>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</si>
  <si>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</si>
  <si>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</si>
  <si>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</si>
  <si>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</si>
  <si>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</si>
  <si>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</si>
  <si>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</si>
  <si>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</si>
  <si>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</si>
  <si>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</si>
  <si>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</si>
  <si>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</si>
  <si>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</si>
  <si>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</si>
  <si>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</si>
  <si>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</si>
  <si>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</si>
  <si>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</si>
  <si>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</si>
  <si>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</si>
  <si>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</si>
  <si>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</si>
  <si>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</si>
  <si>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</si>
  <si>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</si>
  <si>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</si>
  <si>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</si>
  <si>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</si>
  <si>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</si>
  <si>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</si>
  <si>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</si>
  <si>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</si>
  <si>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</si>
  <si>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</si>
  <si>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</si>
  <si>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</si>
  <si>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</si>
  <si>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</si>
  <si>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</si>
  <si>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</si>
  <si>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</si>
  <si>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</si>
  <si>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</si>
  <si>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</si>
  <si>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</si>
  <si>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</si>
  <si>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</si>
  <si>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</si>
  <si>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</si>
  <si>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</si>
  <si>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</si>
  <si>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</si>
  <si>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</si>
  <si>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</si>
  <si>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</si>
  <si>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</si>
  <si>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</si>
  <si>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</si>
  <si>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</si>
  <si>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</si>
  <si>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</si>
  <si>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</si>
  <si>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</si>
  <si>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</si>
  <si>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</si>
  <si>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</si>
  <si>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</si>
  <si>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</si>
  <si>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</si>
  <si>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</si>
  <si>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</si>
  <si>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</si>
  <si>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</si>
  <si>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</si>
  <si>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</si>
  <si>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</si>
  <si>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</si>
  <si>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</si>
  <si>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</si>
  <si>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</si>
  <si>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</si>
  <si>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</si>
  <si>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</si>
  <si>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</si>
  <si>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</si>
  <si>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</si>
  <si>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</si>
  <si>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</si>
  <si>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</si>
  <si>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</si>
  <si>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</si>
  <si>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</si>
  <si>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</si>
  <si>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</si>
  <si>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</si>
  <si>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</si>
  <si>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</si>
  <si>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</si>
  <si>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</si>
  <si>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</si>
  <si>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</si>
  <si>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</si>
  <si>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</si>
  <si>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</si>
  <si>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</si>
  <si>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</si>
  <si>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</si>
  <si>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</si>
  <si>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</si>
  <si>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</si>
  <si>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</si>
  <si>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</si>
  <si>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</si>
  <si>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</si>
  <si>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</si>
  <si>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</si>
  <si>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</si>
  <si>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</si>
  <si>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</si>
  <si>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</si>
  <si>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</si>
  <si>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</si>
  <si>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</si>
  <si>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</si>
  <si>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</si>
  <si>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</si>
  <si>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</si>
  <si>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</si>
  <si>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</si>
  <si>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</si>
  <si>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</si>
  <si>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</si>
  <si>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</si>
  <si>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</si>
  <si>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</si>
  <si>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</si>
  <si>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</si>
  <si>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</si>
  <si>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</si>
  <si>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</si>
  <si>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</si>
  <si>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</si>
  <si>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</si>
  <si>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</si>
  <si>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</si>
  <si>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</si>
  <si>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</si>
  <si>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</si>
  <si>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</si>
  <si>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</si>
  <si>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</si>
  <si>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</si>
  <si>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</si>
  <si>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</si>
  <si>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</si>
  <si>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</si>
  <si>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</si>
  <si>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</si>
  <si>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</si>
  <si>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</si>
  <si>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</si>
  <si>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</si>
  <si>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</si>
  <si>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</si>
  <si>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</si>
  <si>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</si>
  <si>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</si>
  <si>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</si>
  <si>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</si>
  <si>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</si>
  <si>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</si>
  <si>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</si>
  <si>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</si>
  <si>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</si>
  <si>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</si>
  <si>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</si>
  <si>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</si>
  <si>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</si>
  <si>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</si>
  <si>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</si>
  <si>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</si>
  <si>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</si>
  <si>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</si>
  <si>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</si>
  <si>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</si>
  <si>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</si>
  <si>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</si>
  <si>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</si>
  <si>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</si>
  <si>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</si>
  <si>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</si>
  <si>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</si>
  <si>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</si>
  <si>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</si>
  <si>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</si>
  <si>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</si>
  <si>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</si>
  <si>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</si>
  <si>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</si>
  <si>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</si>
  <si>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</si>
  <si>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</si>
  <si>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</si>
  <si>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</si>
  <si>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</si>
  <si>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</si>
  <si>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</si>
  <si>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</si>
  <si>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</si>
  <si>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</si>
  <si>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</si>
  <si>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</si>
  <si>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</si>
  <si>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</si>
  <si>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</si>
  <si>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</si>
  <si>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</si>
  <si>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</si>
  <si>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</si>
  <si>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</si>
  <si>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</si>
  <si>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</si>
  <si>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</si>
  <si>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</si>
  <si>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</si>
  <si>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</si>
  <si>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</si>
  <si>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</si>
  <si>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</si>
  <si>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</si>
  <si>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</si>
  <si>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</si>
  <si>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</si>
  <si>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</si>
  <si>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</si>
  <si>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</si>
  <si>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</si>
  <si>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</si>
  <si>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</si>
  <si>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</si>
  <si>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</si>
  <si>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</si>
  <si>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</si>
  <si>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</si>
  <si>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</si>
  <si>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</si>
  <si>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</si>
  <si>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</si>
  <si>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</si>
  <si>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</si>
  <si>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</si>
  <si>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</si>
  <si>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</si>
  <si>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</si>
  <si>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</si>
  <si>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</si>
  <si>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</si>
  <si>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</si>
  <si>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</si>
  <si>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</si>
  <si>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</si>
  <si>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</si>
  <si>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</si>
  <si>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</si>
  <si>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</si>
  <si>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</si>
  <si>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</si>
  <si>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</si>
  <si>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</si>
  <si>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</si>
  <si>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</si>
  <si>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</si>
  <si>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</si>
  <si>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</si>
  <si>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</si>
  <si>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</si>
  <si>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</si>
  <si>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</si>
  <si>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</si>
  <si>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</si>
  <si>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</si>
  <si>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</si>
  <si>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</si>
  <si>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</si>
  <si>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</si>
  <si>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</si>
  <si>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</si>
  <si>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</si>
  <si>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</si>
  <si>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</si>
  <si>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</si>
  <si>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</si>
  <si>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</si>
  <si>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</si>
  <si>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</si>
  <si>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</si>
  <si>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</si>
  <si>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</si>
  <si>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</si>
  <si>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</si>
  <si>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</si>
  <si>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</si>
  <si>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</si>
  <si>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</si>
  <si>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</si>
  <si>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</si>
  <si>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</si>
  <si>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</si>
  <si>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</si>
  <si>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</si>
  <si>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</si>
  <si>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</si>
  <si>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</si>
  <si>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</si>
  <si>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</si>
  <si>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</si>
  <si>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</si>
  <si>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</si>
  <si>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</si>
  <si>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</si>
  <si>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</si>
  <si>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</si>
  <si>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</si>
  <si>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</si>
  <si>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</si>
  <si>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</si>
  <si>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</si>
  <si>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</si>
  <si>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</si>
  <si>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</si>
  <si>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</si>
  <si>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</si>
  <si>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</si>
  <si>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</si>
  <si>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</si>
  <si>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</si>
  <si>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</si>
  <si>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</si>
  <si>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</si>
  <si>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</si>
  <si>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</si>
  <si>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</si>
  <si>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</si>
  <si>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</si>
  <si>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</si>
  <si>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</si>
  <si>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</si>
  <si>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</si>
  <si>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</si>
  <si>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</si>
  <si>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</si>
  <si>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</si>
  <si>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</si>
  <si>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</si>
  <si>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</si>
  <si>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Cyprus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</si>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</sst>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45432.782824074071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44.258125537403259</v>
      </c>
      <c r="D4" s="8">
        <f>PPRD!D$2</f>
        <v>44.473086844368019</v>
      </c>
      <c r="E4" s="8">
        <f>PPRD!E$2</f>
        <v>44.735769561478932</v>
      </c>
      <c r="F4" s="8">
        <f>PPRD!F$2</f>
        <v>48.103611349957006</v>
      </c>
      <c r="G4" s="8">
        <f>PPRD!G$2</f>
        <v>50.155374032674104</v>
      </c>
      <c r="H4" s="8">
        <f>PPRD!H$2</f>
        <v>51.025021496130705</v>
      </c>
      <c r="I4" s="8">
        <f>PPRD!I$2</f>
        <v>51.564058469475491</v>
      </c>
      <c r="J4" s="8">
        <f>PPRD!J$2</f>
        <v>73.475924333619943</v>
      </c>
      <c r="K4" s="8">
        <f>PPRD!K$2</f>
        <v>84.597506448839198</v>
      </c>
      <c r="L4" s="8">
        <f>PPRD!L$2</f>
        <v>90.402321582115192</v>
      </c>
      <c r="M4" s="8">
        <f>PPRD!M$2</f>
        <v>93.020292347377449</v>
      </c>
      <c r="N4" s="8">
        <f>PPRD!N$2</f>
        <v>101.35219260533104</v>
      </c>
      <c r="O4" s="8">
        <f>PPRD!O$2</f>
        <v>113.19079965606191</v>
      </c>
      <c r="P4" s="8">
        <f>PPRD!P$2</f>
        <v>114.62106620808254</v>
      </c>
      <c r="Q4" s="8">
        <f>PPRD!Q$2</f>
        <v>122.15012897678417</v>
      </c>
      <c r="R4" s="8">
        <f>PPRD!R$2</f>
        <v>130.96723989681857</v>
      </c>
      <c r="S4" s="8">
        <f>PPRD!S$2</f>
        <v>138.4695614789338</v>
      </c>
      <c r="T4" s="8">
        <f>PPRD!T$2</f>
        <v>144.70197764402405</v>
      </c>
      <c r="U4" s="8">
        <f>PPRD!U$2</f>
        <v>196.70997420464317</v>
      </c>
      <c r="V4" s="8">
        <f>PPRD!V$2</f>
        <v>208.37678417884777</v>
      </c>
      <c r="W4" s="8">
        <f>PPRD!W$2</f>
        <v>215.46612209802234</v>
      </c>
      <c r="X4" s="8">
        <f>PPRD!X$2</f>
        <v>237.76741186586412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1.9479793637145311</v>
      </c>
      <c r="P5" s="10">
        <f>RCV_RCY!P$2</f>
        <v>2.909544282029235</v>
      </c>
      <c r="Q5" s="10">
        <f>RCV_RCY!Q$2</f>
        <v>4.8584694754944104</v>
      </c>
      <c r="R5" s="10">
        <f>RCV_RCY!R$2</f>
        <v>4.8808254514187448</v>
      </c>
      <c r="S5" s="10">
        <f>RCV_RCY!S$2</f>
        <v>4.8532244196044703</v>
      </c>
      <c r="T5" s="10">
        <f>RCV_RCY!T$2</f>
        <v>5.580567497850387</v>
      </c>
      <c r="U5" s="10">
        <f>RCV_RCY!U$2</f>
        <v>4.4876182287188309</v>
      </c>
      <c r="V5" s="10">
        <f>RCV_RCY!V$2</f>
        <v>4.1212381771281166</v>
      </c>
      <c r="W5" s="10">
        <f>RCV_RCY!W$2</f>
        <v>3.5266552020636279</v>
      </c>
      <c r="X5" s="10">
        <f>RCV_RCY!X$2</f>
        <v>4.2032674118658644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2578.6774720550297</v>
      </c>
      <c r="D6" s="10">
        <f>IMP!D$2</f>
        <v>2535.2660361134999</v>
      </c>
      <c r="E6" s="10">
        <f>IMP!E$2</f>
        <v>2617.8864144453996</v>
      </c>
      <c r="F6" s="10">
        <f>IMP!F$2</f>
        <v>2693.9678417884779</v>
      </c>
      <c r="G6" s="10">
        <f>IMP!G$2</f>
        <v>2450.9713671539116</v>
      </c>
      <c r="H6" s="10">
        <f>IMP!H$2</f>
        <v>2855.2809974204642</v>
      </c>
      <c r="I6" s="10">
        <f>IMP!I$2</f>
        <v>3014.5976784178852</v>
      </c>
      <c r="J6" s="10">
        <f>IMP!J$2</f>
        <v>2913.5889939810831</v>
      </c>
      <c r="K6" s="10">
        <f>IMP!K$2</f>
        <v>3091.7226139294926</v>
      </c>
      <c r="L6" s="10">
        <f>IMP!L$2</f>
        <v>2945.0748925193457</v>
      </c>
      <c r="M6" s="10">
        <f>IMP!M$2</f>
        <v>2963.8637145313842</v>
      </c>
      <c r="N6" s="10">
        <f>IMP!N$2</f>
        <v>2685.0122098022357</v>
      </c>
      <c r="O6" s="10">
        <f>IMP!O$2</f>
        <v>2646.8446259673265</v>
      </c>
      <c r="P6" s="10">
        <f>IMP!P$2</f>
        <v>2344.5364574376613</v>
      </c>
      <c r="Q6" s="10">
        <f>IMP!Q$2</f>
        <v>2305.8460017196908</v>
      </c>
      <c r="R6" s="10">
        <f>IMP!R$2</f>
        <v>2497.9325021496129</v>
      </c>
      <c r="S6" s="10">
        <f>IMP!S$2</f>
        <v>2653.1638865004306</v>
      </c>
      <c r="T6" s="10">
        <f>IMP!T$2</f>
        <v>2711.6555460017198</v>
      </c>
      <c r="U6" s="10">
        <f>IMP!U$2</f>
        <v>2684.5008598452273</v>
      </c>
      <c r="V6" s="10">
        <f>IMP!V$2</f>
        <v>2694.194926913156</v>
      </c>
      <c r="W6" s="10">
        <f>IMP!W$2</f>
        <v>2384.0454858125531</v>
      </c>
      <c r="X6" s="10">
        <f>IMP!X$2</f>
        <v>2416.9126397248492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0</v>
      </c>
      <c r="D7" s="10">
        <f>EXP!D$2</f>
        <v>0</v>
      </c>
      <c r="E7" s="10">
        <f>EXP!E$2</f>
        <v>0</v>
      </c>
      <c r="F7" s="10">
        <f>EXP!F$2</f>
        <v>0</v>
      </c>
      <c r="G7" s="10">
        <f>EXP!G$2</f>
        <v>0</v>
      </c>
      <c r="H7" s="10">
        <f>EXP!H$2</f>
        <v>0</v>
      </c>
      <c r="I7" s="10">
        <f>EXP!I$2</f>
        <v>0</v>
      </c>
      <c r="J7" s="10">
        <f>EXP!J$2</f>
        <v>0</v>
      </c>
      <c r="K7" s="10">
        <f>EXP!K$2</f>
        <v>0</v>
      </c>
      <c r="L7" s="10">
        <f>EXP!L$2</f>
        <v>0</v>
      </c>
      <c r="M7" s="10">
        <f>EXP!M$2</f>
        <v>0</v>
      </c>
      <c r="N7" s="10">
        <f>EXP!N$2</f>
        <v>0</v>
      </c>
      <c r="O7" s="10">
        <f>EXP!O$2</f>
        <v>0</v>
      </c>
      <c r="P7" s="10">
        <f>EXP!P$2</f>
        <v>0</v>
      </c>
      <c r="Q7" s="10">
        <f>EXP!Q$2</f>
        <v>0</v>
      </c>
      <c r="R7" s="10">
        <f>EXP!R$2</f>
        <v>24.226139294926909</v>
      </c>
      <c r="S7" s="10">
        <f>EXP!S$2</f>
        <v>17.231212381771279</v>
      </c>
      <c r="T7" s="10">
        <f>EXP!T$2</f>
        <v>0</v>
      </c>
      <c r="U7" s="10">
        <f>EXP!U$2</f>
        <v>0</v>
      </c>
      <c r="V7" s="10">
        <f>EXP!V$2</f>
        <v>0</v>
      </c>
      <c r="W7" s="10">
        <f>EXP!W$2</f>
        <v>0</v>
      </c>
      <c r="X7" s="10">
        <f>EXP!X$2</f>
        <v>33.765262252794493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-8.4940670679277765</v>
      </c>
      <c r="D8" s="10">
        <f>STK_CHG!D$2</f>
        <v>59.103095442820297</v>
      </c>
      <c r="E8" s="10">
        <f>STK_CHG!E$2</f>
        <v>-59.230696474634563</v>
      </c>
      <c r="F8" s="10">
        <f>STK_CHG!F$2</f>
        <v>61.994840928632861</v>
      </c>
      <c r="G8" s="10">
        <f>STK_CHG!G$2</f>
        <v>66.495184866723989</v>
      </c>
      <c r="H8" s="10">
        <f>STK_CHG!H$2</f>
        <v>-70.955889939810817</v>
      </c>
      <c r="I8" s="10">
        <f>STK_CHG!I$2</f>
        <v>-125.31444539982802</v>
      </c>
      <c r="J8" s="10">
        <f>STK_CHG!J$2</f>
        <v>51.287446259673253</v>
      </c>
      <c r="K8" s="10">
        <f>STK_CHG!K$2</f>
        <v>-2.9314703353396379</v>
      </c>
      <c r="L8" s="10">
        <f>STK_CHG!L$2</f>
        <v>28.157523645743769</v>
      </c>
      <c r="M8" s="10">
        <f>STK_CHG!M$2</f>
        <v>-111.73688736027515</v>
      </c>
      <c r="N8" s="10">
        <f>STK_CHG!N$2</f>
        <v>123.8188306104901</v>
      </c>
      <c r="O8" s="10">
        <f>STK_CHG!O$2</f>
        <v>-26.170421324161648</v>
      </c>
      <c r="P8" s="10">
        <f>STK_CHG!P$2</f>
        <v>-21.642218400687874</v>
      </c>
      <c r="Q8" s="10">
        <f>STK_CHG!Q$2</f>
        <v>44.262424763542562</v>
      </c>
      <c r="R8" s="10">
        <f>STK_CHG!R$2</f>
        <v>-67.692261392949263</v>
      </c>
      <c r="S8" s="10">
        <f>STK_CHG!S$2</f>
        <v>-28.939036973344795</v>
      </c>
      <c r="T8" s="10">
        <f>STK_CHG!T$2</f>
        <v>-35.132932072227007</v>
      </c>
      <c r="U8" s="10">
        <f>STK_CHG!U$2</f>
        <v>16.738005159071367</v>
      </c>
      <c r="V8" s="10">
        <f>STK_CHG!V$2</f>
        <v>-3.2240756663800489</v>
      </c>
      <c r="W8" s="10">
        <f>STK_CHG!W$2</f>
        <v>-44.471023215821148</v>
      </c>
      <c r="X8" s="10">
        <f>STK_CHG!X$2</f>
        <v>36.917454858125538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2614.4415305245052</v>
      </c>
      <c r="D9" s="10">
        <f>GAE!D$2</f>
        <v>2638.8422184006877</v>
      </c>
      <c r="E9" s="10">
        <f>GAE!E$2</f>
        <v>2603.3914875322444</v>
      </c>
      <c r="F9" s="10">
        <f>GAE!F$2</f>
        <v>2804.0662940670677</v>
      </c>
      <c r="G9" s="10">
        <f>GAE!G$2</f>
        <v>2567.6219260533103</v>
      </c>
      <c r="H9" s="10">
        <f>GAE!H$2</f>
        <v>2835.3501289767842</v>
      </c>
      <c r="I9" s="10">
        <f>GAE!I$2</f>
        <v>2940.8472914875315</v>
      </c>
      <c r="J9" s="10">
        <f>GAE!J$2</f>
        <v>3038.3523645743762</v>
      </c>
      <c r="K9" s="10">
        <f>GAE!K$2</f>
        <v>3173.3886500429917</v>
      </c>
      <c r="L9" s="10">
        <f>GAE!L$2</f>
        <v>3063.6347377472048</v>
      </c>
      <c r="M9" s="10">
        <f>GAE!M$2</f>
        <v>2945.1471195184872</v>
      </c>
      <c r="N9" s="10">
        <f>GAE!N$2</f>
        <v>2910.1832330180569</v>
      </c>
      <c r="O9" s="10">
        <f>GAE!O$2</f>
        <v>2735.812983662941</v>
      </c>
      <c r="P9" s="10">
        <f>GAE!P$2</f>
        <v>2440.4248495270854</v>
      </c>
      <c r="Q9" s="10">
        <f>GAE!Q$2</f>
        <v>2477.1170249355114</v>
      </c>
      <c r="R9" s="10">
        <f>GAE!R$2</f>
        <v>2541.8621668099736</v>
      </c>
      <c r="S9" s="10">
        <f>GAE!S$2</f>
        <v>2750.3164230438524</v>
      </c>
      <c r="T9" s="10">
        <f>GAE!T$2</f>
        <v>2826.8051590713662</v>
      </c>
      <c r="U9" s="10">
        <f>GAE!U$2</f>
        <v>2902.4364574376609</v>
      </c>
      <c r="V9" s="10">
        <f>GAE!V$2</f>
        <v>2903.4688736027515</v>
      </c>
      <c r="W9" s="10">
        <f>GAE!W$2</f>
        <v>2558.5672398968181</v>
      </c>
      <c r="X9" s="10">
        <f>GAE!X$2</f>
        <v>2662.0355116079099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190.30490111779872</v>
      </c>
      <c r="D10" s="10">
        <f>INTMARB!D$2</f>
        <v>189.15726569217543</v>
      </c>
      <c r="E10" s="10">
        <f>INTMARB!E$2</f>
        <v>136.17841788478071</v>
      </c>
      <c r="F10" s="10">
        <f>INTMARB!F$2</f>
        <v>122.85219260533104</v>
      </c>
      <c r="G10" s="10">
        <f>INTMARB!G$2</f>
        <v>54.745485812553738</v>
      </c>
      <c r="H10" s="10">
        <f>INTMARB!H$2</f>
        <v>286.88804815133273</v>
      </c>
      <c r="I10" s="10">
        <f>INTMARB!I$2</f>
        <v>293.16878761822869</v>
      </c>
      <c r="J10" s="10">
        <f>INTMARB!J$2</f>
        <v>272.89071367153912</v>
      </c>
      <c r="K10" s="10">
        <f>INTMARB!K$2</f>
        <v>251.53310404127254</v>
      </c>
      <c r="L10" s="10">
        <f>INTMARB!L$2</f>
        <v>217.0680997420464</v>
      </c>
      <c r="M10" s="10">
        <f>INTMARB!M$2</f>
        <v>184.45047291487532</v>
      </c>
      <c r="N10" s="10">
        <f>INTMARB!N$2</f>
        <v>196.64135855546004</v>
      </c>
      <c r="O10" s="10">
        <f>INTMARB!O$2</f>
        <v>195.30060189165948</v>
      </c>
      <c r="P10" s="10">
        <f>INTMARB!P$2</f>
        <v>236.93490971625107</v>
      </c>
      <c r="Q10" s="10">
        <f>INTMARB!Q$2</f>
        <v>230.46001719690457</v>
      </c>
      <c r="R10" s="10">
        <f>INTMARB!R$2</f>
        <v>241.89724849527079</v>
      </c>
      <c r="S10" s="10">
        <f>INTMARB!S$2</f>
        <v>284.72622527944969</v>
      </c>
      <c r="T10" s="10">
        <f>INTMARB!T$2</f>
        <v>253.27824591573517</v>
      </c>
      <c r="U10" s="10">
        <f>INTMARB!U$2</f>
        <v>269.36887360275148</v>
      </c>
      <c r="V10" s="10">
        <f>INTMARB!V$2</f>
        <v>277.39097162510751</v>
      </c>
      <c r="W10" s="10">
        <f>INTMARB!W$2</f>
        <v>275.59157351676697</v>
      </c>
      <c r="X10" s="10">
        <f>INTMARB!X$2</f>
        <v>252.59294926913151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101.17443463118097</v>
      </c>
      <c r="D11" s="13">
        <f>INTMARB_IN!D$2</f>
        <v>100.78172040143691</v>
      </c>
      <c r="E11" s="13">
        <f>INTMARB_IN!E$2</f>
        <v>72.236427711370069</v>
      </c>
      <c r="F11" s="13">
        <f>INTMARB_IN!F$2</f>
        <v>68.924006328694531</v>
      </c>
      <c r="G11" s="13">
        <f>INTMARB_IN!G$2</f>
        <v>31.543317246708185</v>
      </c>
      <c r="H11" s="13">
        <f>INTMARB_IN!H$2</f>
        <v>154.2811918932708</v>
      </c>
      <c r="I11" s="13">
        <f>INTMARB_IN!I$2</f>
        <v>160.37404062368586</v>
      </c>
      <c r="J11" s="13">
        <f>INTMARB_IN!J$2</f>
        <v>124.68100156422288</v>
      </c>
      <c r="K11" s="13">
        <f>INTMARB_IN!K$2</f>
        <v>134.50869427385541</v>
      </c>
      <c r="L11" s="13">
        <f>INTMARB_IN!L$2</f>
        <v>107.88318192142842</v>
      </c>
      <c r="M11" s="13">
        <f>INTMARB_IN!M$2</f>
        <v>95.932731983089752</v>
      </c>
      <c r="N11" s="13">
        <f>INTMARB_IN!N$2</f>
        <v>108.04868632371196</v>
      </c>
      <c r="O11" s="13">
        <f>INTMARB_IN!O$2</f>
        <v>112.49144421695176</v>
      </c>
      <c r="P11" s="13">
        <f>INTMARB_IN!P$2</f>
        <v>137.25885135066432</v>
      </c>
      <c r="Q11" s="13">
        <f>INTMARB_IN!Q$2</f>
        <v>129.84051278650855</v>
      </c>
      <c r="R11" s="13">
        <f>INTMARB_IN!R$2</f>
        <v>137.80255239897994</v>
      </c>
      <c r="S11" s="13">
        <f>INTMARB_IN!S$2</f>
        <v>159.84708633326625</v>
      </c>
      <c r="T11" s="13">
        <f>INTMARB_IN!T$2</f>
        <v>137.28122792507838</v>
      </c>
      <c r="U11" s="13">
        <f>INTMARB_IN!U$2</f>
        <v>138.89302920429276</v>
      </c>
      <c r="V11" s="13">
        <f>INTMARB_IN!V$2</f>
        <v>152.95767149124191</v>
      </c>
      <c r="W11" s="13">
        <f>INTMARB_IN!W$2</f>
        <v>144.8358835997058</v>
      </c>
      <c r="X11" s="13">
        <f>INTMARB_IN!X$2</f>
        <v>132.23177357615972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89.130466486617749</v>
      </c>
      <c r="D12" s="13">
        <f>INTMARB_EX!D$2</f>
        <v>88.375545290738501</v>
      </c>
      <c r="E12" s="13">
        <f>INTMARB_EX!E$2</f>
        <v>63.941990173410623</v>
      </c>
      <c r="F12" s="13">
        <f>INTMARB_EX!F$2</f>
        <v>53.928186276636502</v>
      </c>
      <c r="G12" s="13">
        <f>INTMARB_EX!G$2</f>
        <v>23.202168565845554</v>
      </c>
      <c r="H12" s="13">
        <f>INTMARB_EX!H$2</f>
        <v>132.60685625806192</v>
      </c>
      <c r="I12" s="13">
        <f>INTMARB_EX!I$2</f>
        <v>132.79474699454289</v>
      </c>
      <c r="J12" s="13">
        <f>INTMARB_EX!J$2</f>
        <v>148.20971210731625</v>
      </c>
      <c r="K12" s="13">
        <f>INTMARB_EX!K$2</f>
        <v>117.0244097674171</v>
      </c>
      <c r="L12" s="13">
        <f>INTMARB_EX!L$2</f>
        <v>109.18491782061798</v>
      </c>
      <c r="M12" s="13">
        <f>INTMARB_EX!M$2</f>
        <v>88.517740931785553</v>
      </c>
      <c r="N12" s="13">
        <f>INTMARB_EX!N$2</f>
        <v>88.592672231748068</v>
      </c>
      <c r="O12" s="13">
        <f>INTMARB_EX!O$2</f>
        <v>82.809157674707734</v>
      </c>
      <c r="P12" s="13">
        <f>INTMARB_EX!P$2</f>
        <v>99.676058365586755</v>
      </c>
      <c r="Q12" s="13">
        <f>INTMARB_EX!Q$2</f>
        <v>100.61950441039605</v>
      </c>
      <c r="R12" s="13">
        <f>INTMARB_EX!R$2</f>
        <v>104.09469609629085</v>
      </c>
      <c r="S12" s="13">
        <f>INTMARB_EX!S$2</f>
        <v>124.87913894618345</v>
      </c>
      <c r="T12" s="13">
        <f>INTMARB_EX!T$2</f>
        <v>115.99701799065681</v>
      </c>
      <c r="U12" s="13">
        <f>INTMARB_EX!U$2</f>
        <v>130.47584439845872</v>
      </c>
      <c r="V12" s="13">
        <f>INTMARB_EX!V$2</f>
        <v>124.4333001338656</v>
      </c>
      <c r="W12" s="13">
        <f>INTMARB_EX!W$2</f>
        <v>130.75568991706123</v>
      </c>
      <c r="X12" s="13">
        <f>INTMARB_EX!X$2</f>
        <v>120.36117569297177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2424.1366294067061</v>
      </c>
      <c r="D13" s="10">
        <f>GIC!D$2</f>
        <v>2449.6849527085124</v>
      </c>
      <c r="E13" s="10">
        <f>GIC!E$2</f>
        <v>2467.2130696474637</v>
      </c>
      <c r="F13" s="10">
        <f>GIC!F$2</f>
        <v>2681.2141014617368</v>
      </c>
      <c r="G13" s="10">
        <f>GIC!G$2</f>
        <v>2512.8764402407564</v>
      </c>
      <c r="H13" s="10">
        <f>GIC!H$2</f>
        <v>2548.4620808254513</v>
      </c>
      <c r="I13" s="10">
        <f>GIC!I$2</f>
        <v>2647.6785038693033</v>
      </c>
      <c r="J13" s="10">
        <f>GIC!J$2</f>
        <v>2765.4616509028374</v>
      </c>
      <c r="K13" s="10">
        <f>GIC!K$2</f>
        <v>2921.8555460017196</v>
      </c>
      <c r="L13" s="10">
        <f>GIC!L$2</f>
        <v>2846.5666380051584</v>
      </c>
      <c r="M13" s="10">
        <f>GIC!M$2</f>
        <v>2760.6966466036115</v>
      </c>
      <c r="N13" s="10">
        <f>GIC!N$2</f>
        <v>2713.5418744625972</v>
      </c>
      <c r="O13" s="10">
        <f>GIC!O$2</f>
        <v>2540.5123817712815</v>
      </c>
      <c r="P13" s="10">
        <f>GIC!P$2</f>
        <v>2203.4899398108341</v>
      </c>
      <c r="Q13" s="10">
        <f>GIC!Q$2</f>
        <v>2246.6570077386073</v>
      </c>
      <c r="R13" s="10">
        <f>GIC!R$2</f>
        <v>2299.9649183147026</v>
      </c>
      <c r="S13" s="10">
        <f>GIC!S$2</f>
        <v>2465.5901977644025</v>
      </c>
      <c r="T13" s="10">
        <f>GIC!T$2</f>
        <v>2573.5269131556311</v>
      </c>
      <c r="U13" s="10">
        <f>GIC!U$2</f>
        <v>2633.0675838349098</v>
      </c>
      <c r="V13" s="10">
        <f>GIC!V$2</f>
        <v>2626.0779019776437</v>
      </c>
      <c r="W13" s="10">
        <f>GIC!W$2</f>
        <v>2282.9756663800513</v>
      </c>
      <c r="X13" s="10">
        <f>GIC!X$2</f>
        <v>2409.4425623387788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282.28718830610495</v>
      </c>
      <c r="D14" s="10">
        <f>INTAVI!D$2</f>
        <v>330.73946689595869</v>
      </c>
      <c r="E14" s="10">
        <f>INTAVI!E$2</f>
        <v>318.09974204643152</v>
      </c>
      <c r="F14" s="10">
        <f>INTAVI!F$2</f>
        <v>340.21926053310403</v>
      </c>
      <c r="G14" s="10">
        <f>INTAVI!G$2</f>
        <v>310.72656921754077</v>
      </c>
      <c r="H14" s="10">
        <f>INTAVI!H$2</f>
        <v>306.51332760103185</v>
      </c>
      <c r="I14" s="10">
        <f>INTAVI!I$2</f>
        <v>315.9931212381772</v>
      </c>
      <c r="J14" s="10">
        <f>INTAVI!J$2</f>
        <v>302.30008598452287</v>
      </c>
      <c r="K14" s="10">
        <f>INTAVI!K$2</f>
        <v>301.24677558039548</v>
      </c>
      <c r="L14" s="10">
        <f>INTAVI!L$2</f>
        <v>279.12725709372302</v>
      </c>
      <c r="M14" s="10">
        <f>INTAVI!M$2</f>
        <v>284.39380911435944</v>
      </c>
      <c r="N14" s="10">
        <f>INTAVI!N$2</f>
        <v>309.67325881341355</v>
      </c>
      <c r="O14" s="10">
        <f>INTAVI!O$2</f>
        <v>278.07394668959591</v>
      </c>
      <c r="P14" s="10">
        <f>INTAVI!P$2</f>
        <v>247.52794496990541</v>
      </c>
      <c r="Q14" s="10">
        <f>INTAVI!Q$2</f>
        <v>243.31470335339642</v>
      </c>
      <c r="R14" s="10">
        <f>INTAVI!R$2</f>
        <v>245.42132416165092</v>
      </c>
      <c r="S14" s="10">
        <f>INTAVI!S$2</f>
        <v>277.02063628546858</v>
      </c>
      <c r="T14" s="10">
        <f>INTAVI!T$2</f>
        <v>313.68220120378334</v>
      </c>
      <c r="U14" s="10">
        <f>INTAVI!U$2</f>
        <v>324.6650042992261</v>
      </c>
      <c r="V14" s="10">
        <f>INTAVI!V$2</f>
        <v>310.94780739466887</v>
      </c>
      <c r="W14" s="10">
        <f>INTAVI!W$2</f>
        <v>95.191917454858128</v>
      </c>
      <c r="X14" s="10">
        <f>INTAVI!X$2</f>
        <v>157.67953568357686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232.4896758264025</v>
      </c>
      <c r="D15" s="13">
        <f>INTAVI_PA_IN!D$2</f>
        <v>274.83665076107854</v>
      </c>
      <c r="E15" s="13">
        <f>INTAVI_PA_IN!E$2</f>
        <v>252.53244049705808</v>
      </c>
      <c r="F15" s="13">
        <f>INTAVI_PA_IN!F$2</f>
        <v>270.87743574951526</v>
      </c>
      <c r="G15" s="13">
        <f>INTAVI_PA_IN!G$2</f>
        <v>253.48321439286269</v>
      </c>
      <c r="H15" s="13">
        <f>INTAVI_PA_IN!H$2</f>
        <v>250.84820051824119</v>
      </c>
      <c r="I15" s="13">
        <f>INTAVI_PA_IN!I$2</f>
        <v>257.5197263021584</v>
      </c>
      <c r="J15" s="13">
        <f>INTAVI_PA_IN!J$2</f>
        <v>247.61515617411845</v>
      </c>
      <c r="K15" s="13">
        <f>INTAVI_PA_IN!K$2</f>
        <v>246.28717188676876</v>
      </c>
      <c r="L15" s="13">
        <f>INTAVI_PA_IN!L$2</f>
        <v>226.5912997093229</v>
      </c>
      <c r="M15" s="13">
        <f>INTAVI_PA_IN!M$2</f>
        <v>230.18387642304782</v>
      </c>
      <c r="N15" s="13">
        <f>INTAVI_PA_IN!N$2</f>
        <v>254.05932611313224</v>
      </c>
      <c r="O15" s="13">
        <f>INTAVI_PA_IN!O$2</f>
        <v>226.52807638633197</v>
      </c>
      <c r="P15" s="13">
        <f>INTAVI_PA_IN!P$2</f>
        <v>199.81698835193626</v>
      </c>
      <c r="Q15" s="13">
        <f>INTAVI_PA_IN!Q$2</f>
        <v>196.54061595249905</v>
      </c>
      <c r="R15" s="13">
        <f>INTAVI_PA_IN!R$2</f>
        <v>198.83642668808707</v>
      </c>
      <c r="S15" s="13">
        <f>INTAVI_PA_IN!S$2</f>
        <v>229.0542590779659</v>
      </c>
      <c r="T15" s="13">
        <f>INTAVI_PA_IN!T$2</f>
        <v>262.69511902748582</v>
      </c>
      <c r="U15" s="13">
        <f>INTAVI_PA_IN!U$2</f>
        <v>271.13813345644343</v>
      </c>
      <c r="V15" s="13">
        <f>INTAVI_PA_IN!V$2</f>
        <v>258.36760167067104</v>
      </c>
      <c r="W15" s="13">
        <f>INTAVI_PA_IN!W$2</f>
        <v>68.904140733621077</v>
      </c>
      <c r="X15" s="13">
        <f>INTAVI_PA_IN!X$2</f>
        <v>120.25580563083516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40.494716280438226</v>
      </c>
      <c r="D16" s="13">
        <f>INTAVI_PA_EX!D$2</f>
        <v>47.870264961438231</v>
      </c>
      <c r="E16" s="13">
        <f>INTAVI_PA_EX!E$2</f>
        <v>56.595482877030904</v>
      </c>
      <c r="F16" s="13">
        <f>INTAVI_PA_EX!F$2</f>
        <v>60.707005764790928</v>
      </c>
      <c r="G16" s="13">
        <f>INTAVI_PA_EX!G$2</f>
        <v>46.531279646901723</v>
      </c>
      <c r="H16" s="13">
        <f>INTAVI_PA_EX!H$2</f>
        <v>43.655237963089867</v>
      </c>
      <c r="I16" s="13">
        <f>INTAVI_PA_EX!I$2</f>
        <v>44.590032453296118</v>
      </c>
      <c r="J16" s="13">
        <f>INTAVI_PA_EX!J$2</f>
        <v>42.642178434399263</v>
      </c>
      <c r="K16" s="13">
        <f>INTAVI_PA_EX!K$2</f>
        <v>42.968317312838224</v>
      </c>
      <c r="L16" s="13">
        <f>INTAVI_PA_EX!L$2</f>
        <v>41.965943262955996</v>
      </c>
      <c r="M16" s="13">
        <f>INTAVI_PA_EX!M$2</f>
        <v>44.338745507693964</v>
      </c>
      <c r="N16" s="13">
        <f>INTAVI_PA_EX!N$2</f>
        <v>48.053899269130319</v>
      </c>
      <c r="O16" s="13">
        <f>INTAVI_PA_EX!O$2</f>
        <v>45.991808427040333</v>
      </c>
      <c r="P16" s="13">
        <f>INTAVI_PA_EX!P$2</f>
        <v>42.733735239851597</v>
      </c>
      <c r="Q16" s="13">
        <f>INTAVI_PA_EX!Q$2</f>
        <v>42.570474415747761</v>
      </c>
      <c r="R16" s="13">
        <f>INTAVI_PA_EX!R$2</f>
        <v>42.612414974677691</v>
      </c>
      <c r="S16" s="13">
        <f>INTAVI_PA_EX!S$2</f>
        <v>44.64779988943409</v>
      </c>
      <c r="T16" s="13">
        <f>INTAVI_PA_EX!T$2</f>
        <v>47.538155855190283</v>
      </c>
      <c r="U16" s="13">
        <f>INTAVI_PA_EX!U$2</f>
        <v>50.479159778106506</v>
      </c>
      <c r="V16" s="13">
        <f>INTAVI_PA_EX!V$2</f>
        <v>50.229131766810688</v>
      </c>
      <c r="W16" s="13">
        <f>INTAVI_PA_EX!W$2</f>
        <v>24.406367300996379</v>
      </c>
      <c r="X16" s="13">
        <f>INTAVI_PA_EX!X$2</f>
        <v>35.57872874886791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8.8665620361405999</v>
      </c>
      <c r="D17" s="13">
        <f>INTAVI_FR_IN!D$2</f>
        <v>7.6109896260939705</v>
      </c>
      <c r="E17" s="13">
        <f>INTAVI_FR_IN!E$2</f>
        <v>8.5151475958443914</v>
      </c>
      <c r="F17" s="13">
        <f>INTAVI_FR_IN!F$2</f>
        <v>8.1824656684567305</v>
      </c>
      <c r="G17" s="13">
        <f>INTAVI_FR_IN!G$2</f>
        <v>10.20209904018715</v>
      </c>
      <c r="H17" s="13">
        <f>INTAVI_FR_IN!H$2</f>
        <v>11.532423625152791</v>
      </c>
      <c r="I17" s="13">
        <f>INTAVI_FR_IN!I$2</f>
        <v>13.444254650442284</v>
      </c>
      <c r="J17" s="13">
        <f>INTAVI_FR_IN!J$2</f>
        <v>11.637753083296024</v>
      </c>
      <c r="K17" s="13">
        <f>INTAVI_FR_IN!K$2</f>
        <v>11.514093921763148</v>
      </c>
      <c r="L17" s="13">
        <f>INTAVI_FR_IN!L$2</f>
        <v>9.999027411450724</v>
      </c>
      <c r="M17" s="13">
        <f>INTAVI_FR_IN!M$2</f>
        <v>9.1539784003838101</v>
      </c>
      <c r="N17" s="13">
        <f>INTAVI_FR_IN!N$2</f>
        <v>7.233174268968213</v>
      </c>
      <c r="O17" s="13">
        <f>INTAVI_FR_IN!O$2</f>
        <v>5.389059942531758</v>
      </c>
      <c r="P17" s="13">
        <f>INTAVI_FR_IN!P$2</f>
        <v>4.8019942223543897</v>
      </c>
      <c r="Q17" s="13">
        <f>INTAVI_FR_IN!Q$2</f>
        <v>4.0710800290016413</v>
      </c>
      <c r="R17" s="13">
        <f>INTAVI_FR_IN!R$2</f>
        <v>3.8235534891353971</v>
      </c>
      <c r="S17" s="13">
        <f>INTAVI_FR_IN!S$2</f>
        <v>3.2246462185993185</v>
      </c>
      <c r="T17" s="13">
        <f>INTAVI_FR_IN!T$2</f>
        <v>3.3475171039066147</v>
      </c>
      <c r="U17" s="13">
        <f>INTAVI_FR_IN!U$2</f>
        <v>2.9386083194598704</v>
      </c>
      <c r="V17" s="13">
        <f>INTAVI_FR_IN!V$2</f>
        <v>2.1127306023519736</v>
      </c>
      <c r="W17" s="13">
        <f>INTAVI_FR_IN!W$2</f>
        <v>1.4007135789842791</v>
      </c>
      <c r="X17" s="13">
        <f>INTAVI_FR_IN!X$2</f>
        <v>1.6201702944916063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0.43623416312361074</v>
      </c>
      <c r="D18" s="13">
        <f>INTAVI_FR_EX!D$2</f>
        <v>0.42156154734793921</v>
      </c>
      <c r="E18" s="13">
        <f>INTAVI_FR_EX!E$2</f>
        <v>0.45667107649815231</v>
      </c>
      <c r="F18" s="13">
        <f>INTAVI_FR_EX!F$2</f>
        <v>0.45235335034109331</v>
      </c>
      <c r="G18" s="13">
        <f>INTAVI_FR_EX!G$2</f>
        <v>0.50997613758918581</v>
      </c>
      <c r="H18" s="13">
        <f>INTAVI_FR_EX!H$2</f>
        <v>0.47746549454804271</v>
      </c>
      <c r="I18" s="13">
        <f>INTAVI_FR_EX!I$2</f>
        <v>0.43910783228035311</v>
      </c>
      <c r="J18" s="13">
        <f>INTAVI_FR_EX!J$2</f>
        <v>0.40499829270910709</v>
      </c>
      <c r="K18" s="13">
        <f>INTAVI_FR_EX!K$2</f>
        <v>0.47719245902534807</v>
      </c>
      <c r="L18" s="13">
        <f>INTAVI_FR_EX!L$2</f>
        <v>0.57098670999342394</v>
      </c>
      <c r="M18" s="13">
        <f>INTAVI_FR_EX!M$2</f>
        <v>0.71720878323382542</v>
      </c>
      <c r="N18" s="13">
        <f>INTAVI_FR_EX!N$2</f>
        <v>0.32685916218281807</v>
      </c>
      <c r="O18" s="13">
        <f>INTAVI_FR_EX!O$2</f>
        <v>0.16500193369186705</v>
      </c>
      <c r="P18" s="13">
        <f>INTAVI_FR_EX!P$2</f>
        <v>0.17522715576315714</v>
      </c>
      <c r="Q18" s="13">
        <f>INTAVI_FR_EX!Q$2</f>
        <v>0.13253295614796495</v>
      </c>
      <c r="R18" s="13">
        <f>INTAVI_FR_EX!R$2</f>
        <v>0.14892900975073811</v>
      </c>
      <c r="S18" s="13">
        <f>INTAVI_FR_EX!S$2</f>
        <v>9.3931099469245175E-2</v>
      </c>
      <c r="T18" s="13">
        <f>INTAVI_FR_EX!T$2</f>
        <v>0.10140921720061544</v>
      </c>
      <c r="U18" s="13">
        <f>INTAVI_FR_EX!U$2</f>
        <v>0.109102745216289</v>
      </c>
      <c r="V18" s="13">
        <f>INTAVI_FR_EX!V$2</f>
        <v>0.23834335483519048</v>
      </c>
      <c r="W18" s="13">
        <f>INTAVI_FR_EX!W$2</f>
        <v>0.48069584125638809</v>
      </c>
      <c r="X18" s="13">
        <f>INTAVI_FR_EX!X$2</f>
        <v>0.22483100938220599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2141.8494411006013</v>
      </c>
      <c r="D19" s="10">
        <f>NRGSUP!D$2</f>
        <v>2118.9454858125537</v>
      </c>
      <c r="E19" s="10">
        <f>NRGSUP!E$2</f>
        <v>2149.1133276010323</v>
      </c>
      <c r="F19" s="10">
        <f>NRGSUP!F$2</f>
        <v>2340.9948409286326</v>
      </c>
      <c r="G19" s="10">
        <f>NRGSUP!G$2</f>
        <v>2202.1498710232158</v>
      </c>
      <c r="H19" s="10">
        <f>NRGSUP!H$2</f>
        <v>2241.9487532244198</v>
      </c>
      <c r="I19" s="10">
        <f>NRGSUP!I$2</f>
        <v>2331.6853826311262</v>
      </c>
      <c r="J19" s="10">
        <f>NRGSUP!J$2</f>
        <v>2463.1615649183141</v>
      </c>
      <c r="K19" s="10">
        <f>NRGSUP!K$2</f>
        <v>2620.6087704213232</v>
      </c>
      <c r="L19" s="10">
        <f>NRGSUP!L$2</f>
        <v>2567.4393809114358</v>
      </c>
      <c r="M19" s="10">
        <f>NRGSUP!M$2</f>
        <v>2476.3028374892524</v>
      </c>
      <c r="N19" s="10">
        <f>NRGSUP!N$2</f>
        <v>2403.8686156491835</v>
      </c>
      <c r="O19" s="10">
        <f>NRGSUP!O$2</f>
        <v>2262.4384350816854</v>
      </c>
      <c r="P19" s="10">
        <f>NRGSUP!P$2</f>
        <v>1955.9619948409284</v>
      </c>
      <c r="Q19" s="10">
        <f>NRGSUP!Q$2</f>
        <v>2003.3423043852101</v>
      </c>
      <c r="R19" s="10">
        <f>NRGSUP!R$2</f>
        <v>2054.5435941530518</v>
      </c>
      <c r="S19" s="10">
        <f>NRGSUP!S$2</f>
        <v>2188.5695614789338</v>
      </c>
      <c r="T19" s="10">
        <f>NRGSUP!T$2</f>
        <v>2259.8447119518482</v>
      </c>
      <c r="U19" s="10">
        <f>NRGSUP!U$2</f>
        <v>2308.4025795356833</v>
      </c>
      <c r="V19" s="10">
        <f>NRGSUP!V$2</f>
        <v>2315.1300945829748</v>
      </c>
      <c r="W19" s="10">
        <f>NRGSUP!W$2</f>
        <v>2187.7837489251929</v>
      </c>
      <c r="X19" s="10">
        <f>NRGSUP!X$2</f>
        <v>2251.7630266552019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2424.1366294067061</v>
      </c>
      <c r="D20" s="10">
        <f>'GIC2020-2030'!D$2</f>
        <v>2449.6849527085124</v>
      </c>
      <c r="E20" s="10">
        <f>'GIC2020-2030'!E$2</f>
        <v>2467.2130696474637</v>
      </c>
      <c r="F20" s="10">
        <f>'GIC2020-2030'!F$2</f>
        <v>2681.2141014617368</v>
      </c>
      <c r="G20" s="10">
        <f>'GIC2020-2030'!G$2</f>
        <v>2512.8764402407564</v>
      </c>
      <c r="H20" s="10">
        <f>'GIC2020-2030'!H$2</f>
        <v>2548.4620808254513</v>
      </c>
      <c r="I20" s="10">
        <f>'GIC2020-2030'!I$2</f>
        <v>2647.6785038693033</v>
      </c>
      <c r="J20" s="10">
        <f>'GIC2020-2030'!J$2</f>
        <v>2765.2466895958728</v>
      </c>
      <c r="K20" s="10">
        <f>'GIC2020-2030'!K$2</f>
        <v>2921.5927773000858</v>
      </c>
      <c r="L20" s="10">
        <f>'GIC2020-2030'!L$2</f>
        <v>2846.2083404987097</v>
      </c>
      <c r="M20" s="10">
        <f>'GIC2020-2030'!M$2</f>
        <v>2759.9323301805675</v>
      </c>
      <c r="N20" s="10">
        <f>'GIC2020-2030'!N$2</f>
        <v>2712.4909716251082</v>
      </c>
      <c r="O20" s="10">
        <f>'GIC2020-2030'!O$2</f>
        <v>2539.0315563198628</v>
      </c>
      <c r="P20" s="10">
        <f>'GIC2020-2030'!P$2</f>
        <v>2202.009114359415</v>
      </c>
      <c r="Q20" s="10">
        <f>'GIC2020-2030'!Q$2</f>
        <v>2245.1044711951849</v>
      </c>
      <c r="R20" s="10">
        <f>'GIC2020-2030'!R$2</f>
        <v>2298.4123817712803</v>
      </c>
      <c r="S20" s="10">
        <f>'GIC2020-2030'!S$2</f>
        <v>2464.0376612209807</v>
      </c>
      <c r="T20" s="10">
        <f>'GIC2020-2030'!T$2</f>
        <v>2571.9764402407559</v>
      </c>
      <c r="U20" s="10">
        <f>'GIC2020-2030'!U$2</f>
        <v>2585.424161650903</v>
      </c>
      <c r="V20" s="10">
        <f>'GIC2020-2030'!V$2</f>
        <v>2575.2427343078243</v>
      </c>
      <c r="W20" s="10">
        <f>'GIC2020-2030'!W$2</f>
        <v>2234.6032674118655</v>
      </c>
      <c r="X20" s="10">
        <f>'GIC2020-2030'!X$2</f>
        <v>2359.6761822871877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2337.7222699914009</v>
      </c>
      <c r="D21" s="10">
        <f>'PEC2020-2030'!D$2</f>
        <v>2364.2306964746344</v>
      </c>
      <c r="E21" s="10">
        <f>'PEC2020-2030'!E$2</f>
        <v>2378.8783319002582</v>
      </c>
      <c r="F21" s="10">
        <f>'PEC2020-2030'!F$2</f>
        <v>2606.3215821152194</v>
      </c>
      <c r="G21" s="10">
        <f>'PEC2020-2030'!G$2</f>
        <v>2440.8644024075666</v>
      </c>
      <c r="H21" s="10">
        <f>'PEC2020-2030'!H$2</f>
        <v>2475.489853826311</v>
      </c>
      <c r="I21" s="10">
        <f>'PEC2020-2030'!I$2</f>
        <v>2574.706276870163</v>
      </c>
      <c r="J21" s="10">
        <f>'PEC2020-2030'!J$2</f>
        <v>2703.7963886500429</v>
      </c>
      <c r="K21" s="10">
        <f>'PEC2020-2030'!K$2</f>
        <v>2852.4612209802235</v>
      </c>
      <c r="L21" s="10">
        <f>'PEC2020-2030'!L$2</f>
        <v>2769.3955288048146</v>
      </c>
      <c r="M21" s="10">
        <f>'PEC2020-2030'!M$2</f>
        <v>2674.4780739466896</v>
      </c>
      <c r="N21" s="10">
        <f>'PEC2020-2030'!N$2</f>
        <v>2645.2797076526231</v>
      </c>
      <c r="O21" s="10">
        <f>'PEC2020-2030'!O$2</f>
        <v>2499.6649183147038</v>
      </c>
      <c r="P21" s="10">
        <f>'PEC2020-2030'!P$2</f>
        <v>2175.1245915735162</v>
      </c>
      <c r="Q21" s="10">
        <f>'PEC2020-2030'!Q$2</f>
        <v>2221.1004299226138</v>
      </c>
      <c r="R21" s="10">
        <f>'PEC2020-2030'!R$2</f>
        <v>2274.4083404987091</v>
      </c>
      <c r="S21" s="10">
        <f>'PEC2020-2030'!S$2</f>
        <v>2424.6710232158216</v>
      </c>
      <c r="T21" s="10">
        <f>'PEC2020-2030'!T$2</f>
        <v>2533.2252794496981</v>
      </c>
      <c r="U21" s="10">
        <f>'PEC2020-2030'!U$2</f>
        <v>2546.720120378332</v>
      </c>
      <c r="V21" s="10">
        <f>'PEC2020-2030'!V$2</f>
        <v>2535.4430782459153</v>
      </c>
      <c r="W21" s="10">
        <f>'PEC2020-2030'!W$2</f>
        <v>2197.8425623387789</v>
      </c>
      <c r="X21" s="10">
        <f>'PEC2020-2030'!X$2</f>
        <v>2311.7036973344793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1649.6916595012897</v>
      </c>
      <c r="D22" s="10">
        <f>'FEC2020-2030'!D$2</f>
        <v>1708.9538263112636</v>
      </c>
      <c r="E22" s="10">
        <f>'FEC2020-2030'!E$2</f>
        <v>1722.5080825451419</v>
      </c>
      <c r="F22" s="10">
        <f>'FEC2020-2030'!F$2</f>
        <v>1822.7411865864144</v>
      </c>
      <c r="G22" s="10">
        <f>'FEC2020-2030'!G$2</f>
        <v>1834.536199484093</v>
      </c>
      <c r="H22" s="10">
        <f>'FEC2020-2030'!H$2</f>
        <v>1834.0001719690458</v>
      </c>
      <c r="I22" s="10">
        <f>'FEC2020-2030'!I$2</f>
        <v>1865.22777300086</v>
      </c>
      <c r="J22" s="10">
        <f>'FEC2020-2030'!J$2</f>
        <v>1927.9230438521065</v>
      </c>
      <c r="K22" s="10">
        <f>'FEC2020-2030'!K$2</f>
        <v>1975.1576096302667</v>
      </c>
      <c r="L22" s="10">
        <f>'FEC2020-2030'!L$2</f>
        <v>1940.619174548581</v>
      </c>
      <c r="M22" s="10">
        <f>'FEC2020-2030'!M$2</f>
        <v>1929.4177987962166</v>
      </c>
      <c r="N22" s="10">
        <f>'FEC2020-2030'!N$2</f>
        <v>1922.8349957007736</v>
      </c>
      <c r="O22" s="10">
        <f>'FEC2020-2030'!O$2</f>
        <v>1769.3925193465177</v>
      </c>
      <c r="P22" s="10">
        <f>'FEC2020-2030'!P$2</f>
        <v>1618.5024935511606</v>
      </c>
      <c r="Q22" s="10">
        <f>'FEC2020-2030'!Q$2</f>
        <v>1619.1104041272572</v>
      </c>
      <c r="R22" s="10">
        <f>'FEC2020-2030'!R$2</f>
        <v>1667.7918314703356</v>
      </c>
      <c r="S22" s="10">
        <f>'FEC2020-2030'!S$2</f>
        <v>1766.0747205503008</v>
      </c>
      <c r="T22" s="10">
        <f>'FEC2020-2030'!T$2</f>
        <v>1863.6774720550297</v>
      </c>
      <c r="U22" s="10">
        <f>'FEC2020-2030'!U$2</f>
        <v>1858.2947549441101</v>
      </c>
      <c r="V22" s="10">
        <f>'FEC2020-2030'!V$2</f>
        <v>1886.7652622527944</v>
      </c>
      <c r="W22" s="10">
        <f>'FEC2020-2030'!W$2</f>
        <v>1572.7517626827168</v>
      </c>
      <c r="X22" s="10">
        <f>'FEC2020-2030'!X$2</f>
        <v>1692.8785898538263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2080.9569217540843</v>
      </c>
      <c r="D23" s="10">
        <f>TI_E!D$2</f>
        <v>2043.6919174548582</v>
      </c>
      <c r="E23" s="10">
        <f>TI_E!E$2</f>
        <v>2004.260963026655</v>
      </c>
      <c r="F23" s="10">
        <f>TI_E!F$2</f>
        <v>2049.7348237317274</v>
      </c>
      <c r="G23" s="10">
        <f>TI_E!G$2</f>
        <v>1308.7837489251931</v>
      </c>
      <c r="H23" s="10">
        <f>TI_E!H$2</f>
        <v>1091.7747205503008</v>
      </c>
      <c r="I23" s="10">
        <f>TI_E!I$2</f>
        <v>1114.4461736887361</v>
      </c>
      <c r="J23" s="10">
        <f>TI_E!J$2</f>
        <v>1175.4018916595012</v>
      </c>
      <c r="K23" s="10">
        <f>TI_E!K$2</f>
        <v>1235.2879621668096</v>
      </c>
      <c r="L23" s="10">
        <f>TI_E!L$2</f>
        <v>1250.8002579535682</v>
      </c>
      <c r="M23" s="10">
        <f>TI_E!M$2</f>
        <v>1207.5423903697331</v>
      </c>
      <c r="N23" s="10">
        <f>TI_E!N$2</f>
        <v>1173.6968185726571</v>
      </c>
      <c r="O23" s="10">
        <f>TI_E!O$2</f>
        <v>1128.4497850386929</v>
      </c>
      <c r="P23" s="10">
        <f>TI_E!P$2</f>
        <v>913.91470335339636</v>
      </c>
      <c r="Q23" s="10">
        <f>TI_E!Q$2</f>
        <v>937.04393809114345</v>
      </c>
      <c r="R23" s="10">
        <f>TI_E!R$2</f>
        <v>973.12803095442825</v>
      </c>
      <c r="S23" s="10">
        <f>TI_E!S$2</f>
        <v>1056.2932072226997</v>
      </c>
      <c r="T23" s="10">
        <f>TI_E!T$2</f>
        <v>1065.6650902837489</v>
      </c>
      <c r="U23" s="10">
        <f>TI_E!U$2</f>
        <v>1080.5993981083404</v>
      </c>
      <c r="V23" s="10">
        <f>TI_E!V$2</f>
        <v>1063.5961306964746</v>
      </c>
      <c r="W23" s="10">
        <f>TI_E!W$2</f>
        <v>1006.0942390369732</v>
      </c>
      <c r="X23" s="10">
        <f>TI_E!X$2</f>
        <v>1041.9781599312123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889.9303525365433</v>
      </c>
      <c r="D24" s="13">
        <f>TI_EHG_E!D$2</f>
        <v>869.72132416165084</v>
      </c>
      <c r="E24" s="13">
        <f>TI_EHG_E!E$2</f>
        <v>901.442562338779</v>
      </c>
      <c r="F24" s="13">
        <f>TI_EHG_E!F$2</f>
        <v>1063.7239896818567</v>
      </c>
      <c r="G24" s="13">
        <f>TI_EHG_E!G$2</f>
        <v>1022.5102321582112</v>
      </c>
      <c r="H24" s="13">
        <f>TI_EHG_E!H$2</f>
        <v>1087.61883061049</v>
      </c>
      <c r="I24" s="13">
        <f>TI_EHG_E!I$2</f>
        <v>1111.2217540842648</v>
      </c>
      <c r="J24" s="13">
        <f>TI_EHG_E!J$2</f>
        <v>1168.8575236457436</v>
      </c>
      <c r="K24" s="13">
        <f>TI_EHG_E!K$2</f>
        <v>1224.0622527944965</v>
      </c>
      <c r="L24" s="13">
        <f>TI_EHG_E!L$2</f>
        <v>1243.4915735167667</v>
      </c>
      <c r="M24" s="13">
        <f>TI_EHG_E!M$2</f>
        <v>1201.0935511607906</v>
      </c>
      <c r="N24" s="13">
        <f>TI_EHG_E!N$2</f>
        <v>1167.3196044711954</v>
      </c>
      <c r="O24" s="13">
        <f>TI_EHG_E!O$2</f>
        <v>1120.3051590713671</v>
      </c>
      <c r="P24" s="13">
        <f>TI_EHG_E!P$2</f>
        <v>906.91650902837478</v>
      </c>
      <c r="Q24" s="13">
        <f>TI_EHG_E!Q$2</f>
        <v>932.12373172828882</v>
      </c>
      <c r="R24" s="13">
        <f>TI_EHG_E!R$2</f>
        <v>968.23172828890813</v>
      </c>
      <c r="S24" s="13">
        <f>TI_EHG_E!S$2</f>
        <v>1052.3999999999999</v>
      </c>
      <c r="T24" s="13">
        <f>TI_EHG_E!T$2</f>
        <v>1059.3509028374892</v>
      </c>
      <c r="U24" s="13">
        <f>TI_EHG_E!U$2</f>
        <v>1074.8448839208943</v>
      </c>
      <c r="V24" s="13">
        <f>TI_EHG_E!V$2</f>
        <v>1058.0557179707653</v>
      </c>
      <c r="W24" s="13">
        <f>TI_EHG_E!W$2</f>
        <v>991.60868443680124</v>
      </c>
      <c r="X24" s="13">
        <f>TI_EHG_E!X$2</f>
        <v>1028.5466895958727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889.9303525365433</v>
      </c>
      <c r="D25" s="16">
        <f>TI_EHG_E_E!D$2</f>
        <v>869.72132416165084</v>
      </c>
      <c r="E25" s="16">
        <f>TI_EHG_E_E!E$2</f>
        <v>901.442562338779</v>
      </c>
      <c r="F25" s="16">
        <f>TI_EHG_E_E!F$2</f>
        <v>1061.7939810834043</v>
      </c>
      <c r="G25" s="16">
        <f>TI_EHG_E_E!G$2</f>
        <v>1017.6852106620805</v>
      </c>
      <c r="H25" s="16">
        <f>TI_EHG_E_E!H$2</f>
        <v>1081.8290627687015</v>
      </c>
      <c r="I25" s="16">
        <f>TI_EHG_E_E!I$2</f>
        <v>1104.4669819432502</v>
      </c>
      <c r="J25" s="16">
        <f>TI_EHG_E_E!J$2</f>
        <v>1155.1240756663801</v>
      </c>
      <c r="K25" s="16">
        <f>TI_EHG_E_E!K$2</f>
        <v>1210.5460017196901</v>
      </c>
      <c r="L25" s="16">
        <f>TI_EHG_E_E!L$2</f>
        <v>1229.3391229578674</v>
      </c>
      <c r="M25" s="16">
        <f>TI_EHG_E_E!M$2</f>
        <v>1189.2936371453134</v>
      </c>
      <c r="N25" s="16">
        <f>TI_EHG_E_E!N$2</f>
        <v>1158.8775580395532</v>
      </c>
      <c r="O25" s="16">
        <f>TI_EHG_E_E!O$2</f>
        <v>1111.5978503869303</v>
      </c>
      <c r="P25" s="16">
        <f>TI_EHG_E_E!P$2</f>
        <v>898.0741186586414</v>
      </c>
      <c r="Q25" s="16">
        <f>TI_EHG_E_E!Q$2</f>
        <v>925.14944110060173</v>
      </c>
      <c r="R25" s="16">
        <f>TI_EHG_E_E!R$2</f>
        <v>960.85141874462602</v>
      </c>
      <c r="S25" s="16">
        <f>TI_EHG_E_E!S$2</f>
        <v>1044.9479793637145</v>
      </c>
      <c r="T25" s="16">
        <f>TI_EHG_E_E!T$2</f>
        <v>1050.850558899398</v>
      </c>
      <c r="U25" s="16">
        <f>TI_EHG_E_E!U$2</f>
        <v>1066.3153912295786</v>
      </c>
      <c r="V25" s="16">
        <f>TI_EHG_E_E!V$2</f>
        <v>1049.8165950128978</v>
      </c>
      <c r="W25" s="16">
        <f>TI_EHG_E_E!W$2</f>
        <v>983.54961306964731</v>
      </c>
      <c r="X25" s="16">
        <f>TI_EHG_E_E!X$2</f>
        <v>1020.5294067067928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0</v>
      </c>
      <c r="D26" s="16">
        <f>TI_EHG_CHP_E!D$2</f>
        <v>0</v>
      </c>
      <c r="E26" s="16">
        <f>TI_EHG_CHP_E!E$2</f>
        <v>0</v>
      </c>
      <c r="F26" s="16">
        <f>TI_EHG_CHP_E!F$2</f>
        <v>1.930008598452279</v>
      </c>
      <c r="G26" s="16">
        <f>TI_EHG_CHP_E!G$2</f>
        <v>4.8250214961306961</v>
      </c>
      <c r="H26" s="16">
        <f>TI_EHG_CHP_E!H$2</f>
        <v>5.7897678417884766</v>
      </c>
      <c r="I26" s="16">
        <f>TI_EHG_CHP_E!I$2</f>
        <v>6.7547721410146178</v>
      </c>
      <c r="J26" s="16">
        <f>TI_EHG_CHP_E!J$2</f>
        <v>13.733447979363715</v>
      </c>
      <c r="K26" s="16">
        <f>TI_EHG_CHP_E!K$2</f>
        <v>13.516251074806535</v>
      </c>
      <c r="L26" s="16">
        <f>TI_EHG_CHP_E!L$2</f>
        <v>14.152450558899401</v>
      </c>
      <c r="M26" s="16">
        <f>TI_EHG_CHP_E!M$2</f>
        <v>11.799914015477214</v>
      </c>
      <c r="N26" s="16">
        <f>TI_EHG_CHP_E!N$2</f>
        <v>8.4420464316423036</v>
      </c>
      <c r="O26" s="16">
        <f>TI_EHG_CHP_E!O$2</f>
        <v>8.7073086844368</v>
      </c>
      <c r="P26" s="16">
        <f>TI_EHG_CHP_E!P$2</f>
        <v>8.8423903697334474</v>
      </c>
      <c r="Q26" s="16">
        <f>TI_EHG_CHP_E!Q$2</f>
        <v>6.974290627687016</v>
      </c>
      <c r="R26" s="16">
        <f>TI_EHG_CHP_E!R$2</f>
        <v>7.3803095442820288</v>
      </c>
      <c r="S26" s="16">
        <f>TI_EHG_CHP_E!S$2</f>
        <v>7.452020636285468</v>
      </c>
      <c r="T26" s="16">
        <f>TI_EHG_CHP_E!T$2</f>
        <v>8.5003439380911434</v>
      </c>
      <c r="U26" s="16">
        <f>TI_EHG_CHP_E!U$2</f>
        <v>8.5294926913155624</v>
      </c>
      <c r="V26" s="16">
        <f>TI_EHG_CHP_E!V$2</f>
        <v>8.2391229578675826</v>
      </c>
      <c r="W26" s="16">
        <f>TI_EHG_CHP_E!W$2</f>
        <v>8.059071367153912</v>
      </c>
      <c r="X26" s="16">
        <f>TI_EHG_CHP_E!X$2</f>
        <v>8.017282889079965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1185.1031814273431</v>
      </c>
      <c r="D35" s="13">
        <f>TI_RPI_E!D$2</f>
        <v>1167.92777300086</v>
      </c>
      <c r="E35" s="13">
        <f>TI_RPI_E!E$2</f>
        <v>1097.205503009458</v>
      </c>
      <c r="F35" s="13">
        <f>TI_RPI_E!F$2</f>
        <v>981.0189165950128</v>
      </c>
      <c r="G35" s="13">
        <f>TI_RPI_E!G$2</f>
        <v>281.87876182287192</v>
      </c>
      <c r="H35" s="13">
        <f>TI_RPI_E!H$2</f>
        <v>0</v>
      </c>
      <c r="I35" s="13">
        <f>TI_RPI_E!I$2</f>
        <v>0</v>
      </c>
      <c r="J35" s="13">
        <f>TI_RPI_E!J$2</f>
        <v>0</v>
      </c>
      <c r="K35" s="13">
        <f>TI_RPI_E!K$2</f>
        <v>0</v>
      </c>
      <c r="L35" s="13">
        <f>TI_RPI_E!L$2</f>
        <v>0</v>
      </c>
      <c r="M35" s="13">
        <f>TI_RPI_E!M$2</f>
        <v>0</v>
      </c>
      <c r="N35" s="13">
        <f>TI_RPI_E!N$2</f>
        <v>0</v>
      </c>
      <c r="O35" s="13">
        <f>TI_RPI_E!O$2</f>
        <v>0</v>
      </c>
      <c r="P35" s="13">
        <f>TI_RPI_E!P$2</f>
        <v>0</v>
      </c>
      <c r="Q35" s="13">
        <f>TI_RPI_E!Q$2</f>
        <v>0</v>
      </c>
      <c r="R35" s="13">
        <f>TI_RPI_E!R$2</f>
        <v>0</v>
      </c>
      <c r="S35" s="13">
        <f>TI_RPI_E!S$2</f>
        <v>0</v>
      </c>
      <c r="T35" s="13">
        <f>TI_RPI_E!T$2</f>
        <v>0</v>
      </c>
      <c r="U35" s="13">
        <f>TI_RPI_E!U$2</f>
        <v>0</v>
      </c>
      <c r="V35" s="13">
        <f>TI_RPI_E!V$2</f>
        <v>0</v>
      </c>
      <c r="W35" s="13">
        <f>TI_RPI_E!W$2</f>
        <v>0</v>
      </c>
      <c r="X35" s="13">
        <f>TI_RPI_E!X$2</f>
        <v>0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1185.1031814273431</v>
      </c>
      <c r="D36" s="16">
        <f>TI_RPI_RI_E!D$2</f>
        <v>1167.92777300086</v>
      </c>
      <c r="E36" s="16">
        <f>TI_RPI_RI_E!E$2</f>
        <v>1097.205503009458</v>
      </c>
      <c r="F36" s="16">
        <f>TI_RPI_RI_E!F$2</f>
        <v>981.0189165950128</v>
      </c>
      <c r="G36" s="16">
        <f>TI_RPI_RI_E!G$2</f>
        <v>281.87876182287192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6.1860705073086839</v>
      </c>
      <c r="L46" s="13">
        <f>TI_LBB_E!L$2</f>
        <v>6.1860705073086839</v>
      </c>
      <c r="M46" s="13">
        <f>TI_LBB_E!M$2</f>
        <v>5.3024075666380046</v>
      </c>
      <c r="N46" s="13">
        <f>TI_LBB_E!N$2</f>
        <v>5.3024075666380046</v>
      </c>
      <c r="O46" s="13">
        <f>TI_LBB_E!O$2</f>
        <v>6.1860705073086839</v>
      </c>
      <c r="P46" s="13">
        <f>TI_LBB_E!P$2</f>
        <v>5.3024075666380046</v>
      </c>
      <c r="Q46" s="13">
        <f>TI_LBB_E!Q$2</f>
        <v>3.5349097162510739</v>
      </c>
      <c r="R46" s="13">
        <f>TI_LBB_E!R$2</f>
        <v>2.6511607910576092</v>
      </c>
      <c r="S46" s="13">
        <f>TI_LBB_E!S$2</f>
        <v>0</v>
      </c>
      <c r="T46" s="13">
        <f>TI_LBB_E!T$2</f>
        <v>2.2084264832330178</v>
      </c>
      <c r="U46" s="13">
        <f>TI_LBB_E!U$2</f>
        <v>3.0895098882201202</v>
      </c>
      <c r="V46" s="13">
        <f>TI_LBB_E!V$2</f>
        <v>3.3184006878761818</v>
      </c>
      <c r="W46" s="13">
        <f>TI_LBB_E!W$2</f>
        <v>12.57265692175408</v>
      </c>
      <c r="X46" s="13">
        <f>TI_LBB_E!X$2</f>
        <v>11.267583834909709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5.9233877901977641</v>
      </c>
      <c r="D47" s="13">
        <f>TI_CPP_E!D$2</f>
        <v>6.0428202923473773</v>
      </c>
      <c r="E47" s="13">
        <f>TI_CPP_E!E$2</f>
        <v>5.6128976784178848</v>
      </c>
      <c r="F47" s="13">
        <f>TI_CPP_E!F$2</f>
        <v>4.9919174548581253</v>
      </c>
      <c r="G47" s="13">
        <f>TI_CPP_E!G$2</f>
        <v>4.3947549441100593</v>
      </c>
      <c r="H47" s="13">
        <f>TI_CPP_E!H$2</f>
        <v>4.1558899398108338</v>
      </c>
      <c r="I47" s="13">
        <f>TI_CPP_E!I$2</f>
        <v>3.224419604471195</v>
      </c>
      <c r="J47" s="13">
        <f>TI_CPP_E!J$2</f>
        <v>6.5443680137575244</v>
      </c>
      <c r="K47" s="13">
        <f>TI_CPP_E!K$2</f>
        <v>5.0396388650042976</v>
      </c>
      <c r="L47" s="13">
        <f>TI_CPP_E!L$2</f>
        <v>1.1226139294926909</v>
      </c>
      <c r="M47" s="13">
        <f>TI_CPP_E!M$2</f>
        <v>1.146431642304385</v>
      </c>
      <c r="N47" s="13">
        <f>TI_CPP_E!N$2</f>
        <v>1.0748065348237319</v>
      </c>
      <c r="O47" s="13">
        <f>TI_CPP_E!O$2</f>
        <v>1.958555460017197</v>
      </c>
      <c r="P47" s="13">
        <f>TI_CPP_E!P$2</f>
        <v>1.6957867583834909</v>
      </c>
      <c r="Q47" s="13">
        <f>TI_CPP_E!Q$2</f>
        <v>1.385296646603611</v>
      </c>
      <c r="R47" s="13">
        <f>TI_CPP_E!R$2</f>
        <v>2.2451418744625968</v>
      </c>
      <c r="S47" s="13">
        <f>TI_CPP_E!S$2</f>
        <v>3.893207222699913</v>
      </c>
      <c r="T47" s="13">
        <f>TI_CPP_E!T$2</f>
        <v>4.1057609630266549</v>
      </c>
      <c r="U47" s="13">
        <f>TI_CPP_E!U$2</f>
        <v>2.6650042992261391</v>
      </c>
      <c r="V47" s="13">
        <f>TI_CPP_E!V$2</f>
        <v>2.2220120378331898</v>
      </c>
      <c r="W47" s="13">
        <f>TI_CPP_E!W$2</f>
        <v>1.9128976784178851</v>
      </c>
      <c r="X47" s="13">
        <f>TI_CPP_E!X$2</f>
        <v>2.163886500429923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1474.3116938950989</v>
      </c>
      <c r="D50" s="10">
        <f>TO!D$2</f>
        <v>1468.4495270851244</v>
      </c>
      <c r="E50" s="10">
        <f>TO!E$2</f>
        <v>1421.108426483233</v>
      </c>
      <c r="F50" s="10">
        <f>TO!F$2</f>
        <v>1330.5513327601029</v>
      </c>
      <c r="G50" s="10">
        <f>TO!G$2</f>
        <v>645.46285468615633</v>
      </c>
      <c r="H50" s="10">
        <f>TO!H$2</f>
        <v>377.81874462596727</v>
      </c>
      <c r="I50" s="10">
        <f>TO!I$2</f>
        <v>401.5153052450558</v>
      </c>
      <c r="J50" s="10">
        <f>TO!J$2</f>
        <v>421.81917454858126</v>
      </c>
      <c r="K50" s="10">
        <f>TO!K$2</f>
        <v>445.06113499570068</v>
      </c>
      <c r="L50" s="10">
        <f>TO!L$2</f>
        <v>455.37033533963887</v>
      </c>
      <c r="M50" s="10">
        <f>TO!M$2</f>
        <v>463.75683576956135</v>
      </c>
      <c r="N50" s="10">
        <f>TO!N$2</f>
        <v>430.5833190025794</v>
      </c>
      <c r="O50" s="10">
        <f>TO!O$2</f>
        <v>413.20644883920897</v>
      </c>
      <c r="P50" s="10">
        <f>TO!P$2</f>
        <v>375.88452278589858</v>
      </c>
      <c r="Q50" s="10">
        <f>TO!Q$2</f>
        <v>379.34024075666383</v>
      </c>
      <c r="R50" s="10">
        <f>TO!R$2</f>
        <v>394.49234737747196</v>
      </c>
      <c r="S50" s="10">
        <f>TO!S$2</f>
        <v>422.86646603611342</v>
      </c>
      <c r="T50" s="10">
        <f>TO!T$2</f>
        <v>435.54858125537402</v>
      </c>
      <c r="U50" s="10">
        <f>TO!U$2</f>
        <v>440.64539982803103</v>
      </c>
      <c r="V50" s="10">
        <f>TO!V$2</f>
        <v>447.58624247635419</v>
      </c>
      <c r="W50" s="10">
        <f>TO!W$2</f>
        <v>431.23215821152183</v>
      </c>
      <c r="X50" s="10">
        <f>TO!X$2</f>
        <v>453.2718830610491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289.76784178847811</v>
      </c>
      <c r="D51" s="13">
        <f>TO_EHG!D$2</f>
        <v>305.33104041272571</v>
      </c>
      <c r="E51" s="13">
        <f>TO_EHG!E$2</f>
        <v>325.45141874462593</v>
      </c>
      <c r="F51" s="13">
        <f>TO_EHG!F$2</f>
        <v>348.40928632846078</v>
      </c>
      <c r="G51" s="13">
        <f>TO_EHG!G$2</f>
        <v>361.2903697334479</v>
      </c>
      <c r="H51" s="13">
        <f>TO_EHG!H$2</f>
        <v>376.34746345657777</v>
      </c>
      <c r="I51" s="13">
        <f>TO_EHG!I$2</f>
        <v>400.0440240756663</v>
      </c>
      <c r="J51" s="13">
        <f>TO_EHG!J$2</f>
        <v>418.87661220980226</v>
      </c>
      <c r="K51" s="13">
        <f>TO_EHG!K$2</f>
        <v>436.66809974204637</v>
      </c>
      <c r="L51" s="13">
        <f>TO_EHG!L$2</f>
        <v>448.47970765262255</v>
      </c>
      <c r="M51" s="13">
        <f>TO_EHG!M$2</f>
        <v>457.74987102321569</v>
      </c>
      <c r="N51" s="13">
        <f>TO_EHG!N$2</f>
        <v>424.57635425623374</v>
      </c>
      <c r="O51" s="13">
        <f>TO_EHG!O$2</f>
        <v>406.3158211521926</v>
      </c>
      <c r="P51" s="13">
        <f>TO_EHG!P$2</f>
        <v>369.87755803955292</v>
      </c>
      <c r="Q51" s="13">
        <f>TO_EHG!Q$2</f>
        <v>375.10077386070509</v>
      </c>
      <c r="R51" s="13">
        <f>TO_EHG!R$2</f>
        <v>391.13662940670673</v>
      </c>
      <c r="S51" s="13">
        <f>TO_EHG!S$2</f>
        <v>421.45726569217533</v>
      </c>
      <c r="T51" s="13">
        <f>TO_EHG!T$2</f>
        <v>431.58503869303524</v>
      </c>
      <c r="U51" s="13">
        <f>TO_EHG!U$2</f>
        <v>436.4165950128978</v>
      </c>
      <c r="V51" s="13">
        <f>TO_EHG!V$2</f>
        <v>443.31805674978494</v>
      </c>
      <c r="W51" s="13">
        <f>TO_EHG!W$2</f>
        <v>417.84213241616499</v>
      </c>
      <c r="X51" s="13">
        <f>TO_EHG!X$2</f>
        <v>441.0791917454859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289.76784178847811</v>
      </c>
      <c r="D52" s="16">
        <f>TO_EHG_E!D$2</f>
        <v>305.33104041272571</v>
      </c>
      <c r="E52" s="16">
        <f>TO_EHG_E!E$2</f>
        <v>325.45141874462593</v>
      </c>
      <c r="F52" s="16">
        <f>TO_EHG_E!F$2</f>
        <v>347.72141014617358</v>
      </c>
      <c r="G52" s="16">
        <f>TO_EHG_E!G$2</f>
        <v>359.22674118658637</v>
      </c>
      <c r="H52" s="16">
        <f>TO_EHG_E!H$2</f>
        <v>373.93989681857261</v>
      </c>
      <c r="I52" s="16">
        <f>TO_EHG_E!I$2</f>
        <v>397.29242764941307</v>
      </c>
      <c r="J52" s="16">
        <f>TO_EHG_E!J$2</f>
        <v>413.2500429922614</v>
      </c>
      <c r="K52" s="16">
        <f>TO_EHG_E!K$2</f>
        <v>431.11865864144448</v>
      </c>
      <c r="L52" s="16">
        <f>TO_EHG_E!L$2</f>
        <v>442.53440437556878</v>
      </c>
      <c r="M52" s="16">
        <f>TO_EHG_E!M$2</f>
        <v>452.27804279043954</v>
      </c>
      <c r="N52" s="16">
        <f>TO_EHG_E!N$2</f>
        <v>419.24407640279514</v>
      </c>
      <c r="O52" s="16">
        <f>TO_EHG_E!O$2</f>
        <v>400.82914318853165</v>
      </c>
      <c r="P52" s="16">
        <f>TO_EHG_E!P$2</f>
        <v>364.04406168366842</v>
      </c>
      <c r="Q52" s="16">
        <f>TO_EHG_E!Q$2</f>
        <v>369.83953177904931</v>
      </c>
      <c r="R52" s="16">
        <f>TO_EHG_E!R$2</f>
        <v>385.5129836629406</v>
      </c>
      <c r="S52" s="16">
        <f>TO_EHG_E!S$2</f>
        <v>415.7917936751553</v>
      </c>
      <c r="T52" s="16">
        <f>TO_EHG_E!T$2</f>
        <v>425.5300945829751</v>
      </c>
      <c r="U52" s="16">
        <f>TO_EHG_E!U$2</f>
        <v>430.14488392089436</v>
      </c>
      <c r="V52" s="16">
        <f>TO_EHG_E!V$2</f>
        <v>437.14472521442298</v>
      </c>
      <c r="W52" s="16">
        <f>TO_EHG_E!W$2</f>
        <v>412.11525606918099</v>
      </c>
      <c r="X52" s="16">
        <f>TO_EHG_E!X$2</f>
        <v>435.37640643340637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0</v>
      </c>
      <c r="D53" s="16">
        <f>TO_EHG_CHP!D$2</f>
        <v>0</v>
      </c>
      <c r="E53" s="16">
        <f>TO_EHG_CHP!E$2</f>
        <v>0</v>
      </c>
      <c r="F53" s="16">
        <f>TO_EHG_CHP!F$2</f>
        <v>0.68787618228718805</v>
      </c>
      <c r="G53" s="16">
        <f>TO_EHG_CHP!G$2</f>
        <v>2.0636285468615649</v>
      </c>
      <c r="H53" s="16">
        <f>TO_EHG_CHP!H$2</f>
        <v>2.407566638005159</v>
      </c>
      <c r="I53" s="16">
        <f>TO_EHG_CHP!I$2</f>
        <v>2.7515964262532511</v>
      </c>
      <c r="J53" s="16">
        <f>TO_EHG_CHP!J$2</f>
        <v>5.6265692175408422</v>
      </c>
      <c r="K53" s="16">
        <f>TO_EHG_CHP!K$2</f>
        <v>5.5494411006018911</v>
      </c>
      <c r="L53" s="16">
        <f>TO_EHG_CHP!L$2</f>
        <v>5.9453032770537559</v>
      </c>
      <c r="M53" s="16">
        <f>TO_EHG_CHP!M$2</f>
        <v>5.4718282327761747</v>
      </c>
      <c r="N53" s="16">
        <f>TO_EHG_CHP!N$2</f>
        <v>5.3322778534386472</v>
      </c>
      <c r="O53" s="16">
        <f>TO_EHG_CHP!O$2</f>
        <v>5.4866779636609619</v>
      </c>
      <c r="P53" s="16">
        <f>TO_EHG_CHP!P$2</f>
        <v>5.8334963558844972</v>
      </c>
      <c r="Q53" s="16">
        <f>TO_EHG_CHP!Q$2</f>
        <v>5.261242081655797</v>
      </c>
      <c r="R53" s="16">
        <f>TO_EHG_CHP!R$2</f>
        <v>5.6236457437661205</v>
      </c>
      <c r="S53" s="16">
        <f>TO_EHG_CHP!S$2</f>
        <v>5.6654720170200239</v>
      </c>
      <c r="T53" s="16">
        <f>TO_EHG_CHP!T$2</f>
        <v>6.0549441100601884</v>
      </c>
      <c r="U53" s="16">
        <f>TO_EHG_CHP!U$2</f>
        <v>6.2717110920034402</v>
      </c>
      <c r="V53" s="16">
        <f>TO_EHG_CHP!V$2</f>
        <v>6.1733315353620117</v>
      </c>
      <c r="W53" s="16">
        <f>TO_EHG_CHP!W$2</f>
        <v>5.7268763469840298</v>
      </c>
      <c r="X53" s="16">
        <f>TO_EHG_CHP!X$2</f>
        <v>5.7027853120794862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1182.430094582975</v>
      </c>
      <c r="D61" s="13">
        <f>TO_RPI!D$2</f>
        <v>1161.0047291487529</v>
      </c>
      <c r="E61" s="13">
        <f>TO_RPI!E$2</f>
        <v>1093.5432502149613</v>
      </c>
      <c r="F61" s="13">
        <f>TO_RPI!F$2</f>
        <v>980.02828890799651</v>
      </c>
      <c r="G61" s="13">
        <f>TO_RPI!G$2</f>
        <v>282.70120378331893</v>
      </c>
      <c r="H61" s="13">
        <f>TO_RPI!H$2</f>
        <v>0</v>
      </c>
      <c r="I61" s="13">
        <f>TO_RPI!I$2</f>
        <v>0</v>
      </c>
      <c r="J61" s="13">
        <f>TO_RPI!J$2</f>
        <v>0</v>
      </c>
      <c r="K61" s="13">
        <f>TO_RPI!K$2</f>
        <v>0</v>
      </c>
      <c r="L61" s="13">
        <f>TO_RPI!L$2</f>
        <v>0</v>
      </c>
      <c r="M61" s="13">
        <f>TO_RPI!M$2</f>
        <v>0</v>
      </c>
      <c r="N61" s="13">
        <f>TO_RPI!N$2</f>
        <v>0</v>
      </c>
      <c r="O61" s="13">
        <f>TO_RPI!O$2</f>
        <v>0</v>
      </c>
      <c r="P61" s="13">
        <f>TO_RPI!P$2</f>
        <v>0</v>
      </c>
      <c r="Q61" s="13">
        <f>TO_RPI!Q$2</f>
        <v>0</v>
      </c>
      <c r="R61" s="13">
        <f>TO_RPI!R$2</f>
        <v>0</v>
      </c>
      <c r="S61" s="13">
        <f>TO_RPI!S$2</f>
        <v>0</v>
      </c>
      <c r="T61" s="13">
        <f>TO_RPI!T$2</f>
        <v>0</v>
      </c>
      <c r="U61" s="13">
        <f>TO_RPI!U$2</f>
        <v>0</v>
      </c>
      <c r="V61" s="13">
        <f>TO_RPI!V$2</f>
        <v>0</v>
      </c>
      <c r="W61" s="13">
        <f>TO_RPI!W$2</f>
        <v>0</v>
      </c>
      <c r="X61" s="13">
        <f>TO_RPI!X$2</f>
        <v>0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1182.430094582975</v>
      </c>
      <c r="D62" s="16">
        <f>TO_RPI_RO!D$2</f>
        <v>1161.0047291487529</v>
      </c>
      <c r="E62" s="16">
        <f>TO_RPI_RO!E$2</f>
        <v>1093.5432502149613</v>
      </c>
      <c r="F62" s="16">
        <f>TO_RPI_RO!F$2</f>
        <v>980.02828890799651</v>
      </c>
      <c r="G62" s="16">
        <f>TO_RPI_RO!G$2</f>
        <v>282.70120378331893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6.1860705073086839</v>
      </c>
      <c r="L72" s="13">
        <f>TO_LBB!L$2</f>
        <v>6.1860705073086839</v>
      </c>
      <c r="M72" s="13">
        <f>TO_LBB!M$2</f>
        <v>5.3024075666380046</v>
      </c>
      <c r="N72" s="13">
        <f>TO_LBB!N$2</f>
        <v>5.3024075666380046</v>
      </c>
      <c r="O72" s="13">
        <f>TO_LBB!O$2</f>
        <v>6.1860705073086839</v>
      </c>
      <c r="P72" s="13">
        <f>TO_LBB!P$2</f>
        <v>5.3024075666380046</v>
      </c>
      <c r="Q72" s="13">
        <f>TO_LBB!Q$2</f>
        <v>3.5349097162510739</v>
      </c>
      <c r="R72" s="13">
        <f>TO_LBB!R$2</f>
        <v>2.6511607910576092</v>
      </c>
      <c r="S72" s="13">
        <f>TO_LBB!S$2</f>
        <v>0</v>
      </c>
      <c r="T72" s="13">
        <f>TO_LBB!T$2</f>
        <v>2.2084264832330178</v>
      </c>
      <c r="U72" s="13">
        <f>TO_LBB!U$2</f>
        <v>3.0895098882201202</v>
      </c>
      <c r="V72" s="13">
        <f>TO_LBB!V$2</f>
        <v>3.3184006878761818</v>
      </c>
      <c r="W72" s="13">
        <f>TO_LBB!W$2</f>
        <v>12.57265692175408</v>
      </c>
      <c r="X72" s="13">
        <f>TO_LBB!X$2</f>
        <v>11.267583834909709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2.1137575236457429</v>
      </c>
      <c r="D73" s="13">
        <f>TO_CPP!D$2</f>
        <v>2.1137575236457429</v>
      </c>
      <c r="E73" s="13">
        <f>TO_CPP!E$2</f>
        <v>2.1137575236457429</v>
      </c>
      <c r="F73" s="13">
        <f>TO_CPP!F$2</f>
        <v>2.1137575236457429</v>
      </c>
      <c r="G73" s="13">
        <f>TO_CPP!G$2</f>
        <v>1.47128116938951</v>
      </c>
      <c r="H73" s="13">
        <f>TO_CPP!H$2</f>
        <v>1.47128116938951</v>
      </c>
      <c r="I73" s="13">
        <f>TO_CPP!I$2</f>
        <v>1.47128116938951</v>
      </c>
      <c r="J73" s="13">
        <f>TO_CPP!J$2</f>
        <v>2.9425623387790201</v>
      </c>
      <c r="K73" s="13">
        <f>TO_CPP!K$2</f>
        <v>2.2069647463456579</v>
      </c>
      <c r="L73" s="13">
        <f>TO_CPP!L$2</f>
        <v>0.70455717970765264</v>
      </c>
      <c r="M73" s="13">
        <f>TO_CPP!M$2</f>
        <v>0.70455717970765264</v>
      </c>
      <c r="N73" s="13">
        <f>TO_CPP!N$2</f>
        <v>0.70455717970765264</v>
      </c>
      <c r="O73" s="13">
        <f>TO_CPP!O$2</f>
        <v>0.70455717970765264</v>
      </c>
      <c r="P73" s="13">
        <f>TO_CPP!P$2</f>
        <v>0.70455717970765264</v>
      </c>
      <c r="Q73" s="13">
        <f>TO_CPP!Q$2</f>
        <v>0.70455717970765264</v>
      </c>
      <c r="R73" s="13">
        <f>TO_CPP!R$2</f>
        <v>0.70455717970765264</v>
      </c>
      <c r="S73" s="13">
        <f>TO_CPP!S$2</f>
        <v>1.4092003439380909</v>
      </c>
      <c r="T73" s="13">
        <f>TO_CPP!T$2</f>
        <v>1.755116079105761</v>
      </c>
      <c r="U73" s="13">
        <f>TO_CPP!U$2</f>
        <v>1.139294926913156</v>
      </c>
      <c r="V73" s="13">
        <f>TO_CPP!V$2</f>
        <v>0.9497850386930351</v>
      </c>
      <c r="W73" s="13">
        <f>TO_CPP!W$2</f>
        <v>0.81736887360275146</v>
      </c>
      <c r="X73" s="13">
        <f>TO_CPP!X$2</f>
        <v>0.92510748065348236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53.896302665520196</v>
      </c>
      <c r="D76" s="10">
        <f>NRG_E!D$2</f>
        <v>40.34823731728288</v>
      </c>
      <c r="E76" s="10">
        <f>NRG_E!E$2</f>
        <v>60.225021496130694</v>
      </c>
      <c r="F76" s="10">
        <f>NRG_E!F$2</f>
        <v>61.514789337919169</v>
      </c>
      <c r="G76" s="10">
        <f>NRG_E!G$2</f>
        <v>31.104901117798796</v>
      </c>
      <c r="H76" s="10">
        <f>NRG_E!H$2</f>
        <v>21.754084264832333</v>
      </c>
      <c r="I76" s="10">
        <f>NRG_E!I$2</f>
        <v>22.52794496990542</v>
      </c>
      <c r="J76" s="10">
        <f>NRG_E!J$2</f>
        <v>23.3018056749785</v>
      </c>
      <c r="K76" s="10">
        <f>NRG_E!K$2</f>
        <v>24.07566638005159</v>
      </c>
      <c r="L76" s="10">
        <f>NRG_E!L$2</f>
        <v>23.473774720550303</v>
      </c>
      <c r="M76" s="10">
        <f>NRG_E!M$2</f>
        <v>19.604471195184871</v>
      </c>
      <c r="N76" s="10">
        <f>NRG_E!N$2</f>
        <v>20.550300945829747</v>
      </c>
      <c r="O76" s="10">
        <f>NRG_E!O$2</f>
        <v>15.64918314703354</v>
      </c>
      <c r="P76" s="10">
        <f>NRG_E!P$2</f>
        <v>15.907136715391228</v>
      </c>
      <c r="Q76" s="10">
        <f>NRG_E!Q$2</f>
        <v>20.320980223559758</v>
      </c>
      <c r="R76" s="10">
        <f>NRG_E!R$2</f>
        <v>19.604471195184871</v>
      </c>
      <c r="S76" s="10">
        <f>NRG_E!S$2</f>
        <v>19.346517626827172</v>
      </c>
      <c r="T76" s="10">
        <f>NRG_E!T$2</f>
        <v>19.86053310404127</v>
      </c>
      <c r="U76" s="10">
        <f>NRG_E!U$2</f>
        <v>20.561049011177985</v>
      </c>
      <c r="V76" s="10">
        <f>NRG_E!V$2</f>
        <v>20.177472055030091</v>
      </c>
      <c r="W76" s="10">
        <f>NRG_E!W$2</f>
        <v>23.953310404127251</v>
      </c>
      <c r="X76" s="10">
        <f>NRG_E!X$2</f>
        <v>21.09208942390369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14.531384350816854</v>
      </c>
      <c r="D77" s="13">
        <f>NRG_EHG_E!D$2</f>
        <v>16.337059329320716</v>
      </c>
      <c r="E77" s="13">
        <f>NRG_EHG_E!E$2</f>
        <v>18.486672398968185</v>
      </c>
      <c r="F77" s="13">
        <f>NRG_EHG_E!F$2</f>
        <v>19.432502149613065</v>
      </c>
      <c r="G77" s="13">
        <f>NRG_EHG_E!G$2</f>
        <v>19.776440240756667</v>
      </c>
      <c r="H77" s="13">
        <f>NRG_EHG_E!H$2</f>
        <v>21.754084264832333</v>
      </c>
      <c r="I77" s="13">
        <f>NRG_EHG_E!I$2</f>
        <v>22.52794496990542</v>
      </c>
      <c r="J77" s="13">
        <f>NRG_EHG_E!J$2</f>
        <v>23.3018056749785</v>
      </c>
      <c r="K77" s="13">
        <f>NRG_EHG_E!K$2</f>
        <v>24.07566638005159</v>
      </c>
      <c r="L77" s="13">
        <f>NRG_EHG_E!L$2</f>
        <v>23.473774720550303</v>
      </c>
      <c r="M77" s="13">
        <f>NRG_EHG_E!M$2</f>
        <v>19.604471195184871</v>
      </c>
      <c r="N77" s="13">
        <f>NRG_EHG_E!N$2</f>
        <v>20.550300945829747</v>
      </c>
      <c r="O77" s="13">
        <f>NRG_EHG_E!O$2</f>
        <v>15.64918314703354</v>
      </c>
      <c r="P77" s="13">
        <f>NRG_EHG_E!P$2</f>
        <v>15.907136715391228</v>
      </c>
      <c r="Q77" s="13">
        <f>NRG_EHG_E!Q$2</f>
        <v>18.228718830610489</v>
      </c>
      <c r="R77" s="13">
        <f>NRG_EHG_E!R$2</f>
        <v>19.604471195184871</v>
      </c>
      <c r="S77" s="13">
        <f>NRG_EHG_E!S$2</f>
        <v>19.346517626827172</v>
      </c>
      <c r="T77" s="13">
        <f>NRG_EHG_E!T$2</f>
        <v>19.86053310404127</v>
      </c>
      <c r="U77" s="13">
        <f>NRG_EHG_E!U$2</f>
        <v>20.561049011177985</v>
      </c>
      <c r="V77" s="13">
        <f>NRG_EHG_E!V$2</f>
        <v>20.177472055030091</v>
      </c>
      <c r="W77" s="13">
        <f>NRG_EHG_E!W$2</f>
        <v>17.732932072226994</v>
      </c>
      <c r="X77" s="13">
        <f>NRG_EHG_E!X$2</f>
        <v>21.09208942390369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2.0922613929492688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6.2203783319002577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39.364918314703345</v>
      </c>
      <c r="D85" s="13">
        <f>NRG_PR_E!D$2</f>
        <v>24.011177987962164</v>
      </c>
      <c r="E85" s="13">
        <f>NRG_PR_E!E$2</f>
        <v>41.738349097162505</v>
      </c>
      <c r="F85" s="13">
        <f>NRG_PR_E!F$2</f>
        <v>42.082287188306097</v>
      </c>
      <c r="G85" s="13">
        <f>NRG_PR_E!G$2</f>
        <v>11.328460877042129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16.165090283748921</v>
      </c>
      <c r="D93" s="10">
        <f>DL!D$2</f>
        <v>20.034393809114359</v>
      </c>
      <c r="E93" s="10">
        <f>DL!E$2</f>
        <v>14.359415305245051</v>
      </c>
      <c r="F93" s="10">
        <f>DL!F$2</f>
        <v>13.671539122957871</v>
      </c>
      <c r="G93" s="10">
        <f>DL!G$2</f>
        <v>18.314703353396389</v>
      </c>
      <c r="H93" s="10">
        <f>DL!H$2</f>
        <v>14.10146173688736</v>
      </c>
      <c r="I93" s="10">
        <f>DL!I$2</f>
        <v>19.00257953568358</v>
      </c>
      <c r="J93" s="10">
        <f>DL!J$2</f>
        <v>18.486672398968189</v>
      </c>
      <c r="K93" s="10">
        <f>DL!K$2</f>
        <v>13.155631986242479</v>
      </c>
      <c r="L93" s="10">
        <f>DL!L$2</f>
        <v>16.25107480653482</v>
      </c>
      <c r="M93" s="10">
        <f>DL!M$2</f>
        <v>18.91659501289768</v>
      </c>
      <c r="N93" s="10">
        <f>DL!N$2</f>
        <v>13.75752364574377</v>
      </c>
      <c r="O93" s="10">
        <f>DL!O$2</f>
        <v>11.779879621668099</v>
      </c>
      <c r="P93" s="10">
        <f>DL!P$2</f>
        <v>15.99312123817713</v>
      </c>
      <c r="Q93" s="10">
        <f>DL!Q$2</f>
        <v>14.875322441960449</v>
      </c>
      <c r="R93" s="10">
        <f>DL!R$2</f>
        <v>18.486672398968189</v>
      </c>
      <c r="S93" s="10">
        <f>DL!S$2</f>
        <v>22.613929492691309</v>
      </c>
      <c r="T93" s="10">
        <f>DL!T$2</f>
        <v>19.63301805674978</v>
      </c>
      <c r="U93" s="10">
        <f>DL!U$2</f>
        <v>13.60163370593293</v>
      </c>
      <c r="V93" s="10">
        <f>DL!V$2</f>
        <v>15.81229578675838</v>
      </c>
      <c r="W93" s="10">
        <f>DL!W$2</f>
        <v>20.616165090283751</v>
      </c>
      <c r="X93" s="10">
        <f>DL!X$2</f>
        <v>19.258641444539979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1465.1428202923471</v>
      </c>
      <c r="D94" s="10">
        <f>AFC!D$2</f>
        <v>1483.3204643164227</v>
      </c>
      <c r="E94" s="10">
        <f>AFC!E$2</f>
        <v>1491.3763542562347</v>
      </c>
      <c r="F94" s="10">
        <f>AFC!F$2</f>
        <v>1546.625021496131</v>
      </c>
      <c r="G94" s="10">
        <f>AFC!G$2</f>
        <v>1489.4093723129838</v>
      </c>
      <c r="H94" s="10">
        <f>AFC!H$2</f>
        <v>1492.1372312983669</v>
      </c>
      <c r="I94" s="10">
        <f>AFC!I$2</f>
        <v>1577.2239896818573</v>
      </c>
      <c r="J94" s="10">
        <f>AFC!J$2</f>
        <v>1667.7903697334484</v>
      </c>
      <c r="K94" s="10">
        <f>AFC!K$2</f>
        <v>1793.1506448839209</v>
      </c>
      <c r="L94" s="10">
        <f>AFC!L$2</f>
        <v>1732.2846087704213</v>
      </c>
      <c r="M94" s="10">
        <f>AFC!M$2</f>
        <v>1693.9962166809978</v>
      </c>
      <c r="N94" s="10">
        <f>AFC!N$2</f>
        <v>1626.4472914875323</v>
      </c>
      <c r="O94" s="10">
        <f>AFC!O$2</f>
        <v>1519.7660361134995</v>
      </c>
      <c r="P94" s="10">
        <f>AFC!P$2</f>
        <v>1386.0315563198624</v>
      </c>
      <c r="Q94" s="10">
        <f>AFC!Q$2</f>
        <v>1410.4423043852105</v>
      </c>
      <c r="R94" s="10">
        <f>AFC!R$2</f>
        <v>1437.8167669819425</v>
      </c>
      <c r="S94" s="10">
        <f>AFC!S$2</f>
        <v>1513.1823731728291</v>
      </c>
      <c r="T94" s="10">
        <f>AFC!T$2</f>
        <v>1590.2346517626829</v>
      </c>
      <c r="U94" s="10">
        <f>AFC!U$2</f>
        <v>1634.2858985382632</v>
      </c>
      <c r="V94" s="10">
        <f>AFC!V$2</f>
        <v>1663.130438521066</v>
      </c>
      <c r="W94" s="10">
        <f>AFC!W$2</f>
        <v>1568.3521926053309</v>
      </c>
      <c r="X94" s="10">
        <f>AFC!X$2</f>
        <v>1622.7060189165952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86.414359415305242</v>
      </c>
      <c r="D95" s="13">
        <f>FC_NE!D$2</f>
        <v>85.454256233877899</v>
      </c>
      <c r="E95" s="13">
        <f>FC_NE!E$2</f>
        <v>88.334737747205494</v>
      </c>
      <c r="F95" s="13">
        <f>FC_NE!F$2</f>
        <v>74.892519346517631</v>
      </c>
      <c r="G95" s="13">
        <f>FC_NE!G$2</f>
        <v>72.012037833190021</v>
      </c>
      <c r="H95" s="13">
        <f>FC_NE!H$2</f>
        <v>72.972226999140148</v>
      </c>
      <c r="I95" s="13">
        <f>FC_NE!I$2</f>
        <v>72.972226999140148</v>
      </c>
      <c r="J95" s="13">
        <f>FC_NE!J$2</f>
        <v>61.450300945829738</v>
      </c>
      <c r="K95" s="13">
        <f>FC_NE!K$2</f>
        <v>69.131556319862426</v>
      </c>
      <c r="L95" s="13">
        <f>FC_NE!L$2</f>
        <v>76.8128116938951</v>
      </c>
      <c r="M95" s="13">
        <f>FC_NE!M$2</f>
        <v>85.454256233877899</v>
      </c>
      <c r="N95" s="13">
        <f>FC_NE!N$2</f>
        <v>67.211263972484957</v>
      </c>
      <c r="O95" s="13">
        <f>FC_NE!O$2</f>
        <v>39.366638005159075</v>
      </c>
      <c r="P95" s="13">
        <f>FC_NE!P$2</f>
        <v>26.88452278589854</v>
      </c>
      <c r="Q95" s="13">
        <f>FC_NE!Q$2</f>
        <v>24.004041272570937</v>
      </c>
      <c r="R95" s="13">
        <f>FC_NE!R$2</f>
        <v>24.004041272570937</v>
      </c>
      <c r="S95" s="13">
        <f>FC_NE!S$2</f>
        <v>39.366638005159068</v>
      </c>
      <c r="T95" s="13">
        <f>FC_NE!T$2</f>
        <v>38.751160791057607</v>
      </c>
      <c r="U95" s="13">
        <f>FC_NE!U$2</f>
        <v>38.704041272570933</v>
      </c>
      <c r="V95" s="13">
        <f>FC_NE!V$2</f>
        <v>39.799656061908856</v>
      </c>
      <c r="W95" s="13">
        <f>FC_NE!W$2</f>
        <v>36.760705073086847</v>
      </c>
      <c r="X95" s="13">
        <f>FC_NE!X$2</f>
        <v>47.97248495270852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81.613585554600164</v>
      </c>
      <c r="D96" s="16">
        <f>TI_NRG_FC_IND_NE!D$2</f>
        <v>80.653482373172821</v>
      </c>
      <c r="E96" s="16">
        <f>TI_NRG_FC_IND_NE!E$2</f>
        <v>82.57377472055029</v>
      </c>
      <c r="F96" s="16">
        <f>TI_NRG_FC_IND_NE!F$2</f>
        <v>69.131556319862426</v>
      </c>
      <c r="G96" s="16">
        <f>TI_NRG_FC_IND_NE!G$2</f>
        <v>65.29088564058469</v>
      </c>
      <c r="H96" s="16">
        <f>TI_NRG_FC_IND_NE!H$2</f>
        <v>71.051934651762679</v>
      </c>
      <c r="I96" s="16">
        <f>TI_NRG_FC_IND_NE!I$2</f>
        <v>71.051934651762679</v>
      </c>
      <c r="J96" s="16">
        <f>TI_NRG_FC_IND_NE!J$2</f>
        <v>59.53000859845227</v>
      </c>
      <c r="K96" s="16">
        <f>TI_NRG_FC_IND_NE!K$2</f>
        <v>67.211263972484957</v>
      </c>
      <c r="L96" s="16">
        <f>TI_NRG_FC_IND_NE!L$2</f>
        <v>74.892519346517631</v>
      </c>
      <c r="M96" s="16">
        <f>TI_NRG_FC_IND_NE!M$2</f>
        <v>83.53396388650043</v>
      </c>
      <c r="N96" s="16">
        <f>TI_NRG_FC_IND_NE!N$2</f>
        <v>65.290971625107488</v>
      </c>
      <c r="O96" s="16">
        <f>TI_NRG_FC_IND_NE!O$2</f>
        <v>38.406448839208942</v>
      </c>
      <c r="P96" s="16">
        <f>TI_NRG_FC_IND_NE!P$2</f>
        <v>25.924333619948413</v>
      </c>
      <c r="Q96" s="16">
        <f>TI_NRG_FC_IND_NE!Q$2</f>
        <v>23.043852106620811</v>
      </c>
      <c r="R96" s="16">
        <f>TI_NRG_FC_IND_NE!R$2</f>
        <v>23.043852106620811</v>
      </c>
      <c r="S96" s="16">
        <f>TI_NRG_FC_IND_NE!S$2</f>
        <v>38.406448839208942</v>
      </c>
      <c r="T96" s="16">
        <f>TI_NRG_FC_IND_NE!T$2</f>
        <v>37.70937231298366</v>
      </c>
      <c r="U96" s="16">
        <f>TI_NRG_FC_IND_NE!U$2</f>
        <v>37.551848667239895</v>
      </c>
      <c r="V96" s="16">
        <f>TI_NRG_FC_IND_NE!V$2</f>
        <v>37.469303525365433</v>
      </c>
      <c r="W96" s="16">
        <f>TI_NRG_FC_IND_NE!W$2</f>
        <v>34.463972484952706</v>
      </c>
      <c r="X96" s="16">
        <f>TI_NRG_FC_IND_NE!X$2</f>
        <v>45.472226999140162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81.613585554600164</v>
      </c>
      <c r="D99" s="19">
        <f>FC_IND_NE!D$2</f>
        <v>80.653482373172821</v>
      </c>
      <c r="E99" s="19">
        <f>FC_IND_NE!E$2</f>
        <v>82.57377472055029</v>
      </c>
      <c r="F99" s="19">
        <f>FC_IND_NE!F$2</f>
        <v>69.131556319862426</v>
      </c>
      <c r="G99" s="19">
        <f>FC_IND_NE!G$2</f>
        <v>65.29088564058469</v>
      </c>
      <c r="H99" s="19">
        <f>FC_IND_NE!H$2</f>
        <v>71.051934651762679</v>
      </c>
      <c r="I99" s="19">
        <f>FC_IND_NE!I$2</f>
        <v>71.051934651762679</v>
      </c>
      <c r="J99" s="19">
        <f>FC_IND_NE!J$2</f>
        <v>59.53000859845227</v>
      </c>
      <c r="K99" s="19">
        <f>FC_IND_NE!K$2</f>
        <v>67.211263972484957</v>
      </c>
      <c r="L99" s="19">
        <f>FC_IND_NE!L$2</f>
        <v>74.892519346517631</v>
      </c>
      <c r="M99" s="19">
        <f>FC_IND_NE!M$2</f>
        <v>83.53396388650043</v>
      </c>
      <c r="N99" s="19">
        <f>FC_IND_NE!N$2</f>
        <v>65.290971625107488</v>
      </c>
      <c r="O99" s="19">
        <f>FC_IND_NE!O$2</f>
        <v>38.406448839208942</v>
      </c>
      <c r="P99" s="19">
        <f>FC_IND_NE!P$2</f>
        <v>25.924333619948413</v>
      </c>
      <c r="Q99" s="19">
        <f>FC_IND_NE!Q$2</f>
        <v>23.043852106620811</v>
      </c>
      <c r="R99" s="19">
        <f>FC_IND_NE!R$2</f>
        <v>23.043852106620811</v>
      </c>
      <c r="S99" s="19">
        <f>FC_IND_NE!S$2</f>
        <v>38.406448839208942</v>
      </c>
      <c r="T99" s="19">
        <f>FC_IND_NE!T$2</f>
        <v>37.70937231298366</v>
      </c>
      <c r="U99" s="19">
        <f>FC_IND_NE!U$2</f>
        <v>37.551848667239895</v>
      </c>
      <c r="V99" s="19">
        <f>FC_IND_NE!V$2</f>
        <v>37.469303525365433</v>
      </c>
      <c r="W99" s="19">
        <f>FC_IND_NE!W$2</f>
        <v>34.463972484952706</v>
      </c>
      <c r="X99" s="19">
        <f>FC_IND_NE!X$2</f>
        <v>45.472226999140162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0</v>
      </c>
      <c r="D100" s="22">
        <f>FC_IND_CPC_NE!D$2</f>
        <v>0</v>
      </c>
      <c r="E100" s="22">
        <f>FC_IND_CPC_NE!E$2</f>
        <v>0</v>
      </c>
      <c r="F100" s="22">
        <f>FC_IND_CPC_NE!F$2</f>
        <v>0</v>
      </c>
      <c r="G100" s="22">
        <f>FC_IND_CPC_NE!G$2</f>
        <v>0</v>
      </c>
      <c r="H100" s="22">
        <f>FC_IND_CPC_NE!H$2</f>
        <v>0</v>
      </c>
      <c r="I100" s="22">
        <f>FC_IND_CPC_NE!I$2</f>
        <v>0</v>
      </c>
      <c r="J100" s="22">
        <f>FC_IND_CPC_NE!J$2</f>
        <v>0</v>
      </c>
      <c r="K100" s="22">
        <f>FC_IND_CPC_NE!K$2</f>
        <v>0</v>
      </c>
      <c r="L100" s="22">
        <f>FC_IND_CPC_NE!L$2</f>
        <v>0</v>
      </c>
      <c r="M100" s="22">
        <f>FC_IND_CPC_NE!M$2</f>
        <v>0</v>
      </c>
      <c r="N100" s="22">
        <f>FC_IND_CPC_NE!N$2</f>
        <v>0</v>
      </c>
      <c r="O100" s="22">
        <f>FC_IND_CPC_NE!O$2</f>
        <v>0</v>
      </c>
      <c r="P100" s="22">
        <f>FC_IND_CPC_NE!P$2</f>
        <v>0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4.8007738607050729</v>
      </c>
      <c r="D101" s="16">
        <f>FC_TRA_NE!D$2</f>
        <v>4.8007738607050729</v>
      </c>
      <c r="E101" s="16">
        <f>FC_TRA_NE!E$2</f>
        <v>5.7609630266552019</v>
      </c>
      <c r="F101" s="16">
        <f>FC_TRA_NE!F$2</f>
        <v>5.7609630266552019</v>
      </c>
      <c r="G101" s="16">
        <f>FC_TRA_NE!G$2</f>
        <v>6.7211521926053308</v>
      </c>
      <c r="H101" s="16">
        <f>FC_TRA_NE!H$2</f>
        <v>1.920292347377472</v>
      </c>
      <c r="I101" s="16">
        <f>FC_TRA_NE!I$2</f>
        <v>1.920292347377472</v>
      </c>
      <c r="J101" s="16">
        <f>FC_TRA_NE!J$2</f>
        <v>1.920292347377472</v>
      </c>
      <c r="K101" s="16">
        <f>FC_TRA_NE!K$2</f>
        <v>1.920292347377472</v>
      </c>
      <c r="L101" s="16">
        <f>FC_TRA_NE!L$2</f>
        <v>1.920292347377472</v>
      </c>
      <c r="M101" s="16">
        <f>FC_TRA_NE!M$2</f>
        <v>1.920292347377472</v>
      </c>
      <c r="N101" s="16">
        <f>FC_TRA_NE!N$2</f>
        <v>1.920292347377472</v>
      </c>
      <c r="O101" s="16">
        <f>FC_TRA_NE!O$2</f>
        <v>0.96018916595012893</v>
      </c>
      <c r="P101" s="16">
        <f>FC_TRA_NE!P$2</f>
        <v>0.96018916595012893</v>
      </c>
      <c r="Q101" s="16">
        <f>FC_TRA_NE!Q$2</f>
        <v>0.96018916595012893</v>
      </c>
      <c r="R101" s="16">
        <f>FC_TRA_NE!R$2</f>
        <v>0.96018916595012893</v>
      </c>
      <c r="S101" s="16">
        <f>FC_TRA_NE!S$2</f>
        <v>0.96018916595012893</v>
      </c>
      <c r="T101" s="16">
        <f>FC_TRA_NE!T$2</f>
        <v>1.041788478073947</v>
      </c>
      <c r="U101" s="16">
        <f>FC_TRA_NE!U$2</f>
        <v>1.1521926053310401</v>
      </c>
      <c r="V101" s="16">
        <f>FC_TRA_NE!V$2</f>
        <v>2.3303525365434221</v>
      </c>
      <c r="W101" s="16">
        <f>FC_TRA_NE!W$2</f>
        <v>2.2967325881341361</v>
      </c>
      <c r="X101" s="16">
        <f>FC_TRA_NE!X$2</f>
        <v>2.500257953568358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1367.4044711951847</v>
      </c>
      <c r="D103" s="13">
        <f>FC_E!D$2</f>
        <v>1378.2143594153049</v>
      </c>
      <c r="E103" s="13">
        <f>FC_E!E$2</f>
        <v>1404.4083404987102</v>
      </c>
      <c r="F103" s="13">
        <f>FC_E!F$2</f>
        <v>1482.5219260533104</v>
      </c>
      <c r="G103" s="13">
        <f>FC_E!G$2</f>
        <v>1523.8096302665522</v>
      </c>
      <c r="H103" s="13">
        <f>FC_E!H$2</f>
        <v>1527.4868443680139</v>
      </c>
      <c r="I103" s="13">
        <f>FC_E!I$2</f>
        <v>1549.2346517626829</v>
      </c>
      <c r="J103" s="13">
        <f>FC_E!J$2</f>
        <v>1625.8379191745485</v>
      </c>
      <c r="K103" s="13">
        <f>FC_E!K$2</f>
        <v>1674.1736027515049</v>
      </c>
      <c r="L103" s="13">
        <f>FC_E!L$2</f>
        <v>1661.8502149613068</v>
      </c>
      <c r="M103" s="13">
        <f>FC_E!M$2</f>
        <v>1645.7883061049013</v>
      </c>
      <c r="N103" s="13">
        <f>FC_E!N$2</f>
        <v>1614.2126397248494</v>
      </c>
      <c r="O103" s="13">
        <f>FC_E!O$2</f>
        <v>1492.7993981083405</v>
      </c>
      <c r="P103" s="13">
        <f>FC_E!P$2</f>
        <v>1372.4553740326739</v>
      </c>
      <c r="Q103" s="13">
        <f>FC_E!Q$2</f>
        <v>1377.3482373172828</v>
      </c>
      <c r="R103" s="13">
        <f>FC_E!R$2</f>
        <v>1423.9230438521067</v>
      </c>
      <c r="S103" s="13">
        <f>FC_E!S$2</f>
        <v>1490.6066208082543</v>
      </c>
      <c r="T103" s="13">
        <f>FC_E!T$2</f>
        <v>1551.5457437661219</v>
      </c>
      <c r="U103" s="13">
        <f>FC_E!U$2</f>
        <v>1581.2730868443682</v>
      </c>
      <c r="V103" s="13">
        <f>FC_E!V$2</f>
        <v>1626.6526225279449</v>
      </c>
      <c r="W103" s="13">
        <f>FC_E!W$2</f>
        <v>1525.9322441960444</v>
      </c>
      <c r="X103" s="13">
        <f>FC_E!X$2</f>
        <v>1584.9653482373174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277.53648730052078</v>
      </c>
      <c r="D104" s="16">
        <f>FC_IND_E!D$2</f>
        <v>259.35876844869864</v>
      </c>
      <c r="E104" s="16">
        <f>FC_IND_E!E$2</f>
        <v>265.24152691703625</v>
      </c>
      <c r="F104" s="16">
        <f>FC_IND_E!F$2</f>
        <v>279.11080901961492</v>
      </c>
      <c r="G104" s="16">
        <f>FC_IND_E!G$2</f>
        <v>300.53312096582408</v>
      </c>
      <c r="H104" s="16">
        <f>FC_IND_E!H$2</f>
        <v>295.93830056921206</v>
      </c>
      <c r="I104" s="16">
        <f>FC_IND_E!I$2</f>
        <v>282.80530944055408</v>
      </c>
      <c r="J104" s="16">
        <f>FC_IND_E!J$2</f>
        <v>291.88993206420105</v>
      </c>
      <c r="K104" s="16">
        <f>FC_IND_E!K$2</f>
        <v>297.2559759243336</v>
      </c>
      <c r="L104" s="16">
        <f>FC_IND_E!L$2</f>
        <v>261.25262252794494</v>
      </c>
      <c r="M104" s="16">
        <f>FC_IND_E!M$2</f>
        <v>236.446173688736</v>
      </c>
      <c r="N104" s="16">
        <f>FC_IND_E!N$2</f>
        <v>210.42742906276868</v>
      </c>
      <c r="O104" s="16">
        <f>FC_IND_E!O$2</f>
        <v>173.58744625967324</v>
      </c>
      <c r="P104" s="16">
        <f>FC_IND_E!P$2</f>
        <v>186.21263972484954</v>
      </c>
      <c r="Q104" s="16">
        <f>FC_IND_E!Q$2</f>
        <v>225.53946689595872</v>
      </c>
      <c r="R104" s="16">
        <f>FC_IND_E!R$2</f>
        <v>211.59234737747204</v>
      </c>
      <c r="S104" s="16">
        <f>FC_IND_E!S$2</f>
        <v>215.36956147893378</v>
      </c>
      <c r="T104" s="16">
        <f>FC_IND_E!T$2</f>
        <v>234.19982803095445</v>
      </c>
      <c r="U104" s="16">
        <f>FC_IND_E!U$2</f>
        <v>227.68856405846947</v>
      </c>
      <c r="V104" s="16">
        <f>FC_IND_E!V$2</f>
        <v>228.64823731728291</v>
      </c>
      <c r="W104" s="16">
        <f>FC_IND_E!W$2</f>
        <v>244.58357695614788</v>
      </c>
      <c r="X104" s="16">
        <f>FC_IND_E!X$2</f>
        <v>246.34368013757523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0</v>
      </c>
      <c r="D105" s="19">
        <f>FC_IND_IS_E!D$2</f>
        <v>0</v>
      </c>
      <c r="E105" s="19">
        <f>FC_IND_IS_E!E$2</f>
        <v>0</v>
      </c>
      <c r="F105" s="19">
        <f>FC_IND_IS_E!F$2</f>
        <v>0</v>
      </c>
      <c r="G105" s="19">
        <f>FC_IND_IS_E!G$2</f>
        <v>0</v>
      </c>
      <c r="H105" s="19">
        <f>FC_IND_IS_E!H$2</f>
        <v>0</v>
      </c>
      <c r="I105" s="19">
        <f>FC_IND_IS_E!I$2</f>
        <v>0</v>
      </c>
      <c r="J105" s="19">
        <f>FC_IND_IS_E!J$2</f>
        <v>0</v>
      </c>
      <c r="K105" s="19">
        <f>FC_IND_IS_E!K$2</f>
        <v>0</v>
      </c>
      <c r="L105" s="19">
        <f>FC_IND_IS_E!L$2</f>
        <v>0</v>
      </c>
      <c r="M105" s="19">
        <f>FC_IND_IS_E!M$2</f>
        <v>0</v>
      </c>
      <c r="N105" s="19">
        <f>FC_IND_IS_E!N$2</f>
        <v>0</v>
      </c>
      <c r="O105" s="19">
        <f>FC_IND_IS_E!O$2</f>
        <v>0</v>
      </c>
      <c r="P105" s="19">
        <f>FC_IND_IS_E!P$2</f>
        <v>0</v>
      </c>
      <c r="Q105" s="19">
        <f>FC_IND_IS_E!Q$2</f>
        <v>0</v>
      </c>
      <c r="R105" s="19">
        <f>FC_IND_IS_E!R$2</f>
        <v>0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0</v>
      </c>
      <c r="D107" s="22">
        <f>FC_IND_IS_EA_E!D$2</f>
        <v>0</v>
      </c>
      <c r="E107" s="22">
        <f>FC_IND_IS_EA_E!E$2</f>
        <v>0</v>
      </c>
      <c r="F107" s="22">
        <f>FC_IND_IS_EA_E!F$2</f>
        <v>0</v>
      </c>
      <c r="G107" s="22">
        <f>FC_IND_IS_EA_E!G$2</f>
        <v>0</v>
      </c>
      <c r="H107" s="22">
        <f>FC_IND_IS_EA_E!H$2</f>
        <v>0</v>
      </c>
      <c r="I107" s="22">
        <f>FC_IND_IS_EA_E!I$2</f>
        <v>0</v>
      </c>
      <c r="J107" s="22">
        <f>FC_IND_IS_EA_E!J$2</f>
        <v>0</v>
      </c>
      <c r="K107" s="22">
        <f>FC_IND_IS_EA_E!K$2</f>
        <v>0</v>
      </c>
      <c r="L107" s="22">
        <f>FC_IND_IS_EA_E!L$2</f>
        <v>0</v>
      </c>
      <c r="M107" s="22">
        <f>FC_IND_IS_EA_E!M$2</f>
        <v>0</v>
      </c>
      <c r="N107" s="22">
        <f>FC_IND_IS_EA_E!N$2</f>
        <v>0</v>
      </c>
      <c r="O107" s="22">
        <f>FC_IND_IS_EA_E!O$2</f>
        <v>0</v>
      </c>
      <c r="P107" s="22">
        <f>FC_IND_IS_EA_E!P$2</f>
        <v>0</v>
      </c>
      <c r="Q107" s="22">
        <f>FC_IND_IS_EA_E!Q$2</f>
        <v>0</v>
      </c>
      <c r="R107" s="22">
        <f>FC_IND_IS_EA_E!R$2</f>
        <v>0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1.3757523645743768</v>
      </c>
      <c r="D113" s="19">
        <f>FC_IND_CPC_E!D$2</f>
        <v>1.633705932932072</v>
      </c>
      <c r="E113" s="19">
        <f>FC_IND_CPC_E!E$2</f>
        <v>1.633705932932072</v>
      </c>
      <c r="F113" s="19">
        <f>FC_IND_CPC_E!F$2</f>
        <v>1.7196904557179711</v>
      </c>
      <c r="G113" s="19">
        <f>FC_IND_CPC_E!G$2</f>
        <v>1.8056749785038693</v>
      </c>
      <c r="H113" s="19">
        <f>FC_IND_CPC_E!H$2</f>
        <v>2.0636285468615649</v>
      </c>
      <c r="I113" s="19">
        <f>FC_IND_CPC_E!I$2</f>
        <v>2.1496130696474629</v>
      </c>
      <c r="J113" s="19">
        <f>FC_IND_CPC_E!J$2</f>
        <v>2.3215821152192602</v>
      </c>
      <c r="K113" s="19">
        <f>FC_IND_CPC_E!K$2</f>
        <v>2.407566638005159</v>
      </c>
      <c r="L113" s="19">
        <f>FC_IND_CPC_E!L$2</f>
        <v>2.407566638005159</v>
      </c>
      <c r="M113" s="19">
        <f>FC_IND_CPC_E!M$2</f>
        <v>2.5795356835769558</v>
      </c>
      <c r="N113" s="19">
        <f>FC_IND_CPC_E!N$2</f>
        <v>2.493551160791057</v>
      </c>
      <c r="O113" s="19">
        <f>FC_IND_CPC_E!O$2</f>
        <v>3.7751504729148748</v>
      </c>
      <c r="P113" s="19">
        <f>FC_IND_CPC_E!P$2</f>
        <v>3.0094582975064492</v>
      </c>
      <c r="Q113" s="19">
        <f>FC_IND_CPC_E!Q$2</f>
        <v>5.2929492691315563</v>
      </c>
      <c r="R113" s="19">
        <f>FC_IND_CPC_E!R$2</f>
        <v>6.6832330180567485</v>
      </c>
      <c r="S113" s="19">
        <f>FC_IND_CPC_E!S$2</f>
        <v>6.19475494411006</v>
      </c>
      <c r="T113" s="19">
        <f>FC_IND_CPC_E!T$2</f>
        <v>6.4418744625967328</v>
      </c>
      <c r="U113" s="19">
        <f>FC_IND_CPC_E!U$2</f>
        <v>7.1711951848667237</v>
      </c>
      <c r="V113" s="19">
        <f>FC_IND_CPC_E!V$2</f>
        <v>7.5190025795356812</v>
      </c>
      <c r="W113" s="19">
        <f>FC_IND_CPC_E!W$2</f>
        <v>7.5525365434221836</v>
      </c>
      <c r="X113" s="19">
        <f>FC_IND_CPC_E!X$2</f>
        <v>7.1345657781599305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0</v>
      </c>
      <c r="D114" s="22">
        <f>FC_IND_CPC_BC_E!D$2</f>
        <v>0</v>
      </c>
      <c r="E114" s="22">
        <f>FC_IND_CPC_BC_E!E$2</f>
        <v>0</v>
      </c>
      <c r="F114" s="22">
        <f>FC_IND_CPC_BC_E!F$2</f>
        <v>0</v>
      </c>
      <c r="G114" s="22">
        <f>FC_IND_CPC_BC_E!G$2</f>
        <v>0</v>
      </c>
      <c r="H114" s="22">
        <f>FC_IND_CPC_BC_E!H$2</f>
        <v>0</v>
      </c>
      <c r="I114" s="22">
        <f>FC_IND_CPC_BC_E!I$2</f>
        <v>0</v>
      </c>
      <c r="J114" s="22">
        <f>FC_IND_CPC_BC_E!J$2</f>
        <v>0</v>
      </c>
      <c r="K114" s="22">
        <f>FC_IND_CPC_BC_E!K$2</f>
        <v>0</v>
      </c>
      <c r="L114" s="22">
        <f>FC_IND_CPC_BC_E!L$2</f>
        <v>0</v>
      </c>
      <c r="M114" s="22">
        <f>FC_IND_CPC_BC_E!M$2</f>
        <v>0</v>
      </c>
      <c r="N114" s="22">
        <f>FC_IND_CPC_BC_E!N$2</f>
        <v>0</v>
      </c>
      <c r="O114" s="22">
        <f>FC_IND_CPC_BC_E!O$2</f>
        <v>0</v>
      </c>
      <c r="P114" s="22">
        <f>FC_IND_CPC_BC_E!P$2</f>
        <v>0</v>
      </c>
      <c r="Q114" s="22">
        <f>FC_IND_CPC_BC_E!Q$2</f>
        <v>0</v>
      </c>
      <c r="R114" s="22">
        <f>FC_IND_CPC_BC_E!R$2</f>
        <v>0</v>
      </c>
      <c r="S114" s="22">
        <f>FC_IND_CPC_BC_E!S$2</f>
        <v>0</v>
      </c>
      <c r="T114" s="22">
        <f>FC_IND_CPC_BC_E!T$2</f>
        <v>0</v>
      </c>
      <c r="U114" s="22">
        <f>FC_IND_CPC_BC_E!U$2</f>
        <v>0</v>
      </c>
      <c r="V114" s="22">
        <f>FC_IND_CPC_BC_E!V$2</f>
        <v>0</v>
      </c>
      <c r="W114" s="22">
        <f>FC_IND_CPC_BC_E!W$2</f>
        <v>0</v>
      </c>
      <c r="X114" s="22">
        <f>FC_IND_CPC_BC_E!X$2</f>
        <v>0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0.58297504275996126</v>
      </c>
      <c r="D115" s="22">
        <f>FC_IND_CPC_OC_E!D$2</f>
        <v>0.6922828632774537</v>
      </c>
      <c r="E115" s="22">
        <f>FC_IND_CPC_OC_E!E$2</f>
        <v>0.6922828632774537</v>
      </c>
      <c r="F115" s="22">
        <f>FC_IND_CPC_OC_E!F$2</f>
        <v>0.72871880344995155</v>
      </c>
      <c r="G115" s="22">
        <f>FC_IND_CPC_OC_E!G$2</f>
        <v>0.76515474362244895</v>
      </c>
      <c r="H115" s="22">
        <f>FC_IND_CPC_OC_E!H$2</f>
        <v>0.87446256413994172</v>
      </c>
      <c r="I115" s="22">
        <f>FC_IND_CPC_OC_E!I$2</f>
        <v>0.91089850431243902</v>
      </c>
      <c r="J115" s="22">
        <f>FC_IND_CPC_OC_E!J$2</f>
        <v>0.98377038465743427</v>
      </c>
      <c r="K115" s="22">
        <f>FC_IND_CPC_OC_E!K$2</f>
        <v>1.020206324829932</v>
      </c>
      <c r="L115" s="22">
        <f>FC_IND_CPC_OC_E!L$2</f>
        <v>1.020206324829932</v>
      </c>
      <c r="M115" s="22">
        <f>FC_IND_CPC_OC_E!M$2</f>
        <v>1.093078205174927</v>
      </c>
      <c r="N115" s="22">
        <f>FC_IND_CPC_OC_E!N$2</f>
        <v>1.0566422650024294</v>
      </c>
      <c r="O115" s="22">
        <f>FC_IND_CPC_OC_E!O$2</f>
        <v>1.599719952970323</v>
      </c>
      <c r="P115" s="22">
        <f>FC_IND_CPC_OC_E!P$2</f>
        <v>1.275257906037415</v>
      </c>
      <c r="Q115" s="22">
        <f>FC_IND_CPC_OC_E!Q$2</f>
        <v>2.2428871695409556</v>
      </c>
      <c r="R115" s="22">
        <f>FC_IND_CPC_OC_E!R$2</f>
        <v>2.4723798606529201</v>
      </c>
      <c r="S115" s="22">
        <f>FC_IND_CPC_OC_E!S$2</f>
        <v>1.7593866438941095</v>
      </c>
      <c r="T115" s="22">
        <f>FC_IND_CPC_OC_E!T$2</f>
        <v>1.8608101654573441</v>
      </c>
      <c r="U115" s="22">
        <f>FC_IND_CPC_OC_E!U$2</f>
        <v>1.69684723424729</v>
      </c>
      <c r="V115" s="22">
        <f>FC_IND_CPC_OC_E!V$2</f>
        <v>1.7914779785032535</v>
      </c>
      <c r="W115" s="22">
        <f>FC_IND_CPC_OC_E!W$2</f>
        <v>1.7342505016481384</v>
      </c>
      <c r="X115" s="22">
        <f>FC_IND_CPC_OC_E!X$2</f>
        <v>1.6382740033578318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0.79277732181441563</v>
      </c>
      <c r="D116" s="22">
        <f>FC_IND_CPC_PH_E!D$2</f>
        <v>0.94142306965461842</v>
      </c>
      <c r="E116" s="22">
        <f>FC_IND_CPC_PH_E!E$2</f>
        <v>0.94142306965461842</v>
      </c>
      <c r="F116" s="22">
        <f>FC_IND_CPC_PH_E!F$2</f>
        <v>0.99097165226801953</v>
      </c>
      <c r="G116" s="22">
        <f>FC_IND_CPC_PH_E!G$2</f>
        <v>1.0405202348814202</v>
      </c>
      <c r="H116" s="22">
        <f>FC_IND_CPC_PH_E!H$2</f>
        <v>1.1891659827216232</v>
      </c>
      <c r="I116" s="22">
        <f>FC_IND_CPC_PH_E!I$2</f>
        <v>1.238714565335024</v>
      </c>
      <c r="J116" s="22">
        <f>FC_IND_CPC_PH_E!J$2</f>
        <v>1.337811730561826</v>
      </c>
      <c r="K116" s="22">
        <f>FC_IND_CPC_PH_E!K$2</f>
        <v>1.387360313175227</v>
      </c>
      <c r="L116" s="22">
        <f>FC_IND_CPC_PH_E!L$2</f>
        <v>1.387360313175227</v>
      </c>
      <c r="M116" s="22">
        <f>FC_IND_CPC_PH_E!M$2</f>
        <v>1.486457478402029</v>
      </c>
      <c r="N116" s="22">
        <f>FC_IND_CPC_PH_E!N$2</f>
        <v>1.4369088957886276</v>
      </c>
      <c r="O116" s="22">
        <f>FC_IND_CPC_PH_E!O$2</f>
        <v>2.1754305199445518</v>
      </c>
      <c r="P116" s="22">
        <f>FC_IND_CPC_PH_E!P$2</f>
        <v>1.734200391469034</v>
      </c>
      <c r="Q116" s="22">
        <f>FC_IND_CPC_PH_E!Q$2</f>
        <v>3.0500620995906003</v>
      </c>
      <c r="R116" s="22">
        <f>FC_IND_CPC_PH_E!R$2</f>
        <v>4.2108531574038288</v>
      </c>
      <c r="S116" s="22">
        <f>FC_IND_CPC_PH_E!S$2</f>
        <v>4.4353683002159503</v>
      </c>
      <c r="T116" s="22">
        <f>FC_IND_CPC_PH_E!T$2</f>
        <v>4.5810642971393882</v>
      </c>
      <c r="U116" s="22">
        <f>FC_IND_CPC_PH_E!U$2</f>
        <v>5.4743479506194337</v>
      </c>
      <c r="V116" s="22">
        <f>FC_IND_CPC_PH_E!V$2</f>
        <v>5.7275246010324281</v>
      </c>
      <c r="W116" s="22">
        <f>FC_IND_CPC_PH_E!W$2</f>
        <v>5.8182860417740461</v>
      </c>
      <c r="X116" s="22">
        <f>FC_IND_CPC_PH_E!X$2</f>
        <v>5.4962917748020992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226.24651762682717</v>
      </c>
      <c r="D117" s="19">
        <f>FC_IND_NMM_E!D$2</f>
        <v>207.1648323301805</v>
      </c>
      <c r="E117" s="19">
        <f>FC_IND_NMM_E!E$2</f>
        <v>212.53619948409286</v>
      </c>
      <c r="F117" s="19">
        <f>FC_IND_NMM_E!F$2</f>
        <v>224.01659501289762</v>
      </c>
      <c r="G117" s="19">
        <f>FC_IND_NMM_E!G$2</f>
        <v>241.34385210662083</v>
      </c>
      <c r="H117" s="19">
        <f>FC_IND_NMM_E!H$2</f>
        <v>214.12321582115214</v>
      </c>
      <c r="I117" s="19">
        <f>FC_IND_NMM_E!I$2</f>
        <v>208.463456577816</v>
      </c>
      <c r="J117" s="19">
        <f>FC_IND_NMM_E!J$2</f>
        <v>210.41324161650903</v>
      </c>
      <c r="K117" s="19">
        <f>FC_IND_NMM_E!K$2</f>
        <v>215.2428202923474</v>
      </c>
      <c r="L117" s="19">
        <f>FC_IND_NMM_E!L$2</f>
        <v>186.60644883920892</v>
      </c>
      <c r="M117" s="19">
        <f>FC_IND_NMM_E!M$2</f>
        <v>163.46500429922611</v>
      </c>
      <c r="N117" s="19">
        <f>FC_IND_NMM_E!N$2</f>
        <v>121.53723129836627</v>
      </c>
      <c r="O117" s="19">
        <f>FC_IND_NMM_E!O$2</f>
        <v>104.24144453998278</v>
      </c>
      <c r="P117" s="19">
        <f>FC_IND_NMM_E!P$2</f>
        <v>131.42717110920034</v>
      </c>
      <c r="Q117" s="19">
        <f>FC_IND_NMM_E!Q$2</f>
        <v>163.50146173688736</v>
      </c>
      <c r="R117" s="19">
        <f>FC_IND_NMM_E!R$2</f>
        <v>146.98968185726571</v>
      </c>
      <c r="S117" s="19">
        <f>FC_IND_NMM_E!S$2</f>
        <v>148.30550300945831</v>
      </c>
      <c r="T117" s="19">
        <f>FC_IND_NMM_E!T$2</f>
        <v>157.38865004299225</v>
      </c>
      <c r="U117" s="19">
        <f>FC_IND_NMM_E!U$2</f>
        <v>152.54419604471195</v>
      </c>
      <c r="V117" s="19">
        <f>FC_IND_NMM_E!V$2</f>
        <v>147.15898538263116</v>
      </c>
      <c r="W117" s="19">
        <f>FC_IND_NMM_E!W$2</f>
        <v>168.65460017196904</v>
      </c>
      <c r="X117" s="19">
        <f>FC_IND_NMM_E!X$2</f>
        <v>166.4085124677558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132.11100000013164</v>
      </c>
      <c r="D118" s="22">
        <f>FC_IND_NMM_CM_E!D$2</f>
        <v>125.64032926452623</v>
      </c>
      <c r="E118" s="22">
        <f>FC_IND_NMM_CM_E!E$2</f>
        <v>134.84980463225793</v>
      </c>
      <c r="F118" s="22">
        <f>FC_IND_NMM_CM_E!F$2</f>
        <v>150.48142169500545</v>
      </c>
      <c r="G118" s="22">
        <f>FC_IND_NMM_CM_E!G$2</f>
        <v>155.32748162588231</v>
      </c>
      <c r="H118" s="22">
        <f>FC_IND_NMM_CM_E!H$2</f>
        <v>137.53471374604069</v>
      </c>
      <c r="I118" s="22">
        <f>FC_IND_NMM_CM_E!I$2</f>
        <v>134.5414154651867</v>
      </c>
      <c r="J118" s="22">
        <f>FC_IND_NMM_CM_E!J$2</f>
        <v>161.99437466198768</v>
      </c>
      <c r="K118" s="22">
        <f>FC_IND_NMM_CM_E!K$2</f>
        <v>171.0909388835762</v>
      </c>
      <c r="L118" s="22">
        <f>FC_IND_NMM_CM_E!L$2</f>
        <v>135.14134985429897</v>
      </c>
      <c r="M118" s="22">
        <f>FC_IND_NMM_CM_E!M$2</f>
        <v>121.3329026442</v>
      </c>
      <c r="N118" s="22">
        <f>FC_IND_NMM_CM_E!N$2</f>
        <v>104.13163183453983</v>
      </c>
      <c r="O118" s="22">
        <f>FC_IND_NMM_CM_E!O$2</f>
        <v>87.954051247346996</v>
      </c>
      <c r="P118" s="22">
        <f>FC_IND_NMM_CM_E!P$2</f>
        <v>76.680126053144619</v>
      </c>
      <c r="Q118" s="22">
        <f>FC_IND_NMM_CM_E!Q$2</f>
        <v>68.290921813784834</v>
      </c>
      <c r="R118" s="22">
        <f>FC_IND_NMM_CM_E!R$2</f>
        <v>70.241909433173888</v>
      </c>
      <c r="S118" s="22">
        <f>FC_IND_NMM_CM_E!S$2</f>
        <v>88.805870041301844</v>
      </c>
      <c r="T118" s="22">
        <f>FC_IND_NMM_CM_E!T$2</f>
        <v>116.26687698485246</v>
      </c>
      <c r="U118" s="22">
        <f>FC_IND_NMM_CM_E!U$2</f>
        <v>115.67662225590277</v>
      </c>
      <c r="V118" s="22">
        <f>FC_IND_NMM_CM_E!V$2</f>
        <v>128.67224359659281</v>
      </c>
      <c r="W118" s="22">
        <f>FC_IND_NMM_CM_E!W$2</f>
        <v>125.03345948416676</v>
      </c>
      <c r="X118" s="22">
        <f>FC_IND_NMM_CM_E!X$2</f>
        <v>121.6516998402851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94.135517626695545</v>
      </c>
      <c r="D119" s="22">
        <f>FC_IND_NMM_CR_E!D$2</f>
        <v>81.524503065654272</v>
      </c>
      <c r="E119" s="22">
        <f>FC_IND_NMM_CR_E!E$2</f>
        <v>77.686394851834905</v>
      </c>
      <c r="F119" s="22">
        <f>FC_IND_NMM_CR_E!F$2</f>
        <v>73.53517331789223</v>
      </c>
      <c r="G119" s="22">
        <f>FC_IND_NMM_CR_E!G$2</f>
        <v>86.016370480738459</v>
      </c>
      <c r="H119" s="22">
        <f>FC_IND_NMM_CR_E!H$2</f>
        <v>76.588502075111464</v>
      </c>
      <c r="I119" s="22">
        <f>FC_IND_NMM_CR_E!I$2</f>
        <v>73.922041112629302</v>
      </c>
      <c r="J119" s="22">
        <f>FC_IND_NMM_CR_E!J$2</f>
        <v>48.41886695452132</v>
      </c>
      <c r="K119" s="22">
        <f>FC_IND_NMM_CR_E!K$2</f>
        <v>44.15188140877121</v>
      </c>
      <c r="L119" s="22">
        <f>FC_IND_NMM_CR_E!L$2</f>
        <v>51.465098984909986</v>
      </c>
      <c r="M119" s="22">
        <f>FC_IND_NMM_CR_E!M$2</f>
        <v>42.132101655026105</v>
      </c>
      <c r="N119" s="22">
        <f>FC_IND_NMM_CR_E!N$2</f>
        <v>17.405599463826441</v>
      </c>
      <c r="O119" s="22">
        <f>FC_IND_NMM_CR_E!O$2</f>
        <v>16.287393292635784</v>
      </c>
      <c r="P119" s="22">
        <f>FC_IND_NMM_CR_E!P$2</f>
        <v>54.747045056055732</v>
      </c>
      <c r="Q119" s="22">
        <f>FC_IND_NMM_CR_E!Q$2</f>
        <v>95.210539923102502</v>
      </c>
      <c r="R119" s="22">
        <f>FC_IND_NMM_CR_E!R$2</f>
        <v>76.747772424091806</v>
      </c>
      <c r="S119" s="22">
        <f>FC_IND_NMM_CR_E!S$2</f>
        <v>59.499632968156433</v>
      </c>
      <c r="T119" s="22">
        <f>FC_IND_NMM_CR_E!T$2</f>
        <v>41.121773058139787</v>
      </c>
      <c r="U119" s="22">
        <f>FC_IND_NMM_CR_E!U$2</f>
        <v>36.867573788809182</v>
      </c>
      <c r="V119" s="22">
        <f>FC_IND_NMM_CR_E!V$2</f>
        <v>18.486741786038312</v>
      </c>
      <c r="W119" s="22">
        <f>FC_IND_NMM_CR_E!W$2</f>
        <v>43.621140687802281</v>
      </c>
      <c r="X119" s="22">
        <f>FC_IND_NMM_CR_E!X$2</f>
        <v>44.756812627470701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0</v>
      </c>
      <c r="D120" s="22">
        <f>FC_IND_NMM_GL_E!D$2</f>
        <v>0</v>
      </c>
      <c r="E120" s="22">
        <f>FC_IND_NMM_GL_E!E$2</f>
        <v>0</v>
      </c>
      <c r="F120" s="22">
        <f>FC_IND_NMM_GL_E!F$2</f>
        <v>0</v>
      </c>
      <c r="G120" s="22">
        <f>FC_IND_NMM_GL_E!G$2</f>
        <v>0</v>
      </c>
      <c r="H120" s="22">
        <f>FC_IND_NMM_GL_E!H$2</f>
        <v>0</v>
      </c>
      <c r="I120" s="22">
        <f>FC_IND_NMM_GL_E!I$2</f>
        <v>0</v>
      </c>
      <c r="J120" s="22">
        <f>FC_IND_NMM_GL_E!J$2</f>
        <v>0</v>
      </c>
      <c r="K120" s="22">
        <f>FC_IND_NMM_GL_E!K$2</f>
        <v>0</v>
      </c>
      <c r="L120" s="22">
        <f>FC_IND_NMM_GL_E!L$2</f>
        <v>0</v>
      </c>
      <c r="M120" s="22">
        <f>FC_IND_NMM_GL_E!M$2</f>
        <v>0</v>
      </c>
      <c r="N120" s="22">
        <f>FC_IND_NMM_GL_E!N$2</f>
        <v>0</v>
      </c>
      <c r="O120" s="22">
        <f>FC_IND_NMM_GL_E!O$2</f>
        <v>0</v>
      </c>
      <c r="P120" s="22">
        <f>FC_IND_NMM_GL_E!P$2</f>
        <v>0</v>
      </c>
      <c r="Q120" s="22">
        <f>FC_IND_NMM_GL_E!Q$2</f>
        <v>0</v>
      </c>
      <c r="R120" s="22">
        <f>FC_IND_NMM_GL_E!R$2</f>
        <v>0</v>
      </c>
      <c r="S120" s="22">
        <f>FC_IND_NMM_GL_E!S$2</f>
        <v>0</v>
      </c>
      <c r="T120" s="22">
        <f>FC_IND_NMM_GL_E!T$2</f>
        <v>0</v>
      </c>
      <c r="U120" s="22">
        <f>FC_IND_NMM_GL_E!U$2</f>
        <v>0</v>
      </c>
      <c r="V120" s="22">
        <f>FC_IND_NMM_GL_E!V$2</f>
        <v>0</v>
      </c>
      <c r="W120" s="22">
        <f>FC_IND_NMM_GL_E!W$2</f>
        <v>0</v>
      </c>
      <c r="X120" s="22">
        <f>FC_IND_NMM_GL_E!X$2</f>
        <v>0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1.2897678417884779</v>
      </c>
      <c r="D121" s="19">
        <f>FC_IND_PPP_E!D$2</f>
        <v>1.375752364574377</v>
      </c>
      <c r="E121" s="19">
        <f>FC_IND_PPP_E!E$2</f>
        <v>1.375752364574377</v>
      </c>
      <c r="F121" s="19">
        <f>FC_IND_PPP_E!F$2</f>
        <v>1.461736887360275</v>
      </c>
      <c r="G121" s="19">
        <f>FC_IND_PPP_E!G$2</f>
        <v>1.547721410146174</v>
      </c>
      <c r="H121" s="19">
        <f>FC_IND_PPP_E!H$2</f>
        <v>1.547721410146174</v>
      </c>
      <c r="I121" s="19">
        <f>FC_IND_PPP_E!I$2</f>
        <v>1.7196904557179711</v>
      </c>
      <c r="J121" s="19">
        <f>FC_IND_PPP_E!J$2</f>
        <v>1.7196904557179711</v>
      </c>
      <c r="K121" s="19">
        <f>FC_IND_PPP_E!K$2</f>
        <v>1.8916595012897679</v>
      </c>
      <c r="L121" s="19">
        <f>FC_IND_PPP_E!L$2</f>
        <v>1.8916595012897679</v>
      </c>
      <c r="M121" s="19">
        <f>FC_IND_PPP_E!M$2</f>
        <v>1.805674978503869</v>
      </c>
      <c r="N121" s="19">
        <f>FC_IND_PPP_E!N$2</f>
        <v>1.633705932932072</v>
      </c>
      <c r="O121" s="19">
        <f>FC_IND_PPP_E!O$2</f>
        <v>1.7196904557179711</v>
      </c>
      <c r="P121" s="19">
        <f>FC_IND_PPP_E!P$2</f>
        <v>1.375752364574377</v>
      </c>
      <c r="Q121" s="19">
        <f>FC_IND_PPP_E!Q$2</f>
        <v>1.375752364574377</v>
      </c>
      <c r="R121" s="19">
        <f>FC_IND_PPP_E!R$2</f>
        <v>1.375752364574377</v>
      </c>
      <c r="S121" s="19">
        <f>FC_IND_PPP_E!S$2</f>
        <v>1.375752364574377</v>
      </c>
      <c r="T121" s="19">
        <f>FC_IND_PPP_E!T$2</f>
        <v>1.403181427343078</v>
      </c>
      <c r="U121" s="19">
        <f>FC_IND_PPP_E!U$2</f>
        <v>1.3813413585554599</v>
      </c>
      <c r="V121" s="19">
        <f>FC_IND_PPP_E!V$2</f>
        <v>1.3578675838349099</v>
      </c>
      <c r="W121" s="19">
        <f>FC_IND_PPP_E!W$2</f>
        <v>1.2045571797076531</v>
      </c>
      <c r="X121" s="19">
        <f>FC_IND_PPP_E!X$2</f>
        <v>1.0830610490111781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0</v>
      </c>
      <c r="D123" s="22">
        <f>FC_IND_PPP_PA_E!D$2</f>
        <v>0</v>
      </c>
      <c r="E123" s="22">
        <f>FC_IND_PPP_PA_E!E$2</f>
        <v>0</v>
      </c>
      <c r="F123" s="22">
        <f>FC_IND_PPP_PA_E!F$2</f>
        <v>0</v>
      </c>
      <c r="G123" s="22">
        <f>FC_IND_PPP_PA_E!G$2</f>
        <v>0</v>
      </c>
      <c r="H123" s="22">
        <f>FC_IND_PPP_PA_E!H$2</f>
        <v>0</v>
      </c>
      <c r="I123" s="22">
        <f>FC_IND_PPP_PA_E!I$2</f>
        <v>0</v>
      </c>
      <c r="J123" s="22">
        <f>FC_IND_PPP_PA_E!J$2</f>
        <v>0</v>
      </c>
      <c r="K123" s="22">
        <f>FC_IND_PPP_PA_E!K$2</f>
        <v>0</v>
      </c>
      <c r="L123" s="22">
        <f>FC_IND_PPP_PA_E!L$2</f>
        <v>0</v>
      </c>
      <c r="M123" s="22">
        <f>FC_IND_PPP_PA_E!M$2</f>
        <v>0</v>
      </c>
      <c r="N123" s="22">
        <f>FC_IND_PPP_PA_E!N$2</f>
        <v>0</v>
      </c>
      <c r="O123" s="22">
        <f>FC_IND_PPP_PA_E!O$2</f>
        <v>0</v>
      </c>
      <c r="P123" s="22">
        <f>FC_IND_PPP_PA_E!P$2</f>
        <v>0</v>
      </c>
      <c r="Q123" s="22">
        <f>FC_IND_PPP_PA_E!Q$2</f>
        <v>0</v>
      </c>
      <c r="R123" s="22">
        <f>FC_IND_PPP_PA_E!R$2</f>
        <v>0</v>
      </c>
      <c r="S123" s="22">
        <f>FC_IND_PPP_PA_E!S$2</f>
        <v>0</v>
      </c>
      <c r="T123" s="22">
        <f>FC_IND_PPP_PA_E!T$2</f>
        <v>0</v>
      </c>
      <c r="U123" s="22">
        <f>FC_IND_PPP_PA_E!U$2</f>
        <v>0</v>
      </c>
      <c r="V123" s="22">
        <f>FC_IND_PPP_PA_E!V$2</f>
        <v>0</v>
      </c>
      <c r="W123" s="22">
        <f>FC_IND_PPP_PA_E!W$2</f>
        <v>0</v>
      </c>
      <c r="X123" s="22">
        <f>FC_IND_PPP_PA_E!X$2</f>
        <v>0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1.2897678417884779</v>
      </c>
      <c r="D124" s="22">
        <f>FC_IND_PPP_PR_E!D$2</f>
        <v>1.375752364574377</v>
      </c>
      <c r="E124" s="22">
        <f>FC_IND_PPP_PR_E!E$2</f>
        <v>1.375752364574377</v>
      </c>
      <c r="F124" s="22">
        <f>FC_IND_PPP_PR_E!F$2</f>
        <v>1.461736887360275</v>
      </c>
      <c r="G124" s="22">
        <f>FC_IND_PPP_PR_E!G$2</f>
        <v>1.547721410146174</v>
      </c>
      <c r="H124" s="22">
        <f>FC_IND_PPP_PR_E!H$2</f>
        <v>1.547721410146174</v>
      </c>
      <c r="I124" s="22">
        <f>FC_IND_PPP_PR_E!I$2</f>
        <v>1.7196904557179711</v>
      </c>
      <c r="J124" s="22">
        <f>FC_IND_PPP_PR_E!J$2</f>
        <v>1.7196904557179711</v>
      </c>
      <c r="K124" s="22">
        <f>FC_IND_PPP_PR_E!K$2</f>
        <v>1.8916595012897679</v>
      </c>
      <c r="L124" s="22">
        <f>FC_IND_PPP_PR_E!L$2</f>
        <v>1.8916595012897679</v>
      </c>
      <c r="M124" s="22">
        <f>FC_IND_PPP_PR_E!M$2</f>
        <v>1.805674978503869</v>
      </c>
      <c r="N124" s="22">
        <f>FC_IND_PPP_PR_E!N$2</f>
        <v>1.633705932932072</v>
      </c>
      <c r="O124" s="22">
        <f>FC_IND_PPP_PR_E!O$2</f>
        <v>1.7196904557179711</v>
      </c>
      <c r="P124" s="22">
        <f>FC_IND_PPP_PR_E!P$2</f>
        <v>1.375752364574377</v>
      </c>
      <c r="Q124" s="22">
        <f>FC_IND_PPP_PR_E!Q$2</f>
        <v>1.375752364574377</v>
      </c>
      <c r="R124" s="22">
        <f>FC_IND_PPP_PR_E!R$2</f>
        <v>1.375752364574377</v>
      </c>
      <c r="S124" s="22">
        <f>FC_IND_PPP_PR_E!S$2</f>
        <v>1.375752364574377</v>
      </c>
      <c r="T124" s="22">
        <f>FC_IND_PPP_PR_E!T$2</f>
        <v>1.403181427343078</v>
      </c>
      <c r="U124" s="22">
        <f>FC_IND_PPP_PR_E!U$2</f>
        <v>1.3813413585554599</v>
      </c>
      <c r="V124" s="22">
        <f>FC_IND_PPP_PR_E!V$2</f>
        <v>1.3578675838349099</v>
      </c>
      <c r="W124" s="22">
        <f>FC_IND_PPP_PR_E!W$2</f>
        <v>1.2045571797076531</v>
      </c>
      <c r="X124" s="22">
        <f>FC_IND_PPP_PR_E!X$2</f>
        <v>1.0830610490111781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15.064324423475435</v>
      </c>
      <c r="D125" s="19">
        <f>FC_IND_FBT_E!D$2</f>
        <v>15.537642944248836</v>
      </c>
      <c r="E125" s="19">
        <f>FC_IND_FBT_E!E$2</f>
        <v>16.653827158661706</v>
      </c>
      <c r="F125" s="19">
        <f>FC_IND_FBT_E!F$2</f>
        <v>17.794130290920048</v>
      </c>
      <c r="G125" s="19">
        <f>FC_IND_FBT_E!G$2</f>
        <v>17.639825469107276</v>
      </c>
      <c r="H125" s="19">
        <f>FC_IND_FBT_E!H$2</f>
        <v>17.67999402890797</v>
      </c>
      <c r="I125" s="19">
        <f>FC_IND_FBT_E!I$2</f>
        <v>21.846334015676028</v>
      </c>
      <c r="J125" s="19">
        <f>FC_IND_FBT_E!J$2</f>
        <v>22.617774664607808</v>
      </c>
      <c r="K125" s="19">
        <f>FC_IND_FBT_E!K$2</f>
        <v>23.517993380100386</v>
      </c>
      <c r="L125" s="19">
        <f>FC_IND_FBT_E!L$2</f>
        <v>23.571332978147879</v>
      </c>
      <c r="M125" s="19">
        <f>FC_IND_FBT_E!M$2</f>
        <v>23.972832100941673</v>
      </c>
      <c r="N125" s="19">
        <f>FC_IND_FBT_E!N$2</f>
        <v>25.211828294516486</v>
      </c>
      <c r="O125" s="19">
        <f>FC_IND_FBT_E!O$2</f>
        <v>34.978503869303523</v>
      </c>
      <c r="P125" s="19">
        <f>FC_IND_FBT_E!P$2</f>
        <v>30.559587274290628</v>
      </c>
      <c r="Q125" s="19">
        <f>FC_IND_FBT_E!Q$2</f>
        <v>30.832072226999134</v>
      </c>
      <c r="R125" s="19">
        <f>FC_IND_FBT_E!R$2</f>
        <v>34.281513327601033</v>
      </c>
      <c r="S125" s="19">
        <f>FC_IND_FBT_E!S$2</f>
        <v>33.431728288907991</v>
      </c>
      <c r="T125" s="19">
        <f>FC_IND_FBT_E!T$2</f>
        <v>41.30042992261393</v>
      </c>
      <c r="U125" s="19">
        <f>FC_IND_FBT_E!U$2</f>
        <v>40.426999140154763</v>
      </c>
      <c r="V125" s="19">
        <f>FC_IND_FBT_E!V$2</f>
        <v>41.723817712811687</v>
      </c>
      <c r="W125" s="19">
        <f>FC_IND_FBT_E!W$2</f>
        <v>39.236371453138425</v>
      </c>
      <c r="X125" s="19">
        <f>FC_IND_FBT_E!X$2</f>
        <v>40.38065348237317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8.5984522785898534E-2</v>
      </c>
      <c r="D126" s="19">
        <f>FC_IND_TE_E!D$2</f>
        <v>8.5984522785898534E-2</v>
      </c>
      <c r="E126" s="19">
        <f>FC_IND_TE_E!E$2</f>
        <v>8.5984522785898534E-2</v>
      </c>
      <c r="F126" s="19">
        <f>FC_IND_TE_E!F$2</f>
        <v>8.5984522785898534E-2</v>
      </c>
      <c r="G126" s="19">
        <f>FC_IND_TE_E!G$2</f>
        <v>8.5984522785898534E-2</v>
      </c>
      <c r="H126" s="19">
        <f>FC_IND_TE_E!H$2</f>
        <v>8.5984522785898534E-2</v>
      </c>
      <c r="I126" s="19">
        <f>FC_IND_TE_E!I$2</f>
        <v>8.5984522785898534E-2</v>
      </c>
      <c r="J126" s="19">
        <f>FC_IND_TE_E!J$2</f>
        <v>8.5984522785898534E-2</v>
      </c>
      <c r="K126" s="19">
        <f>FC_IND_TE_E!K$2</f>
        <v>8.5984522785898534E-2</v>
      </c>
      <c r="L126" s="19">
        <f>FC_IND_TE_E!L$2</f>
        <v>8.5984522785898534E-2</v>
      </c>
      <c r="M126" s="19">
        <f>FC_IND_TE_E!M$2</f>
        <v>8.5984522785898534E-2</v>
      </c>
      <c r="N126" s="19">
        <f>FC_IND_TE_E!N$2</f>
        <v>8.5984522785898534E-2</v>
      </c>
      <c r="O126" s="19">
        <f>FC_IND_TE_E!O$2</f>
        <v>0.1719690455717971</v>
      </c>
      <c r="P126" s="19">
        <f>FC_IND_TE_E!P$2</f>
        <v>0.1719690455717971</v>
      </c>
      <c r="Q126" s="19">
        <f>FC_IND_TE_E!Q$2</f>
        <v>0.1719690455717971</v>
      </c>
      <c r="R126" s="19">
        <f>FC_IND_TE_E!R$2</f>
        <v>0.1719690455717971</v>
      </c>
      <c r="S126" s="19">
        <f>FC_IND_TE_E!S$2</f>
        <v>0.1719690455717971</v>
      </c>
      <c r="T126" s="19">
        <f>FC_IND_TE_E!T$2</f>
        <v>0.16620808254514191</v>
      </c>
      <c r="U126" s="19">
        <f>FC_IND_TE_E!U$2</f>
        <v>0.1717110920034394</v>
      </c>
      <c r="V126" s="19">
        <f>FC_IND_TE_E!V$2</f>
        <v>0.168615649183147</v>
      </c>
      <c r="W126" s="19">
        <f>FC_IND_TE_E!W$2</f>
        <v>0.1629406706792777</v>
      </c>
      <c r="X126" s="19">
        <f>FC_IND_TE_E!X$2</f>
        <v>0.14935511607910579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1.9776440240756661</v>
      </c>
      <c r="D127" s="19">
        <f>FC_IND_MAC_E!D$2</f>
        <v>1.9776440240756661</v>
      </c>
      <c r="E127" s="19">
        <f>FC_IND_MAC_E!E$2</f>
        <v>2.0636285468615649</v>
      </c>
      <c r="F127" s="19">
        <f>FC_IND_MAC_E!F$2</f>
        <v>1.9776440240756661</v>
      </c>
      <c r="G127" s="19">
        <f>FC_IND_MAC_E!G$2</f>
        <v>2.3215821152192602</v>
      </c>
      <c r="H127" s="19">
        <f>FC_IND_MAC_E!H$2</f>
        <v>2.493551160791057</v>
      </c>
      <c r="I127" s="19">
        <f>FC_IND_MAC_E!I$2</f>
        <v>2.6655202063628551</v>
      </c>
      <c r="J127" s="19">
        <f>FC_IND_MAC_E!J$2</f>
        <v>2.837489251934652</v>
      </c>
      <c r="K127" s="19">
        <f>FC_IND_MAC_E!K$2</f>
        <v>2.9234737747205499</v>
      </c>
      <c r="L127" s="19">
        <f>FC_IND_MAC_E!L$2</f>
        <v>2.5795356835769558</v>
      </c>
      <c r="M127" s="19">
        <f>FC_IND_MAC_E!M$2</f>
        <v>2.493551160791057</v>
      </c>
      <c r="N127" s="19">
        <f>FC_IND_MAC_E!N$2</f>
        <v>2.2355975924333622</v>
      </c>
      <c r="O127" s="19">
        <f>FC_IND_MAC_E!O$2</f>
        <v>2.0636285468615649</v>
      </c>
      <c r="P127" s="19">
        <f>FC_IND_MAC_E!P$2</f>
        <v>1.7196904557179711</v>
      </c>
      <c r="Q127" s="19">
        <f>FC_IND_MAC_E!Q$2</f>
        <v>1.461736887360275</v>
      </c>
      <c r="R127" s="19">
        <f>FC_IND_MAC_E!R$2</f>
        <v>1.461736887360275</v>
      </c>
      <c r="S127" s="19">
        <f>FC_IND_MAC_E!S$2</f>
        <v>1.7196904557179711</v>
      </c>
      <c r="T127" s="19">
        <f>FC_IND_MAC_E!T$2</f>
        <v>1.778331900257953</v>
      </c>
      <c r="U127" s="19">
        <f>FC_IND_MAC_E!U$2</f>
        <v>2.0891659501289772</v>
      </c>
      <c r="V127" s="19">
        <f>FC_IND_MAC_E!V$2</f>
        <v>1.9664660361135</v>
      </c>
      <c r="W127" s="19">
        <f>FC_IND_MAC_E!W$2</f>
        <v>1.708340498710232</v>
      </c>
      <c r="X127" s="19">
        <f>FC_IND_MAC_E!X$2</f>
        <v>1.8039552880481511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1.2897678417884779</v>
      </c>
      <c r="D128" s="19">
        <f>FC_IND_TL_E!D$2</f>
        <v>1.20378331900258</v>
      </c>
      <c r="E128" s="19">
        <f>FC_IND_TL_E!E$2</f>
        <v>1.1177987962166811</v>
      </c>
      <c r="F128" s="19">
        <f>FC_IND_TL_E!F$2</f>
        <v>1.1177987962166811</v>
      </c>
      <c r="G128" s="19">
        <f>FC_IND_TL_E!G$2</f>
        <v>0.94582975064488384</v>
      </c>
      <c r="H128" s="19">
        <f>FC_IND_TL_E!H$2</f>
        <v>0.94582975064488384</v>
      </c>
      <c r="I128" s="19">
        <f>FC_IND_TL_E!I$2</f>
        <v>0.85984522785898532</v>
      </c>
      <c r="J128" s="19">
        <f>FC_IND_TL_E!J$2</f>
        <v>0.7738607050730868</v>
      </c>
      <c r="K128" s="19">
        <f>FC_IND_TL_E!K$2</f>
        <v>0.7738607050730868</v>
      </c>
      <c r="L128" s="19">
        <f>FC_IND_TL_E!L$2</f>
        <v>0.7738607050730868</v>
      </c>
      <c r="M128" s="19">
        <f>FC_IND_TL_E!M$2</f>
        <v>0.68787618228718828</v>
      </c>
      <c r="N128" s="19">
        <f>FC_IND_TL_E!N$2</f>
        <v>0.60189165950128976</v>
      </c>
      <c r="O128" s="19">
        <f>FC_IND_TL_E!O$2</f>
        <v>0.51590713671539123</v>
      </c>
      <c r="P128" s="19">
        <f>FC_IND_TL_E!P$2</f>
        <v>0.51590713671539123</v>
      </c>
      <c r="Q128" s="19">
        <f>FC_IND_TL_E!Q$2</f>
        <v>0.42992261392949271</v>
      </c>
      <c r="R128" s="19">
        <f>FC_IND_TL_E!R$2</f>
        <v>0.42992261392949271</v>
      </c>
      <c r="S128" s="19">
        <f>FC_IND_TL_E!S$2</f>
        <v>0.42992261392949271</v>
      </c>
      <c r="T128" s="19">
        <f>FC_IND_TL_E!T$2</f>
        <v>0.44703353396388645</v>
      </c>
      <c r="U128" s="19">
        <f>FC_IND_TL_E!U$2</f>
        <v>0.45055889939810828</v>
      </c>
      <c r="V128" s="19">
        <f>FC_IND_TL_E!V$2</f>
        <v>0.44496990541702486</v>
      </c>
      <c r="W128" s="19">
        <f>FC_IND_TL_E!W$2</f>
        <v>0.40326741186586412</v>
      </c>
      <c r="X128" s="19">
        <f>FC_IND_TL_E!X$2</f>
        <v>0.40343938091143589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0.7738607050730868</v>
      </c>
      <c r="D129" s="19">
        <f>FC_IND_WP_E!D$2</f>
        <v>0.60189165950128976</v>
      </c>
      <c r="E129" s="19">
        <f>FC_IND_WP_E!E$2</f>
        <v>0.60189165950128976</v>
      </c>
      <c r="F129" s="19">
        <f>FC_IND_WP_E!F$2</f>
        <v>0.68787618228718828</v>
      </c>
      <c r="G129" s="19">
        <f>FC_IND_WP_E!G$2</f>
        <v>0.68787618228718828</v>
      </c>
      <c r="H129" s="19">
        <f>FC_IND_WP_E!H$2</f>
        <v>0.68787618228718828</v>
      </c>
      <c r="I129" s="19">
        <f>FC_IND_WP_E!I$2</f>
        <v>0.68787618228718828</v>
      </c>
      <c r="J129" s="19">
        <f>FC_IND_WP_E!J$2</f>
        <v>0.7738607050730868</v>
      </c>
      <c r="K129" s="19">
        <f>FC_IND_WP_E!K$2</f>
        <v>0.7738607050730868</v>
      </c>
      <c r="L129" s="19">
        <f>FC_IND_WP_E!L$2</f>
        <v>0.7738607050730868</v>
      </c>
      <c r="M129" s="19">
        <f>FC_IND_WP_E!M$2</f>
        <v>0.7738607050730868</v>
      </c>
      <c r="N129" s="19">
        <f>FC_IND_WP_E!N$2</f>
        <v>0.68787618228718828</v>
      </c>
      <c r="O129" s="19">
        <f>FC_IND_WP_E!O$2</f>
        <v>0.60189165950128976</v>
      </c>
      <c r="P129" s="19">
        <f>FC_IND_WP_E!P$2</f>
        <v>0.42992261392949271</v>
      </c>
      <c r="Q129" s="19">
        <f>FC_IND_WP_E!Q$2</f>
        <v>0.42992261392949271</v>
      </c>
      <c r="R129" s="19">
        <f>FC_IND_WP_E!R$2</f>
        <v>0.42992261392949271</v>
      </c>
      <c r="S129" s="19">
        <f>FC_IND_WP_E!S$2</f>
        <v>0.51590713671539123</v>
      </c>
      <c r="T129" s="19">
        <f>FC_IND_WP_E!T$2</f>
        <v>0.54496990541702495</v>
      </c>
      <c r="U129" s="19">
        <f>FC_IND_WP_E!U$2</f>
        <v>0.55932932072227004</v>
      </c>
      <c r="V129" s="19">
        <f>FC_IND_WP_E!V$2</f>
        <v>0.58323301805674976</v>
      </c>
      <c r="W129" s="19">
        <f>FC_IND_WP_E!W$2</f>
        <v>0.55442820292347372</v>
      </c>
      <c r="X129" s="19">
        <f>FC_IND_WP_E!X$2</f>
        <v>0.59673258813413577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0.7738607050730868</v>
      </c>
      <c r="D130" s="19">
        <f>FC_IND_MQ_E!D$2</f>
        <v>0.85984522785898532</v>
      </c>
      <c r="E130" s="19">
        <f>FC_IND_MQ_E!E$2</f>
        <v>1.031814273430782</v>
      </c>
      <c r="F130" s="19">
        <f>FC_IND_MQ_E!F$2</f>
        <v>1.1177987962166811</v>
      </c>
      <c r="G130" s="19">
        <f>FC_IND_MQ_E!G$2</f>
        <v>1.7196904557179711</v>
      </c>
      <c r="H130" s="19">
        <f>FC_IND_MQ_E!H$2</f>
        <v>1.20378331900258</v>
      </c>
      <c r="I130" s="19">
        <f>FC_IND_MQ_E!I$2</f>
        <v>1.375752364574377</v>
      </c>
      <c r="J130" s="19">
        <f>FC_IND_MQ_E!J$2</f>
        <v>3.0954428202923472</v>
      </c>
      <c r="K130" s="19">
        <f>FC_IND_MQ_E!K$2</f>
        <v>3.3533963886500429</v>
      </c>
      <c r="L130" s="19">
        <f>FC_IND_MQ_E!L$2</f>
        <v>2.9234737747205499</v>
      </c>
      <c r="M130" s="19">
        <f>FC_IND_MQ_E!M$2</f>
        <v>2.9234737747205499</v>
      </c>
      <c r="N130" s="19">
        <f>FC_IND_MQ_E!N$2</f>
        <v>3.4393809114359408</v>
      </c>
      <c r="O130" s="19">
        <f>FC_IND_MQ_E!O$2</f>
        <v>8.1276010318142724</v>
      </c>
      <c r="P130" s="19">
        <f>FC_IND_MQ_E!P$2</f>
        <v>4.5337059329320706</v>
      </c>
      <c r="Q130" s="19">
        <f>FC_IND_MQ_E!Q$2</f>
        <v>3.5159071367153909</v>
      </c>
      <c r="R130" s="19">
        <f>FC_IND_MQ_E!R$2</f>
        <v>5.2266552020636281</v>
      </c>
      <c r="S130" s="19">
        <f>FC_IND_MQ_E!S$2</f>
        <v>4.5439380911435929</v>
      </c>
      <c r="T130" s="19">
        <f>FC_IND_MQ_E!T$2</f>
        <v>6.3595012897678416</v>
      </c>
      <c r="U130" s="19">
        <f>FC_IND_MQ_E!U$2</f>
        <v>6.2748065348237319</v>
      </c>
      <c r="V130" s="19">
        <f>FC_IND_MQ_E!V$2</f>
        <v>9.5999140154772142</v>
      </c>
      <c r="W130" s="19">
        <f>FC_IND_MQ_E!W$2</f>
        <v>6.9411006018916597</v>
      </c>
      <c r="X130" s="19">
        <f>FC_IND_MQ_E!X$2</f>
        <v>8.2183147033533963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7.1651809785010112</v>
      </c>
      <c r="D131" s="19">
        <f>FC_IND_CON_E!D$2</f>
        <v>7.2375082999709184</v>
      </c>
      <c r="E131" s="19">
        <f>FC_IND_CON_E!E$2</f>
        <v>7.0341835368771832</v>
      </c>
      <c r="F131" s="19">
        <f>FC_IND_CON_E!F$2</f>
        <v>7.3869693723031338</v>
      </c>
      <c r="G131" s="19">
        <f>FC_IND_CON_E!G$2</f>
        <v>6.7858488825867518</v>
      </c>
      <c r="H131" s="19">
        <f>FC_IND_CON_E!H$2</f>
        <v>6.3655451827245253</v>
      </c>
      <c r="I131" s="19">
        <f>FC_IND_CON_E!I$2</f>
        <v>7.0301452496284584</v>
      </c>
      <c r="J131" s="19">
        <f>FC_IND_CON_E!J$2</f>
        <v>6.6821688712361418</v>
      </c>
      <c r="K131" s="19">
        <f>FC_IND_CON_E!K$2</f>
        <v>6.634809530440859</v>
      </c>
      <c r="L131" s="19">
        <f>FC_IND_CON_E!L$2</f>
        <v>6.3271744204604135</v>
      </c>
      <c r="M131" s="19">
        <f>FC_IND_CON_E!M$2</f>
        <v>5.9120691805991825</v>
      </c>
      <c r="N131" s="19">
        <f>FC_IND_CON_E!N$2</f>
        <v>6.3409254786546967</v>
      </c>
      <c r="O131" s="19">
        <f>FC_IND_CON_E!O$2</f>
        <v>6.952020636285468</v>
      </c>
      <c r="P131" s="19">
        <f>FC_IND_CON_E!P$2</f>
        <v>6.5861564918314706</v>
      </c>
      <c r="Q131" s="19">
        <f>FC_IND_CON_E!Q$2</f>
        <v>9.4793637145313845</v>
      </c>
      <c r="R131" s="19">
        <f>FC_IND_CON_E!R$2</f>
        <v>8.4503869303525363</v>
      </c>
      <c r="S131" s="19">
        <f>FC_IND_CON_E!S$2</f>
        <v>10.432072226999139</v>
      </c>
      <c r="T131" s="19">
        <f>FC_IND_CON_E!T$2</f>
        <v>11.822355975924333</v>
      </c>
      <c r="U131" s="19">
        <f>FC_IND_CON_E!U$2</f>
        <v>10.048581255374032</v>
      </c>
      <c r="V131" s="19">
        <f>FC_IND_CON_E!V$2</f>
        <v>11.275064488392088</v>
      </c>
      <c r="W131" s="19">
        <f>FC_IND_CON_E!W$2</f>
        <v>10.657351676698193</v>
      </c>
      <c r="X131" s="19">
        <f>FC_IND_CON_E!X$2</f>
        <v>12.33645743766122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21.493826266558113</v>
      </c>
      <c r="D132" s="19">
        <f>FC_IND_NSP_E!D$2</f>
        <v>21.680177823567487</v>
      </c>
      <c r="E132" s="19">
        <f>FC_IND_NSP_E!E$2</f>
        <v>21.106740641101876</v>
      </c>
      <c r="F132" s="19">
        <f>FC_IND_NSP_E!F$2</f>
        <v>21.744584678833753</v>
      </c>
      <c r="G132" s="19">
        <f>FC_IND_NSP_E!G$2</f>
        <v>25.649235092204009</v>
      </c>
      <c r="H132" s="19">
        <f>FC_IND_NSP_E!H$2</f>
        <v>48.741170643908077</v>
      </c>
      <c r="I132" s="19">
        <f>FC_IND_NSP_E!I$2</f>
        <v>35.92109156819884</v>
      </c>
      <c r="J132" s="19">
        <f>FC_IND_NSP_E!J$2</f>
        <v>40.568836335751783</v>
      </c>
      <c r="K132" s="19">
        <f>FC_IND_NSP_E!K$2</f>
        <v>39.650550485847397</v>
      </c>
      <c r="L132" s="19">
        <f>FC_IND_NSP_E!L$2</f>
        <v>33.311724759603223</v>
      </c>
      <c r="M132" s="19">
        <f>FC_IND_NSP_E!M$2</f>
        <v>31.746311100230422</v>
      </c>
      <c r="N132" s="19">
        <f>FC_IND_NSP_E!N$2</f>
        <v>46.159456029064408</v>
      </c>
      <c r="O132" s="19">
        <f>FC_IND_NSP_E!O$2</f>
        <v>10.439638865004298</v>
      </c>
      <c r="P132" s="19">
        <f>FC_IND_NSP_E!P$2</f>
        <v>5.883319002579535</v>
      </c>
      <c r="Q132" s="19">
        <f>FC_IND_NSP_E!Q$2</f>
        <v>9.0484092863284609</v>
      </c>
      <c r="R132" s="19">
        <f>FC_IND_NSP_E!R$2</f>
        <v>6.0915735167669824</v>
      </c>
      <c r="S132" s="19">
        <f>FC_IND_NSP_E!S$2</f>
        <v>8.2483233018056747</v>
      </c>
      <c r="T132" s="19">
        <f>FC_IND_NSP_E!T$2</f>
        <v>6.5472914875322434</v>
      </c>
      <c r="U132" s="19">
        <f>FC_IND_NSP_E!U$2</f>
        <v>6.570679277730008</v>
      </c>
      <c r="V132" s="19">
        <f>FC_IND_NSP_E!V$2</f>
        <v>6.8503009458297504</v>
      </c>
      <c r="W132" s="19">
        <f>FC_IND_NSP_E!W$2</f>
        <v>7.5080825451418738</v>
      </c>
      <c r="X132" s="19">
        <f>FC_IND_NSP_E!X$2</f>
        <v>7.8286328460877037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577.42906276870167</v>
      </c>
      <c r="D133" s="16">
        <f>FC_TRA_E!D$2</f>
        <v>596.31943250214954</v>
      </c>
      <c r="E133" s="16">
        <f>FC_TRA_E!E$2</f>
        <v>591.46371453138431</v>
      </c>
      <c r="F133" s="16">
        <f>FC_TRA_E!F$2</f>
        <v>627.12811693895094</v>
      </c>
      <c r="G133" s="16">
        <f>FC_TRA_E!G$2</f>
        <v>661.9518486672398</v>
      </c>
      <c r="H133" s="16">
        <f>FC_TRA_E!H$2</f>
        <v>675.95537403267417</v>
      </c>
      <c r="I133" s="16">
        <f>FC_TRA_E!I$2</f>
        <v>673.49527085124691</v>
      </c>
      <c r="J133" s="16">
        <f>FC_TRA_E!J$2</f>
        <v>719.44237069479891</v>
      </c>
      <c r="K133" s="16">
        <f>FC_TRA_E!K$2</f>
        <v>747.59956981622793</v>
      </c>
      <c r="L133" s="16">
        <f>FC_TRA_E!L$2</f>
        <v>749.5333384727536</v>
      </c>
      <c r="M133" s="16">
        <f>FC_TRA_E!M$2</f>
        <v>765.46016788298789</v>
      </c>
      <c r="N133" s="16">
        <f>FC_TRA_E!N$2</f>
        <v>744.32805888394353</v>
      </c>
      <c r="O133" s="16">
        <f>FC_TRA_E!O$2</f>
        <v>687.95402679035101</v>
      </c>
      <c r="P133" s="16">
        <f>FC_TRA_E!P$2</f>
        <v>619.95014989849517</v>
      </c>
      <c r="Q133" s="16">
        <f>FC_TRA_E!Q$2</f>
        <v>599.55764970601331</v>
      </c>
      <c r="R133" s="16">
        <f>FC_TRA_E!R$2</f>
        <v>621.96907279581762</v>
      </c>
      <c r="S133" s="16">
        <f>FC_TRA_E!S$2</f>
        <v>658.17162856785478</v>
      </c>
      <c r="T133" s="16">
        <f>FC_TRA_E!T$2</f>
        <v>679.25925947206076</v>
      </c>
      <c r="U133" s="16">
        <f>FC_TRA_E!U$2</f>
        <v>682.97071760968322</v>
      </c>
      <c r="V133" s="16">
        <f>FC_TRA_E!V$2</f>
        <v>690.99132631333055</v>
      </c>
      <c r="W133" s="16">
        <f>FC_TRA_E!W$2</f>
        <v>616.2035422154587</v>
      </c>
      <c r="X133" s="16">
        <f>FC_TRA_E!X$2</f>
        <v>660.1501199421657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0</v>
      </c>
      <c r="D134" s="19">
        <f>FC_TRA_RAIL_E!D$2</f>
        <v>0</v>
      </c>
      <c r="E134" s="19">
        <f>FC_TRA_RAIL_E!E$2</f>
        <v>0</v>
      </c>
      <c r="F134" s="19">
        <f>FC_TRA_RAIL_E!F$2</f>
        <v>0</v>
      </c>
      <c r="G134" s="19">
        <f>FC_TRA_RAIL_E!G$2</f>
        <v>0</v>
      </c>
      <c r="H134" s="19">
        <f>FC_TRA_RAIL_E!H$2</f>
        <v>0</v>
      </c>
      <c r="I134" s="19">
        <f>FC_TRA_RAIL_E!I$2</f>
        <v>0</v>
      </c>
      <c r="J134" s="19">
        <f>FC_TRA_RAIL_E!J$2</f>
        <v>0</v>
      </c>
      <c r="K134" s="19">
        <f>FC_TRA_RAIL_E!K$2</f>
        <v>0</v>
      </c>
      <c r="L134" s="19">
        <f>FC_TRA_RAIL_E!L$2</f>
        <v>0</v>
      </c>
      <c r="M134" s="19">
        <f>FC_TRA_RAIL_E!M$2</f>
        <v>0</v>
      </c>
      <c r="N134" s="19">
        <f>FC_TRA_RAIL_E!N$2</f>
        <v>0</v>
      </c>
      <c r="O134" s="19">
        <f>FC_TRA_RAIL_E!O$2</f>
        <v>0</v>
      </c>
      <c r="P134" s="19">
        <f>FC_TRA_RAIL_E!P$2</f>
        <v>0</v>
      </c>
      <c r="Q134" s="19">
        <f>FC_TRA_RAIL_E!Q$2</f>
        <v>0</v>
      </c>
      <c r="R134" s="19">
        <f>FC_TRA_RAIL_E!R$2</f>
        <v>0</v>
      </c>
      <c r="S134" s="19">
        <f>FC_TRA_RAIL_E!S$2</f>
        <v>0</v>
      </c>
      <c r="T134" s="19">
        <f>FC_TRA_RAIL_E!T$2</f>
        <v>0</v>
      </c>
      <c r="U134" s="19">
        <f>FC_TRA_RAIL_E!U$2</f>
        <v>0</v>
      </c>
      <c r="V134" s="19">
        <f>FC_TRA_RAIL_E!V$2</f>
        <v>0</v>
      </c>
      <c r="W134" s="19">
        <f>FC_TRA_RAIL_E!W$2</f>
        <v>0</v>
      </c>
      <c r="X134" s="19">
        <f>FC_TRA_RAIL_E!X$2</f>
        <v>0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</v>
      </c>
      <c r="H135" s="22">
        <f>FC_TRA_RAIL_MTU_E!H$2</f>
        <v>0</v>
      </c>
      <c r="I135" s="22">
        <f>FC_TRA_RAIL_MTU_E!I$2</f>
        <v>0</v>
      </c>
      <c r="J135" s="22">
        <f>FC_TRA_RAIL_MTU_E!J$2</f>
        <v>0</v>
      </c>
      <c r="K135" s="22">
        <f>FC_TRA_RAIL_MTU_E!K$2</f>
        <v>0</v>
      </c>
      <c r="L135" s="22">
        <f>FC_TRA_RAIL_MTU_E!L$2</f>
        <v>0</v>
      </c>
      <c r="M135" s="22">
        <f>FC_TRA_RAIL_MTU_E!M$2</f>
        <v>0</v>
      </c>
      <c r="N135" s="22">
        <f>FC_TRA_RAIL_MTU_E!N$2</f>
        <v>0</v>
      </c>
      <c r="O135" s="22">
        <f>FC_TRA_RAIL_MTU_E!O$2</f>
        <v>0</v>
      </c>
      <c r="P135" s="22">
        <f>FC_TRA_RAIL_MTU_E!P$2</f>
        <v>0</v>
      </c>
      <c r="Q135" s="22">
        <f>FC_TRA_RAIL_MTU_E!Q$2</f>
        <v>0</v>
      </c>
      <c r="R135" s="22">
        <f>FC_TRA_RAIL_MTU_E!R$2</f>
        <v>0</v>
      </c>
      <c r="S135" s="22">
        <f>FC_TRA_RAIL_MTU_E!S$2</f>
        <v>0</v>
      </c>
      <c r="T135" s="22">
        <f>FC_TRA_RAIL_MTU_E!T$2</f>
        <v>0</v>
      </c>
      <c r="U135" s="22">
        <f>FC_TRA_RAIL_MTU_E!U$2</f>
        <v>0</v>
      </c>
      <c r="V135" s="22">
        <f>FC_TRA_RAIL_MTU_E!V$2</f>
        <v>0</v>
      </c>
      <c r="W135" s="22">
        <f>FC_TRA_RAIL_MTU_E!W$2</f>
        <v>0</v>
      </c>
      <c r="X135" s="22">
        <f>FC_TRA_RAIL_MTU_E!X$2</f>
        <v>0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0</v>
      </c>
      <c r="D136" s="22">
        <f>FC_TRA_RAIL_CPT_E!D$2</f>
        <v>0</v>
      </c>
      <c r="E136" s="22">
        <f>FC_TRA_RAIL_CPT_E!E$2</f>
        <v>0</v>
      </c>
      <c r="F136" s="22">
        <f>FC_TRA_RAIL_CPT_E!F$2</f>
        <v>0</v>
      </c>
      <c r="G136" s="22">
        <f>FC_TRA_RAIL_CPT_E!G$2</f>
        <v>0</v>
      </c>
      <c r="H136" s="22">
        <f>FC_TRA_RAIL_CPT_E!H$2</f>
        <v>0</v>
      </c>
      <c r="I136" s="22">
        <f>FC_TRA_RAIL_CPT_E!I$2</f>
        <v>0</v>
      </c>
      <c r="J136" s="22">
        <f>FC_TRA_RAIL_CPT_E!J$2</f>
        <v>0</v>
      </c>
      <c r="K136" s="22">
        <f>FC_TRA_RAIL_CPT_E!K$2</f>
        <v>0</v>
      </c>
      <c r="L136" s="22">
        <f>FC_TRA_RAIL_CPT_E!L$2</f>
        <v>0</v>
      </c>
      <c r="M136" s="22">
        <f>FC_TRA_RAIL_CPT_E!M$2</f>
        <v>0</v>
      </c>
      <c r="N136" s="22">
        <f>FC_TRA_RAIL_CPT_E!N$2</f>
        <v>0</v>
      </c>
      <c r="O136" s="22">
        <f>FC_TRA_RAIL_CPT_E!O$2</f>
        <v>0</v>
      </c>
      <c r="P136" s="22">
        <f>FC_TRA_RAIL_CPT_E!P$2</f>
        <v>0</v>
      </c>
      <c r="Q136" s="22">
        <f>FC_TRA_RAIL_CPT_E!Q$2</f>
        <v>0</v>
      </c>
      <c r="R136" s="22">
        <f>FC_TRA_RAIL_CPT_E!R$2</f>
        <v>0</v>
      </c>
      <c r="S136" s="22">
        <f>FC_TRA_RAIL_CPT_E!S$2</f>
        <v>0</v>
      </c>
      <c r="T136" s="22">
        <f>FC_TRA_RAIL_CPT_E!T$2</f>
        <v>0</v>
      </c>
      <c r="U136" s="22">
        <f>FC_TRA_RAIL_CPT_E!U$2</f>
        <v>0</v>
      </c>
      <c r="V136" s="22">
        <f>FC_TRA_RAIL_CPT_E!V$2</f>
        <v>0</v>
      </c>
      <c r="W136" s="22">
        <f>FC_TRA_RAIL_CPT_E!W$2</f>
        <v>0</v>
      </c>
      <c r="X136" s="22">
        <f>FC_TRA_RAIL_CPT_E!X$2</f>
        <v>0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0</v>
      </c>
      <c r="D138" s="22">
        <f>FC_TRA_RAIL_FRT_E!D$2</f>
        <v>0</v>
      </c>
      <c r="E138" s="22">
        <f>FC_TRA_RAIL_FRT_E!E$2</f>
        <v>0</v>
      </c>
      <c r="F138" s="22">
        <f>FC_TRA_RAIL_FRT_E!F$2</f>
        <v>0</v>
      </c>
      <c r="G138" s="22">
        <f>FC_TRA_RAIL_FRT_E!G$2</f>
        <v>0</v>
      </c>
      <c r="H138" s="22">
        <f>FC_TRA_RAIL_FRT_E!H$2</f>
        <v>0</v>
      </c>
      <c r="I138" s="22">
        <f>FC_TRA_RAIL_FRT_E!I$2</f>
        <v>0</v>
      </c>
      <c r="J138" s="22">
        <f>FC_TRA_RAIL_FRT_E!J$2</f>
        <v>0</v>
      </c>
      <c r="K138" s="22">
        <f>FC_TRA_RAIL_FRT_E!K$2</f>
        <v>0</v>
      </c>
      <c r="L138" s="22">
        <f>FC_TRA_RAIL_FRT_E!L$2</f>
        <v>0</v>
      </c>
      <c r="M138" s="22">
        <f>FC_TRA_RAIL_FRT_E!M$2</f>
        <v>0</v>
      </c>
      <c r="N138" s="22">
        <f>FC_TRA_RAIL_FRT_E!N$2</f>
        <v>0</v>
      </c>
      <c r="O138" s="22">
        <f>FC_TRA_RAIL_FRT_E!O$2</f>
        <v>0</v>
      </c>
      <c r="P138" s="22">
        <f>FC_TRA_RAIL_FRT_E!P$2</f>
        <v>0</v>
      </c>
      <c r="Q138" s="22">
        <f>FC_TRA_RAIL_FRT_E!Q$2</f>
        <v>0</v>
      </c>
      <c r="R138" s="22">
        <f>FC_TRA_RAIL_FRT_E!R$2</f>
        <v>0</v>
      </c>
      <c r="S138" s="22">
        <f>FC_TRA_RAIL_FRT_E!S$2</f>
        <v>0</v>
      </c>
      <c r="T138" s="22">
        <f>FC_TRA_RAIL_FRT_E!T$2</f>
        <v>0</v>
      </c>
      <c r="U138" s="22">
        <f>FC_TRA_RAIL_FRT_E!U$2</f>
        <v>0</v>
      </c>
      <c r="V138" s="22">
        <f>FC_TRA_RAIL_FRT_E!V$2</f>
        <v>0</v>
      </c>
      <c r="W138" s="22">
        <f>FC_TRA_RAIL_FRT_E!W$2</f>
        <v>0</v>
      </c>
      <c r="X138" s="22">
        <f>FC_TRA_RAIL_FRT_E!X$2</f>
        <v>0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577.42906276870167</v>
      </c>
      <c r="D139" s="19">
        <f>FC_TRA_ROAD_E!D$2</f>
        <v>596.31943250214954</v>
      </c>
      <c r="E139" s="19">
        <f>FC_TRA_ROAD_E!E$2</f>
        <v>591.46371453138431</v>
      </c>
      <c r="F139" s="19">
        <f>FC_TRA_ROAD_E!F$2</f>
        <v>627.12811693895094</v>
      </c>
      <c r="G139" s="19">
        <f>FC_TRA_ROAD_E!G$2</f>
        <v>661.9518486672398</v>
      </c>
      <c r="H139" s="19">
        <f>FC_TRA_ROAD_E!H$2</f>
        <v>675.95537403267417</v>
      </c>
      <c r="I139" s="19">
        <f>FC_TRA_ROAD_E!I$2</f>
        <v>673.49527085124691</v>
      </c>
      <c r="J139" s="19">
        <f>FC_TRA_ROAD_E!J$2</f>
        <v>719.44237069479891</v>
      </c>
      <c r="K139" s="19">
        <f>FC_TRA_ROAD_E!K$2</f>
        <v>747.59956981622793</v>
      </c>
      <c r="L139" s="19">
        <f>FC_TRA_ROAD_E!L$2</f>
        <v>749.5333384727536</v>
      </c>
      <c r="M139" s="19">
        <f>FC_TRA_ROAD_E!M$2</f>
        <v>765.46016788298789</v>
      </c>
      <c r="N139" s="19">
        <f>FC_TRA_ROAD_E!N$2</f>
        <v>744.32805888394353</v>
      </c>
      <c r="O139" s="19">
        <f>FC_TRA_ROAD_E!O$2</f>
        <v>687.95402679035101</v>
      </c>
      <c r="P139" s="19">
        <f>FC_TRA_ROAD_E!P$2</f>
        <v>619.95014989849517</v>
      </c>
      <c r="Q139" s="19">
        <f>FC_TRA_ROAD_E!Q$2</f>
        <v>599.55764970601331</v>
      </c>
      <c r="R139" s="19">
        <f>FC_TRA_ROAD_E!R$2</f>
        <v>621.96907279581762</v>
      </c>
      <c r="S139" s="19">
        <f>FC_TRA_ROAD_E!S$2</f>
        <v>658.17162856785478</v>
      </c>
      <c r="T139" s="19">
        <f>FC_TRA_ROAD_E!T$2</f>
        <v>678.59872636801947</v>
      </c>
      <c r="U139" s="19">
        <f>FC_TRA_ROAD_E!U$2</f>
        <v>682.28155165955422</v>
      </c>
      <c r="V139" s="19">
        <f>FC_TRA_ROAD_E!V$2</f>
        <v>690.0928740347407</v>
      </c>
      <c r="W139" s="19">
        <f>FC_TRA_ROAD_E!W$2</f>
        <v>615.80637970471071</v>
      </c>
      <c r="X139" s="19">
        <f>FC_TRA_ROAD_E!X$2</f>
        <v>659.23928589229467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5.8366945270989294</v>
      </c>
      <c r="D140" s="22">
        <f>FC_TRA_ROAD_P2W_E!D$2</f>
        <v>5.6997166361680698</v>
      </c>
      <c r="E140" s="22">
        <f>FC_TRA_ROAD_P2W_E!E$2</f>
        <v>5.5442971468005862</v>
      </c>
      <c r="F140" s="22">
        <f>FC_TRA_ROAD_P2W_E!F$2</f>
        <v>5.6033450738127515</v>
      </c>
      <c r="G140" s="22">
        <f>FC_TRA_ROAD_P2W_E!G$2</f>
        <v>5.5603902002093202</v>
      </c>
      <c r="H140" s="22">
        <f>FC_TRA_ROAD_P2W_E!H$2</f>
        <v>5.4501282950444221</v>
      </c>
      <c r="I140" s="22">
        <f>FC_TRA_ROAD_P2W_E!I$2</f>
        <v>5.4040846981879742</v>
      </c>
      <c r="J140" s="22">
        <f>FC_TRA_ROAD_P2W_E!J$2</f>
        <v>5.4121385954321086</v>
      </c>
      <c r="K140" s="22">
        <f>FC_TRA_ROAD_P2W_E!K$2</f>
        <v>5.4865831747622975</v>
      </c>
      <c r="L140" s="22">
        <f>FC_TRA_ROAD_P2W_E!L$2</f>
        <v>5.3925291421142267</v>
      </c>
      <c r="M140" s="22">
        <f>FC_TRA_ROAD_P2W_E!M$2</f>
        <v>5.2720694536065551</v>
      </c>
      <c r="N140" s="22">
        <f>FC_TRA_ROAD_P2W_E!N$2</f>
        <v>5.122604068305316</v>
      </c>
      <c r="O140" s="22">
        <f>FC_TRA_ROAD_P2W_E!O$2</f>
        <v>5.1865976151331505</v>
      </c>
      <c r="P140" s="22">
        <f>FC_TRA_ROAD_P2W_E!P$2</f>
        <v>5.0567239500514889</v>
      </c>
      <c r="Q140" s="22">
        <f>FC_TRA_ROAD_P2W_E!Q$2</f>
        <v>5.0893232444224656</v>
      </c>
      <c r="R140" s="22">
        <f>FC_TRA_ROAD_P2W_E!R$2</f>
        <v>4.9504503726325062</v>
      </c>
      <c r="S140" s="22">
        <f>FC_TRA_ROAD_P2W_E!S$2</f>
        <v>4.8725728217288884</v>
      </c>
      <c r="T140" s="22">
        <f>FC_TRA_ROAD_P2W_E!T$2</f>
        <v>4.5421828099162385</v>
      </c>
      <c r="U140" s="22">
        <f>FC_TRA_ROAD_P2W_E!U$2</f>
        <v>4.2772982925317029</v>
      </c>
      <c r="V140" s="22">
        <f>FC_TRA_ROAD_P2W_E!V$2</f>
        <v>4.4397294236347546</v>
      </c>
      <c r="W140" s="22">
        <f>FC_TRA_ROAD_P2W_E!W$2</f>
        <v>3.9367051225431293</v>
      </c>
      <c r="X140" s="22">
        <f>FC_TRA_ROAD_P2W_E!X$2</f>
        <v>3.8409300166034255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255.62091542029646</v>
      </c>
      <c r="D141" s="22">
        <f>FC_TRA_ROAD_CAR_E!D$2</f>
        <v>271.75649928744838</v>
      </c>
      <c r="E141" s="22">
        <f>FC_TRA_ROAD_CAR_E!E$2</f>
        <v>277.97558050510122</v>
      </c>
      <c r="F141" s="22">
        <f>FC_TRA_ROAD_CAR_E!F$2</f>
        <v>301.99007129713777</v>
      </c>
      <c r="G141" s="22">
        <f>FC_TRA_ROAD_CAR_E!G$2</f>
        <v>338.2481843031706</v>
      </c>
      <c r="H141" s="22">
        <f>FC_TRA_ROAD_CAR_E!H$2</f>
        <v>356.7461886656597</v>
      </c>
      <c r="I141" s="22">
        <f>FC_TRA_ROAD_CAR_E!I$2</f>
        <v>376.63396678068705</v>
      </c>
      <c r="J141" s="22">
        <f>FC_TRA_ROAD_CAR_E!J$2</f>
        <v>411.62050810836661</v>
      </c>
      <c r="K141" s="22">
        <f>FC_TRA_ROAD_CAR_E!K$2</f>
        <v>435.14277080932254</v>
      </c>
      <c r="L141" s="22">
        <f>FC_TRA_ROAD_CAR_E!L$2</f>
        <v>451.56842262438522</v>
      </c>
      <c r="M141" s="22">
        <f>FC_TRA_ROAD_CAR_E!M$2</f>
        <v>461.26065823238639</v>
      </c>
      <c r="N141" s="22">
        <f>FC_TRA_ROAD_CAR_E!N$2</f>
        <v>454.00290263132143</v>
      </c>
      <c r="O141" s="22">
        <f>FC_TRA_ROAD_CAR_E!O$2</f>
        <v>431.01006899413971</v>
      </c>
      <c r="P141" s="22">
        <f>FC_TRA_ROAD_CAR_E!P$2</f>
        <v>402.07621591050236</v>
      </c>
      <c r="Q141" s="22">
        <f>FC_TRA_ROAD_CAR_E!Q$2</f>
        <v>394.95252440833013</v>
      </c>
      <c r="R141" s="22">
        <f>FC_TRA_ROAD_CAR_E!R$2</f>
        <v>405.21691443575139</v>
      </c>
      <c r="S141" s="22">
        <f>FC_TRA_ROAD_CAR_E!S$2</f>
        <v>423.49234944874905</v>
      </c>
      <c r="T141" s="22">
        <f>FC_TRA_ROAD_CAR_E!T$2</f>
        <v>430.0467396384991</v>
      </c>
      <c r="U141" s="22">
        <f>FC_TRA_ROAD_CAR_E!U$2</f>
        <v>430.63082637335714</v>
      </c>
      <c r="V141" s="22">
        <f>FC_TRA_ROAD_CAR_E!V$2</f>
        <v>437.22827045362823</v>
      </c>
      <c r="W141" s="22">
        <f>FC_TRA_ROAD_CAR_E!W$2</f>
        <v>386.52719925952368</v>
      </c>
      <c r="X141" s="22">
        <f>FC_TRA_ROAD_CAR_E!X$2</f>
        <v>416.08405750081914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90.578997411720536</v>
      </c>
      <c r="D142" s="22">
        <f>FC_TRA_ROAD_BUS_E!D$2</f>
        <v>92.361591918665098</v>
      </c>
      <c r="E142" s="22">
        <f>FC_TRA_ROAD_BUS_E!E$2</f>
        <v>89.994454311527718</v>
      </c>
      <c r="F142" s="22">
        <f>FC_TRA_ROAD_BUS_E!F$2</f>
        <v>96.545243519051382</v>
      </c>
      <c r="G142" s="22">
        <f>FC_TRA_ROAD_BUS_E!G$2</f>
        <v>101.67187678977955</v>
      </c>
      <c r="H142" s="22">
        <f>FC_TRA_ROAD_BUS_E!H$2</f>
        <v>95.149760081634454</v>
      </c>
      <c r="I142" s="22">
        <f>FC_TRA_ROAD_BUS_E!I$2</f>
        <v>96.535660164380715</v>
      </c>
      <c r="J142" s="22">
        <f>FC_TRA_ROAD_BUS_E!J$2</f>
        <v>101.76449442573919</v>
      </c>
      <c r="K142" s="22">
        <f>FC_TRA_ROAD_BUS_E!K$2</f>
        <v>100.3123936525069</v>
      </c>
      <c r="L142" s="22">
        <f>FC_TRA_ROAD_BUS_E!L$2</f>
        <v>101.86970437929197</v>
      </c>
      <c r="M142" s="22">
        <f>FC_TRA_ROAD_BUS_E!M$2</f>
        <v>102.34919580839471</v>
      </c>
      <c r="N142" s="22">
        <f>FC_TRA_ROAD_BUS_E!N$2</f>
        <v>101.24361995309499</v>
      </c>
      <c r="O142" s="22">
        <f>FC_TRA_ROAD_BUS_E!O$2</f>
        <v>92.273666247390167</v>
      </c>
      <c r="P142" s="22">
        <f>FC_TRA_ROAD_BUS_E!P$2</f>
        <v>82.876359962298338</v>
      </c>
      <c r="Q142" s="22">
        <f>FC_TRA_ROAD_BUS_E!Q$2</f>
        <v>82.029522797830154</v>
      </c>
      <c r="R142" s="22">
        <f>FC_TRA_ROAD_BUS_E!R$2</f>
        <v>91.330261516368594</v>
      </c>
      <c r="S142" s="22">
        <f>FC_TRA_ROAD_BUS_E!S$2</f>
        <v>95.810721507861913</v>
      </c>
      <c r="T142" s="22">
        <f>FC_TRA_ROAD_BUS_E!T$2</f>
        <v>100.27715208487101</v>
      </c>
      <c r="U142" s="22">
        <f>FC_TRA_ROAD_BUS_E!U$2</f>
        <v>100.58200884397355</v>
      </c>
      <c r="V142" s="22">
        <f>FC_TRA_ROAD_BUS_E!V$2</f>
        <v>103.02910927360344</v>
      </c>
      <c r="W142" s="22">
        <f>FC_TRA_ROAD_BUS_E!W$2</f>
        <v>85.675218425561638</v>
      </c>
      <c r="X142" s="22">
        <f>FC_TRA_ROAD_BUS_E!X$2</f>
        <v>94.911284752347072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177.99717184746905</v>
      </c>
      <c r="D143" s="22">
        <f>FC_TRA_ROAD_LCV_E!D$2</f>
        <v>178.75540003812512</v>
      </c>
      <c r="E143" s="22">
        <f>FC_TRA_ROAD_LCV_E!E$2</f>
        <v>173.05640755819121</v>
      </c>
      <c r="F143" s="22">
        <f>FC_TRA_ROAD_LCV_E!F$2</f>
        <v>174.14188873600077</v>
      </c>
      <c r="G143" s="22">
        <f>FC_TRA_ROAD_LCV_E!G$2</f>
        <v>173.44839106527601</v>
      </c>
      <c r="H143" s="22">
        <f>FC_TRA_ROAD_LCV_E!H$2</f>
        <v>167.31401705786408</v>
      </c>
      <c r="I143" s="22">
        <f>FC_TRA_ROAD_LCV_E!I$2</f>
        <v>153.10719384274702</v>
      </c>
      <c r="J143" s="22">
        <f>FC_TRA_ROAD_LCV_E!J$2</f>
        <v>155.5786757288466</v>
      </c>
      <c r="K143" s="22">
        <f>FC_TRA_ROAD_LCV_E!K$2</f>
        <v>158.08137328438127</v>
      </c>
      <c r="L143" s="22">
        <f>FC_TRA_ROAD_LCV_E!L$2</f>
        <v>152.21936742956763</v>
      </c>
      <c r="M143" s="22">
        <f>FC_TRA_ROAD_LCV_E!M$2</f>
        <v>152.7530110536625</v>
      </c>
      <c r="N143" s="22">
        <f>FC_TRA_ROAD_LCV_E!N$2</f>
        <v>147.15385577898519</v>
      </c>
      <c r="O143" s="22">
        <f>FC_TRA_ROAD_LCV_E!O$2</f>
        <v>128.96530553075144</v>
      </c>
      <c r="P143" s="22">
        <f>FC_TRA_ROAD_LCV_E!P$2</f>
        <v>109.72172275561594</v>
      </c>
      <c r="Q143" s="22">
        <f>FC_TRA_ROAD_LCV_E!Q$2</f>
        <v>100.2415568652175</v>
      </c>
      <c r="R143" s="22">
        <f>FC_TRA_ROAD_LCV_E!R$2</f>
        <v>102.77945728569134</v>
      </c>
      <c r="S143" s="22">
        <f>FC_TRA_ROAD_LCV_E!S$2</f>
        <v>109.9495266647213</v>
      </c>
      <c r="T143" s="22">
        <f>FC_TRA_ROAD_LCV_E!T$2</f>
        <v>115.5067340870996</v>
      </c>
      <c r="U143" s="22">
        <f>FC_TRA_ROAD_LCV_E!U$2</f>
        <v>117.28683260006416</v>
      </c>
      <c r="V143" s="22">
        <f>FC_TRA_ROAD_LCV_E!V$2</f>
        <v>114.55274960347018</v>
      </c>
      <c r="W143" s="22">
        <f>FC_TRA_ROAD_LCV_E!W$2</f>
        <v>116.27355173349689</v>
      </c>
      <c r="X143" s="22">
        <f>FC_TRA_ROAD_LCV_E!X$2</f>
        <v>120.10495566088656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47.395283562116639</v>
      </c>
      <c r="D144" s="22">
        <f>FC_TRA_ROAD_HGV_E!D$2</f>
        <v>47.746224621742975</v>
      </c>
      <c r="E144" s="22">
        <f>FC_TRA_ROAD_HGV_E!E$2</f>
        <v>44.89297500976366</v>
      </c>
      <c r="F144" s="22">
        <f>FC_TRA_ROAD_HGV_E!F$2</f>
        <v>48.847568312948262</v>
      </c>
      <c r="G144" s="22">
        <f>FC_TRA_ROAD_HGV_E!G$2</f>
        <v>43.023006308804334</v>
      </c>
      <c r="H144" s="22">
        <f>FC_TRA_ROAD_HGV_E!H$2</f>
        <v>51.29527993247158</v>
      </c>
      <c r="I144" s="22">
        <f>FC_TRA_ROAD_HGV_E!I$2</f>
        <v>41.814365365244079</v>
      </c>
      <c r="J144" s="22">
        <f>FC_TRA_ROAD_HGV_E!J$2</f>
        <v>45.0665538364144</v>
      </c>
      <c r="K144" s="22">
        <f>FC_TRA_ROAD_HGV_E!K$2</f>
        <v>48.576448895255012</v>
      </c>
      <c r="L144" s="22">
        <f>FC_TRA_ROAD_HGV_E!L$2</f>
        <v>38.483314897394614</v>
      </c>
      <c r="M144" s="22">
        <f>FC_TRA_ROAD_HGV_E!M$2</f>
        <v>43.825233334937806</v>
      </c>
      <c r="N144" s="22">
        <f>FC_TRA_ROAD_HGV_E!N$2</f>
        <v>36.805076452236747</v>
      </c>
      <c r="O144" s="22">
        <f>FC_TRA_ROAD_HGV_E!O$2</f>
        <v>30.518388402936573</v>
      </c>
      <c r="P144" s="22">
        <f>FC_TRA_ROAD_HGV_E!P$2</f>
        <v>20.219127320027123</v>
      </c>
      <c r="Q144" s="22">
        <f>FC_TRA_ROAD_HGV_E!Q$2</f>
        <v>17.244722390213116</v>
      </c>
      <c r="R144" s="22">
        <f>FC_TRA_ROAD_HGV_E!R$2</f>
        <v>17.691989185373711</v>
      </c>
      <c r="S144" s="22">
        <f>FC_TRA_ROAD_HGV_E!S$2</f>
        <v>24.04645812479362</v>
      </c>
      <c r="T144" s="22">
        <f>FC_TRA_ROAD_HGV_E!T$2</f>
        <v>28.225917747633513</v>
      </c>
      <c r="U144" s="22">
        <f>FC_TRA_ROAD_HGV_E!U$2</f>
        <v>29.504585549627652</v>
      </c>
      <c r="V144" s="22">
        <f>FC_TRA_ROAD_HGV_E!V$2</f>
        <v>30.843015280404089</v>
      </c>
      <c r="W144" s="22">
        <f>FC_TRA_ROAD_HGV_E!W$2</f>
        <v>23.393705163585416</v>
      </c>
      <c r="X144" s="22">
        <f>FC_TRA_ROAD_HGV_E!X$2</f>
        <v>24.298057961638531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0</v>
      </c>
      <c r="D148" s="19">
        <f>FC_TRA_DNAVI_E!D$2</f>
        <v>0</v>
      </c>
      <c r="E148" s="19">
        <f>FC_TRA_DNAVI_E!E$2</f>
        <v>0</v>
      </c>
      <c r="F148" s="19">
        <f>FC_TRA_DNAVI_E!F$2</f>
        <v>0</v>
      </c>
      <c r="G148" s="19">
        <f>FC_TRA_DNAVI_E!G$2</f>
        <v>0</v>
      </c>
      <c r="H148" s="19">
        <f>FC_TRA_DNAVI_E!H$2</f>
        <v>0</v>
      </c>
      <c r="I148" s="19">
        <f>FC_TRA_DNAVI_E!I$2</f>
        <v>0</v>
      </c>
      <c r="J148" s="19">
        <f>FC_TRA_DNAVI_E!J$2</f>
        <v>0</v>
      </c>
      <c r="K148" s="19">
        <f>FC_TRA_DNAVI_E!K$2</f>
        <v>0</v>
      </c>
      <c r="L148" s="19">
        <f>FC_TRA_DNAVI_E!L$2</f>
        <v>0</v>
      </c>
      <c r="M148" s="19">
        <f>FC_TRA_DNAVI_E!M$2</f>
        <v>0</v>
      </c>
      <c r="N148" s="19">
        <f>FC_TRA_DNAVI_E!N$2</f>
        <v>0</v>
      </c>
      <c r="O148" s="19">
        <f>FC_TRA_DNAVI_E!O$2</f>
        <v>0</v>
      </c>
      <c r="P148" s="19">
        <f>FC_TRA_DNAVI_E!P$2</f>
        <v>0</v>
      </c>
      <c r="Q148" s="19">
        <f>FC_TRA_DNAVI_E!Q$2</f>
        <v>0</v>
      </c>
      <c r="R148" s="19">
        <f>FC_TRA_DNAVI_E!R$2</f>
        <v>0</v>
      </c>
      <c r="S148" s="19">
        <f>FC_TRA_DNAVI_E!S$2</f>
        <v>0</v>
      </c>
      <c r="T148" s="19">
        <f>FC_TRA_DNAVI_E!T$2</f>
        <v>0.66053310404127252</v>
      </c>
      <c r="U148" s="19">
        <f>FC_TRA_DNAVI_E!U$2</f>
        <v>0.68916595012897675</v>
      </c>
      <c r="V148" s="19">
        <f>FC_TRA_DNAVI_E!V$2</f>
        <v>0.89845227858985377</v>
      </c>
      <c r="W148" s="19">
        <f>FC_TRA_DNAVI_E!W$2</f>
        <v>0.3971625107480653</v>
      </c>
      <c r="X148" s="19">
        <f>FC_TRA_DNAVI_E!X$2</f>
        <v>0.91083404987102301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0.66053310404127252</v>
      </c>
      <c r="U149" s="22">
        <f>FC_TRA_DNAVI_DCS_E!U$2</f>
        <v>0.68916595012897675</v>
      </c>
      <c r="V149" s="22">
        <f>FC_TRA_DNAVI_DCS_E!V$2</f>
        <v>0.89845227858985377</v>
      </c>
      <c r="W149" s="22">
        <f>FC_TRA_DNAVI_DCS_E!W$2</f>
        <v>0.3971625107480653</v>
      </c>
      <c r="X149" s="22">
        <f>FC_TRA_DNAVI_DCS_E!X$2</f>
        <v>0.91083404987102301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512.43892112596245</v>
      </c>
      <c r="D152" s="16">
        <f>FC_OTH_E!D$2</f>
        <v>522.536158464457</v>
      </c>
      <c r="E152" s="16">
        <f>FC_OTH_E!E$2</f>
        <v>547.70309905028967</v>
      </c>
      <c r="F152" s="16">
        <f>FC_OTH_E!F$2</f>
        <v>576.28300009474447</v>
      </c>
      <c r="G152" s="16">
        <f>FC_OTH_E!G$2</f>
        <v>561.32466063348807</v>
      </c>
      <c r="H152" s="16">
        <f>FC_OTH_E!H$2</f>
        <v>555.5931697661274</v>
      </c>
      <c r="I152" s="16">
        <f>FC_OTH_E!I$2</f>
        <v>592.9340714708818</v>
      </c>
      <c r="J152" s="16">
        <f>FC_OTH_E!J$2</f>
        <v>614.5056164155485</v>
      </c>
      <c r="K152" s="16">
        <f>FC_OTH_E!K$2</f>
        <v>629.31805701094299</v>
      </c>
      <c r="L152" s="16">
        <f>FC_OTH_E!L$2</f>
        <v>651.06425396060831</v>
      </c>
      <c r="M152" s="16">
        <f>FC_OTH_E!M$2</f>
        <v>643.8819645331771</v>
      </c>
      <c r="N152" s="16">
        <f>FC_OTH_E!N$2</f>
        <v>659.45715177813713</v>
      </c>
      <c r="O152" s="16">
        <f>FC_OTH_E!O$2</f>
        <v>631.25792505831623</v>
      </c>
      <c r="P152" s="16">
        <f>FC_OTH_E!P$2</f>
        <v>566.29258440932927</v>
      </c>
      <c r="Q152" s="16">
        <f>FC_OTH_E!Q$2</f>
        <v>552.25112071531089</v>
      </c>
      <c r="R152" s="16">
        <f>FC_OTH_E!R$2</f>
        <v>590.36162367881718</v>
      </c>
      <c r="S152" s="16">
        <f>FC_OTH_E!S$2</f>
        <v>617.06543076146568</v>
      </c>
      <c r="T152" s="16">
        <f>FC_OTH_E!T$2</f>
        <v>638.08665626310676</v>
      </c>
      <c r="U152" s="16">
        <f>FC_OTH_E!U$2</f>
        <v>670.61380517621546</v>
      </c>
      <c r="V152" s="16">
        <f>FC_OTH_E!V$2</f>
        <v>707.01305889733135</v>
      </c>
      <c r="W152" s="16">
        <f>FC_OTH_E!W$2</f>
        <v>665.1451250244379</v>
      </c>
      <c r="X152" s="16">
        <f>FC_OTH_E!X$2</f>
        <v>678.47154815757619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153.45398041081995</v>
      </c>
      <c r="D153" s="19">
        <f>FC_OTH_CP_E!D$2</f>
        <v>164.23063096836103</v>
      </c>
      <c r="E153" s="19">
        <f>FC_OTH_CP_E!E$2</f>
        <v>175.0511270235404</v>
      </c>
      <c r="F153" s="19">
        <f>FC_OTH_CP_E!F$2</f>
        <v>181.89014249882763</v>
      </c>
      <c r="G153" s="19">
        <f>FC_OTH_CP_E!G$2</f>
        <v>185.12876041811239</v>
      </c>
      <c r="H153" s="19">
        <f>FC_OTH_CP_E!H$2</f>
        <v>192.13269141094392</v>
      </c>
      <c r="I153" s="19">
        <f>FC_OTH_CP_E!I$2</f>
        <v>220.09604471195186</v>
      </c>
      <c r="J153" s="19">
        <f>FC_OTH_CP_E!J$2</f>
        <v>229.76562586581997</v>
      </c>
      <c r="K153" s="19">
        <f>FC_OTH_CP_E!K$2</f>
        <v>252.23705959047874</v>
      </c>
      <c r="L153" s="19">
        <f>FC_OTH_CP_E!L$2</f>
        <v>255.21515679809752</v>
      </c>
      <c r="M153" s="19">
        <f>FC_OTH_CP_E!M$2</f>
        <v>268.79099290806954</v>
      </c>
      <c r="N153" s="19">
        <f>FC_OTH_CP_E!N$2</f>
        <v>262.65715177813706</v>
      </c>
      <c r="O153" s="19">
        <f>FC_OTH_CP_E!O$2</f>
        <v>241.00771009700921</v>
      </c>
      <c r="P153" s="19">
        <f>FC_OTH_CP_E!P$2</f>
        <v>221.13437288740317</v>
      </c>
      <c r="Q153" s="19">
        <f>FC_OTH_CP_E!Q$2</f>
        <v>222.25928924497555</v>
      </c>
      <c r="R153" s="19">
        <f>FC_OTH_CP_E!R$2</f>
        <v>225.07572514055394</v>
      </c>
      <c r="S153" s="19">
        <f>FC_OTH_CP_E!S$2</f>
        <v>239.26852620428605</v>
      </c>
      <c r="T153" s="19">
        <f>FC_OTH_CP_E!T$2</f>
        <v>249.91184972828313</v>
      </c>
      <c r="U153" s="19">
        <f>FC_OTH_CP_E!U$2</f>
        <v>291.0500906448309</v>
      </c>
      <c r="V153" s="19">
        <f>FC_OTH_CP_E!V$2</f>
        <v>301.90506233671238</v>
      </c>
      <c r="W153" s="19">
        <f>FC_OTH_CP_E!W$2</f>
        <v>254.47711126691428</v>
      </c>
      <c r="X153" s="19">
        <f>FC_OTH_CP_E!X$2</f>
        <v>275.62021539747309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32.355505507608171</v>
      </c>
      <c r="D154" s="22">
        <f>FC_OTH_CP_SH_E!D$2</f>
        <v>40.224074946847374</v>
      </c>
      <c r="E154" s="22">
        <f>FC_OTH_CP_SH_E!E$2</f>
        <v>46.566570020797222</v>
      </c>
      <c r="F154" s="22">
        <f>FC_OTH_CP_SH_E!F$2</f>
        <v>47.575247640304184</v>
      </c>
      <c r="G154" s="22">
        <f>FC_OTH_CP_SH_E!G$2</f>
        <v>49.446555015264764</v>
      </c>
      <c r="H154" s="22">
        <f>FC_OTH_CP_SH_E!H$2</f>
        <v>53.360566565196329</v>
      </c>
      <c r="I154" s="22">
        <f>FC_OTH_CP_SH_E!I$2</f>
        <v>75.397457805522833</v>
      </c>
      <c r="J154" s="22">
        <f>FC_OTH_CP_SH_E!J$2</f>
        <v>78.737174300515505</v>
      </c>
      <c r="K154" s="22">
        <f>FC_OTH_CP_SH_E!K$2</f>
        <v>95.929284316332001</v>
      </c>
      <c r="L154" s="22">
        <f>FC_OTH_CP_SH_E!L$2</f>
        <v>95.375984713727405</v>
      </c>
      <c r="M154" s="22">
        <f>FC_OTH_CP_SH_E!M$2</f>
        <v>103.01298991637582</v>
      </c>
      <c r="N154" s="22">
        <f>FC_OTH_CP_SH_E!N$2</f>
        <v>97.137751271765609</v>
      </c>
      <c r="O154" s="22">
        <f>FC_OTH_CP_SH_E!O$2</f>
        <v>66.289351456108577</v>
      </c>
      <c r="P154" s="22">
        <f>FC_OTH_CP_SH_E!P$2</f>
        <v>51.91505429130968</v>
      </c>
      <c r="Q154" s="22">
        <f>FC_OTH_CP_SH_E!Q$2</f>
        <v>57.63167705155923</v>
      </c>
      <c r="R154" s="22">
        <f>FC_OTH_CP_SH_E!R$2</f>
        <v>58.811093367575253</v>
      </c>
      <c r="S154" s="22">
        <f>FC_OTH_CP_SH_E!S$2</f>
        <v>68.656091533448816</v>
      </c>
      <c r="T154" s="22">
        <f>FC_OTH_CP_SH_E!T$2</f>
        <v>80.478627460170969</v>
      </c>
      <c r="U154" s="22">
        <f>FC_OTH_CP_SH_E!U$2</f>
        <v>114.68538813861284</v>
      </c>
      <c r="V154" s="22">
        <f>FC_OTH_CP_SH_E!V$2</f>
        <v>131.64125825040318</v>
      </c>
      <c r="W154" s="22">
        <f>FC_OTH_CP_SH_E!W$2</f>
        <v>96.859840690287086</v>
      </c>
      <c r="X154" s="22">
        <f>FC_OTH_CP_SH_E!X$2</f>
        <v>118.55319790825016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16.94972860814455</v>
      </c>
      <c r="D155" s="22">
        <f>FC_OTH_CP_SC_E!D$2</f>
        <v>17.202453845884648</v>
      </c>
      <c r="E155" s="22">
        <f>FC_OTH_CP_SC_E!E$2</f>
        <v>18.809042809154427</v>
      </c>
      <c r="F155" s="22">
        <f>FC_OTH_CP_SC_E!F$2</f>
        <v>21.933363673953981</v>
      </c>
      <c r="G155" s="22">
        <f>FC_OTH_CP_SC_E!G$2</f>
        <v>19.877074971017262</v>
      </c>
      <c r="H155" s="22">
        <f>FC_OTH_CP_SC_E!H$2</f>
        <v>19.489386604640181</v>
      </c>
      <c r="I155" s="22">
        <f>FC_OTH_CP_SC_E!I$2</f>
        <v>23.343421841298966</v>
      </c>
      <c r="J155" s="22">
        <f>FC_OTH_CP_SC_E!J$2</f>
        <v>26.998459352497491</v>
      </c>
      <c r="K155" s="22">
        <f>FC_OTH_CP_SC_E!K$2</f>
        <v>28.220352649922319</v>
      </c>
      <c r="L155" s="22">
        <f>FC_OTH_CP_SC_E!L$2</f>
        <v>28.598869337676657</v>
      </c>
      <c r="M155" s="22">
        <f>FC_OTH_CP_SC_E!M$2</f>
        <v>31.464880109517406</v>
      </c>
      <c r="N155" s="22">
        <f>FC_OTH_CP_SC_E!N$2</f>
        <v>27.988637468846932</v>
      </c>
      <c r="O155" s="22">
        <f>FC_OTH_CP_SC_E!O$2</f>
        <v>34.108641285562328</v>
      </c>
      <c r="P155" s="22">
        <f>FC_OTH_CP_SC_E!P$2</f>
        <v>28.351606748309589</v>
      </c>
      <c r="Q155" s="22">
        <f>FC_OTH_CP_SC_E!Q$2</f>
        <v>24.701099019183044</v>
      </c>
      <c r="R155" s="22">
        <f>FC_OTH_CP_SC_E!R$2</f>
        <v>26.186346843399658</v>
      </c>
      <c r="S155" s="22">
        <f>FC_OTH_CP_SC_E!S$2</f>
        <v>29.553905779488659</v>
      </c>
      <c r="T155" s="22">
        <f>FC_OTH_CP_SC_E!T$2</f>
        <v>27.903179076736706</v>
      </c>
      <c r="U155" s="22">
        <f>FC_OTH_CP_SC_E!U$2</f>
        <v>35.632972128131478</v>
      </c>
      <c r="V155" s="22">
        <f>FC_OTH_CP_SC_E!V$2</f>
        <v>30.663742611092726</v>
      </c>
      <c r="W155" s="22">
        <f>FC_OTH_CP_SC_E!W$2</f>
        <v>32.232166741360267</v>
      </c>
      <c r="X155" s="22">
        <f>FC_OTH_CP_SC_E!X$2</f>
        <v>29.119499936393062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27.043229913404602</v>
      </c>
      <c r="D156" s="22">
        <f>FC_OTH_CP_HW_E!D$2</f>
        <v>27.424690544505111</v>
      </c>
      <c r="E156" s="22">
        <f>FC_OTH_CP_HW_E!E$2</f>
        <v>27.682332076178152</v>
      </c>
      <c r="F156" s="22">
        <f>FC_OTH_CP_HW_E!F$2</f>
        <v>27.993144503943007</v>
      </c>
      <c r="G156" s="22">
        <f>FC_OTH_CP_HW_E!G$2</f>
        <v>28.134302820521842</v>
      </c>
      <c r="H156" s="22">
        <f>FC_OTH_CP_HW_E!H$2</f>
        <v>28.698084318715726</v>
      </c>
      <c r="I156" s="22">
        <f>FC_OTH_CP_HW_E!I$2</f>
        <v>27.244401210237282</v>
      </c>
      <c r="J156" s="22">
        <f>FC_OTH_CP_HW_E!J$2</f>
        <v>26.790464078113182</v>
      </c>
      <c r="K156" s="22">
        <f>FC_OTH_CP_HW_E!K$2</f>
        <v>27.574167763537076</v>
      </c>
      <c r="L156" s="22">
        <f>FC_OTH_CP_HW_E!L$2</f>
        <v>28.12073084143951</v>
      </c>
      <c r="M156" s="22">
        <f>FC_OTH_CP_HW_E!M$2</f>
        <v>28.530647361259515</v>
      </c>
      <c r="N156" s="22">
        <f>FC_OTH_CP_HW_E!N$2</f>
        <v>29.082450159496432</v>
      </c>
      <c r="O156" s="22">
        <f>FC_OTH_CP_HW_E!O$2</f>
        <v>29.461757170929705</v>
      </c>
      <c r="P156" s="22">
        <f>FC_OTH_CP_HW_E!P$2</f>
        <v>29.437710112173832</v>
      </c>
      <c r="Q156" s="22">
        <f>FC_OTH_CP_HW_E!Q$2</f>
        <v>28.761059686795129</v>
      </c>
      <c r="R156" s="22">
        <f>FC_OTH_CP_HW_E!R$2</f>
        <v>28.570795350482044</v>
      </c>
      <c r="S156" s="22">
        <f>FC_OTH_CP_HW_E!S$2</f>
        <v>28.774985916319604</v>
      </c>
      <c r="T156" s="22">
        <f>FC_OTH_CP_HW_E!T$2</f>
        <v>28.419072773996117</v>
      </c>
      <c r="U156" s="22">
        <f>FC_OTH_CP_HW_E!U$2</f>
        <v>28.388240902376459</v>
      </c>
      <c r="V156" s="22">
        <f>FC_OTH_CP_HW_E!V$2</f>
        <v>27.802860191125056</v>
      </c>
      <c r="W156" s="22">
        <f>FC_OTH_CP_HW_E!W$2</f>
        <v>26.169464603145059</v>
      </c>
      <c r="X156" s="22">
        <f>FC_OTH_CP_HW_E!X$2</f>
        <v>26.124177349303551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21.381259110933595</v>
      </c>
      <c r="D157" s="22">
        <f>FC_OTH_CP_CA_E!D$2</f>
        <v>21.643319859762496</v>
      </c>
      <c r="E157" s="22">
        <f>FC_OTH_CP_CA_E!E$2</f>
        <v>22.192419507118608</v>
      </c>
      <c r="F157" s="22">
        <f>FC_OTH_CP_CA_E!F$2</f>
        <v>22.70600227715385</v>
      </c>
      <c r="G157" s="22">
        <f>FC_OTH_CP_CA_E!G$2</f>
        <v>23.70248400827515</v>
      </c>
      <c r="H157" s="22">
        <f>FC_OTH_CP_CA_E!H$2</f>
        <v>24.661460066540364</v>
      </c>
      <c r="I157" s="22">
        <f>FC_OTH_CP_CA_E!I$2</f>
        <v>26.482153429158465</v>
      </c>
      <c r="J157" s="22">
        <f>FC_OTH_CP_CA_E!J$2</f>
        <v>27.563598322851803</v>
      </c>
      <c r="K157" s="22">
        <f>FC_OTH_CP_CA_E!K$2</f>
        <v>28.627892972801121</v>
      </c>
      <c r="L157" s="22">
        <f>FC_OTH_CP_CA_E!L$2</f>
        <v>28.949945364294862</v>
      </c>
      <c r="M157" s="22">
        <f>FC_OTH_CP_CA_E!M$2</f>
        <v>29.323219087122514</v>
      </c>
      <c r="N157" s="22">
        <f>FC_OTH_CP_CA_E!N$2</f>
        <v>30.234416345373468</v>
      </c>
      <c r="O157" s="22">
        <f>FC_OTH_CP_CA_E!O$2</f>
        <v>31.084088566050436</v>
      </c>
      <c r="P157" s="22">
        <f>FC_OTH_CP_CA_E!P$2</f>
        <v>30.884887844499527</v>
      </c>
      <c r="Q157" s="22">
        <f>FC_OTH_CP_CA_E!Q$2</f>
        <v>30.564863397703647</v>
      </c>
      <c r="R157" s="22">
        <f>FC_OTH_CP_CA_E!R$2</f>
        <v>30.518171558886891</v>
      </c>
      <c r="S157" s="22">
        <f>FC_OTH_CP_CA_E!S$2</f>
        <v>30.513860536704975</v>
      </c>
      <c r="T157" s="22">
        <f>FC_OTH_CP_CA_E!T$2</f>
        <v>31.283878122963724</v>
      </c>
      <c r="U157" s="22">
        <f>FC_OTH_CP_CA_E!U$2</f>
        <v>31.943190374659608</v>
      </c>
      <c r="V157" s="22">
        <f>FC_OTH_CP_CA_E!V$2</f>
        <v>32.975147872489863</v>
      </c>
      <c r="W157" s="22">
        <f>FC_OTH_CP_CA_E!W$2</f>
        <v>29.355994269138126</v>
      </c>
      <c r="X157" s="22">
        <f>FC_OTH_CP_CA_E!X$2</f>
        <v>29.404481746644368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3.2487974911147277</v>
      </c>
      <c r="D158" s="22">
        <f>FC_OTH_CP_VE_E!D$2</f>
        <v>3.3726122710078061</v>
      </c>
      <c r="E158" s="22">
        <f>FC_OTH_CP_VE_E!E$2</f>
        <v>3.4776566277452448</v>
      </c>
      <c r="F158" s="22">
        <f>FC_OTH_CP_VE_E!F$2</f>
        <v>3.5887139191253072</v>
      </c>
      <c r="G158" s="22">
        <f>FC_OTH_CP_VE_E!G$2</f>
        <v>3.7170904845577972</v>
      </c>
      <c r="H158" s="22">
        <f>FC_OTH_CP_VE_E!H$2</f>
        <v>3.8473462590642438</v>
      </c>
      <c r="I158" s="22">
        <f>FC_OTH_CP_VE_E!I$2</f>
        <v>3.9706881278930743</v>
      </c>
      <c r="J158" s="22">
        <f>FC_OTH_CP_VE_E!J$2</f>
        <v>4.1108863078586317</v>
      </c>
      <c r="K158" s="22">
        <f>FC_OTH_CP_VE_E!K$2</f>
        <v>4.2445974910889799</v>
      </c>
      <c r="L158" s="22">
        <f>FC_OTH_CP_VE_E!L$2</f>
        <v>4.4067219760632534</v>
      </c>
      <c r="M158" s="22">
        <f>FC_OTH_CP_VE_E!M$2</f>
        <v>4.578607965932429</v>
      </c>
      <c r="N158" s="22">
        <f>FC_OTH_CP_VE_E!N$2</f>
        <v>4.7080010523458666</v>
      </c>
      <c r="O158" s="22">
        <f>FC_OTH_CP_VE_E!O$2</f>
        <v>4.8383430883806353</v>
      </c>
      <c r="P158" s="22">
        <f>FC_OTH_CP_VE_E!P$2</f>
        <v>4.8720181643829541</v>
      </c>
      <c r="Q158" s="22">
        <f>FC_OTH_CP_VE_E!Q$2</f>
        <v>4.858306796795838</v>
      </c>
      <c r="R158" s="22">
        <f>FC_OTH_CP_VE_E!R$2</f>
        <v>4.8545040126950632</v>
      </c>
      <c r="S158" s="22">
        <f>FC_OTH_CP_VE_E!S$2</f>
        <v>4.9368880187903299</v>
      </c>
      <c r="T158" s="22">
        <f>FC_OTH_CP_VE_E!T$2</f>
        <v>5.0409654445190206</v>
      </c>
      <c r="U158" s="22">
        <f>FC_OTH_CP_VE_E!U$2</f>
        <v>5.1405444799637712</v>
      </c>
      <c r="V158" s="22">
        <f>FC_OTH_CP_VE_E!V$2</f>
        <v>5.2430328432244115</v>
      </c>
      <c r="W158" s="22">
        <f>FC_OTH_CP_VE_E!W$2</f>
        <v>5.3359919106991898</v>
      </c>
      <c r="X158" s="22">
        <f>FC_OTH_CP_VE_E!X$2</f>
        <v>5.4174191483167089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9.9661645600961659</v>
      </c>
      <c r="D159" s="22">
        <f>FC_OTH_CP_SL_E!D$2</f>
        <v>10.16046377808742</v>
      </c>
      <c r="E159" s="22">
        <f>FC_OTH_CP_SL_E!E$2</f>
        <v>10.357082080075285</v>
      </c>
      <c r="F159" s="22">
        <f>FC_OTH_CP_SL_E!F$2</f>
        <v>10.582729099751409</v>
      </c>
      <c r="G159" s="22">
        <f>FC_OTH_CP_SL_E!G$2</f>
        <v>10.866542255327868</v>
      </c>
      <c r="H159" s="22">
        <f>FC_OTH_CP_SL_E!H$2</f>
        <v>11.061140158113581</v>
      </c>
      <c r="I159" s="22">
        <f>FC_OTH_CP_SL_E!I$2</f>
        <v>11.274672265687345</v>
      </c>
      <c r="J159" s="22">
        <f>FC_OTH_CP_SL_E!J$2</f>
        <v>11.454110338190764</v>
      </c>
      <c r="K159" s="22">
        <f>FC_OTH_CP_SL_E!K$2</f>
        <v>11.737649437384746</v>
      </c>
      <c r="L159" s="22">
        <f>FC_OTH_CP_SL_E!L$2</f>
        <v>12.03892117905337</v>
      </c>
      <c r="M159" s="22">
        <f>FC_OTH_CP_SL_E!M$2</f>
        <v>12.360859085334942</v>
      </c>
      <c r="N159" s="22">
        <f>FC_OTH_CP_SL_E!N$2</f>
        <v>12.555841957678957</v>
      </c>
      <c r="O159" s="22">
        <f>FC_OTH_CP_SL_E!O$2</f>
        <v>12.735006608428449</v>
      </c>
      <c r="P159" s="22">
        <f>FC_OTH_CP_SL_E!P$2</f>
        <v>12.845898486055194</v>
      </c>
      <c r="Q159" s="22">
        <f>FC_OTH_CP_SL_E!Q$2</f>
        <v>12.945109528526272</v>
      </c>
      <c r="R159" s="22">
        <f>FC_OTH_CP_SL_E!R$2</f>
        <v>13.000234278582887</v>
      </c>
      <c r="S159" s="22">
        <f>FC_OTH_CP_SL_E!S$2</f>
        <v>13.070071994390839</v>
      </c>
      <c r="T159" s="22">
        <f>FC_OTH_CP_SL_E!T$2</f>
        <v>12.929791693514634</v>
      </c>
      <c r="U159" s="22">
        <f>FC_OTH_CP_SL_E!U$2</f>
        <v>12.510984564234457</v>
      </c>
      <c r="V159" s="22">
        <f>FC_OTH_CP_SL_E!V$2</f>
        <v>12.04504447751961</v>
      </c>
      <c r="W159" s="22">
        <f>FC_OTH_CP_SL_E!W$2</f>
        <v>11.568912176136976</v>
      </c>
      <c r="X159" s="22">
        <f>FC_OTH_CP_SL_E!X$2</f>
        <v>11.172795985928859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23.167198402442633</v>
      </c>
      <c r="D160" s="22">
        <f>FC_OTH_CP_BL_E!D$2</f>
        <v>23.705097546239166</v>
      </c>
      <c r="E160" s="22">
        <f>FC_OTH_CP_BL_E!E$2</f>
        <v>24.100392902245474</v>
      </c>
      <c r="F160" s="22">
        <f>FC_OTH_CP_BL_E!F$2</f>
        <v>24.419802594216939</v>
      </c>
      <c r="G160" s="22">
        <f>FC_OTH_CP_BL_E!G$2</f>
        <v>24.994638112961894</v>
      </c>
      <c r="H160" s="22">
        <f>FC_OTH_CP_BL_E!H$2</f>
        <v>25.426518376413039</v>
      </c>
      <c r="I160" s="22">
        <f>FC_OTH_CP_BL_E!I$2</f>
        <v>25.694026004880801</v>
      </c>
      <c r="J160" s="22">
        <f>FC_OTH_CP_BL_E!J$2</f>
        <v>26.335679223806803</v>
      </c>
      <c r="K160" s="22">
        <f>FC_OTH_CP_BL_E!K$2</f>
        <v>27.008761078795352</v>
      </c>
      <c r="L160" s="22">
        <f>FC_OTH_CP_BL_E!L$2</f>
        <v>27.727485936496493</v>
      </c>
      <c r="M160" s="22">
        <f>FC_OTH_CP_BL_E!M$2</f>
        <v>28.529779621867512</v>
      </c>
      <c r="N160" s="22">
        <f>FC_OTH_CP_BL_E!N$2</f>
        <v>29.120638007815966</v>
      </c>
      <c r="O160" s="22">
        <f>FC_OTH_CP_BL_E!O$2</f>
        <v>29.691354373190244</v>
      </c>
      <c r="P160" s="22">
        <f>FC_OTH_CP_BL_E!P$2</f>
        <v>29.645312174626394</v>
      </c>
      <c r="Q160" s="22">
        <f>FC_OTH_CP_BL_E!Q$2</f>
        <v>29.370827811979726</v>
      </c>
      <c r="R160" s="22">
        <f>FC_OTH_CP_BL_E!R$2</f>
        <v>29.193995176067613</v>
      </c>
      <c r="S160" s="22">
        <f>FC_OTH_CP_BL_E!S$2</f>
        <v>28.924937429147541</v>
      </c>
      <c r="T160" s="22">
        <f>FC_OTH_CP_BL_E!T$2</f>
        <v>28.230216335266334</v>
      </c>
      <c r="U160" s="22">
        <f>FC_OTH_CP_BL_E!U$2</f>
        <v>26.661503202552471</v>
      </c>
      <c r="V160" s="22">
        <f>FC_OTH_CP_BL_E!V$2</f>
        <v>25.078552199296759</v>
      </c>
      <c r="W160" s="22">
        <f>FC_OTH_CP_BL_E!W$2</f>
        <v>19.623021110381462</v>
      </c>
      <c r="X160" s="22">
        <f>FC_OTH_CP_BL_E!X$2</f>
        <v>20.260733060753196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9.9434627316909694</v>
      </c>
      <c r="D161" s="22">
        <f>FC_OTH_CP_CR_E!D$2</f>
        <v>10.110623384494989</v>
      </c>
      <c r="E161" s="22">
        <f>FC_OTH_CP_CR_E!E$2</f>
        <v>10.279252029766852</v>
      </c>
      <c r="F161" s="22">
        <f>FC_OTH_CP_CR_E!F$2</f>
        <v>10.412851439983795</v>
      </c>
      <c r="G161" s="22">
        <f>FC_OTH_CP_CR_E!G$2</f>
        <v>10.507397758621893</v>
      </c>
      <c r="H161" s="22">
        <f>FC_OTH_CP_CR_E!H$2</f>
        <v>10.701904382209039</v>
      </c>
      <c r="I161" s="22">
        <f>FC_OTH_CP_CR_E!I$2</f>
        <v>10.961726615439392</v>
      </c>
      <c r="J161" s="22">
        <f>FC_OTH_CP_CR_E!J$2</f>
        <v>11.268265058157851</v>
      </c>
      <c r="K161" s="22">
        <f>FC_OTH_CP_CR_E!K$2</f>
        <v>11.586507727647104</v>
      </c>
      <c r="L161" s="22">
        <f>FC_OTH_CP_CR_E!L$2</f>
        <v>11.923368117380184</v>
      </c>
      <c r="M161" s="22">
        <f>FC_OTH_CP_CR_E!M$2</f>
        <v>12.182898344128548</v>
      </c>
      <c r="N161" s="22">
        <f>FC_OTH_CP_CR_E!N$2</f>
        <v>12.426994099322583</v>
      </c>
      <c r="O161" s="22">
        <f>FC_OTH_CP_CR_E!O$2</f>
        <v>12.729176685180555</v>
      </c>
      <c r="P161" s="22">
        <f>FC_OTH_CP_CR_E!P$2</f>
        <v>12.781923632204114</v>
      </c>
      <c r="Q161" s="22">
        <f>FC_OTH_CP_CR_E!Q$2</f>
        <v>12.678564244045937</v>
      </c>
      <c r="R161" s="22">
        <f>FC_OTH_CP_CR_E!R$2</f>
        <v>12.58601664887671</v>
      </c>
      <c r="S161" s="22">
        <f>FC_OTH_CP_CR_E!S$2</f>
        <v>12.532210361461781</v>
      </c>
      <c r="T161" s="22">
        <f>FC_OTH_CP_CR_E!T$2</f>
        <v>12.512936289114522</v>
      </c>
      <c r="U161" s="22">
        <f>FC_OTH_CP_CR_E!U$2</f>
        <v>12.487753125635829</v>
      </c>
      <c r="V161" s="22">
        <f>FC_OTH_CP_CR_E!V$2</f>
        <v>12.452315101333935</v>
      </c>
      <c r="W161" s="22">
        <f>FC_OTH_CP_CR_E!W$2</f>
        <v>12.421459634344734</v>
      </c>
      <c r="X161" s="22">
        <f>FC_OTH_CP_CR_E!X$2</f>
        <v>12.368920231091394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6.4230542133531348</v>
      </c>
      <c r="D162" s="22">
        <f>FC_OTH_CP_BT_E!D$2</f>
        <v>6.889981962036396</v>
      </c>
      <c r="E162" s="22">
        <f>FC_OTH_CP_BT_E!E$2</f>
        <v>7.4364719358983722</v>
      </c>
      <c r="F162" s="22">
        <f>FC_OTH_CP_BT_E!F$2</f>
        <v>7.9439869887149435</v>
      </c>
      <c r="G162" s="22">
        <f>FC_OTH_CP_BT_E!G$2</f>
        <v>8.5157837025230876</v>
      </c>
      <c r="H162" s="22">
        <f>FC_OTH_CP_BT_E!H$2</f>
        <v>9.0285540251334009</v>
      </c>
      <c r="I162" s="22">
        <f>FC_OTH_CP_BT_E!I$2</f>
        <v>9.5077016410940924</v>
      </c>
      <c r="J162" s="22">
        <f>FC_OTH_CP_BT_E!J$2</f>
        <v>10.079856352747338</v>
      </c>
      <c r="K162" s="22">
        <f>FC_OTH_CP_BT_E!K$2</f>
        <v>10.642083318241562</v>
      </c>
      <c r="L162" s="22">
        <f>FC_OTH_CP_BT_E!L$2</f>
        <v>11.230791085948367</v>
      </c>
      <c r="M162" s="22">
        <f>FC_OTH_CP_BT_E!M$2</f>
        <v>11.794870150418086</v>
      </c>
      <c r="N162" s="22">
        <f>FC_OTH_CP_BT_E!N$2</f>
        <v>12.286239269556043</v>
      </c>
      <c r="O162" s="22">
        <f>FC_OTH_CP_BT_E!O$2</f>
        <v>12.683171045042004</v>
      </c>
      <c r="P162" s="22">
        <f>FC_OTH_CP_BT_E!P$2</f>
        <v>12.71337549483451</v>
      </c>
      <c r="Q162" s="22">
        <f>FC_OTH_CP_BT_E!Q$2</f>
        <v>12.589121305700839</v>
      </c>
      <c r="R162" s="22">
        <f>FC_OTH_CP_BT_E!R$2</f>
        <v>12.409446744433652</v>
      </c>
      <c r="S162" s="22">
        <f>FC_OTH_CP_BT_E!S$2</f>
        <v>13.026864731573566</v>
      </c>
      <c r="T162" s="22">
        <f>FC_OTH_CP_BT_E!T$2</f>
        <v>13.578399386076834</v>
      </c>
      <c r="U162" s="22">
        <f>FC_OTH_CP_BT_E!U$2</f>
        <v>13.931834150447264</v>
      </c>
      <c r="V162" s="22">
        <f>FC_OTH_CP_BT_E!V$2</f>
        <v>14.183742042481919</v>
      </c>
      <c r="W162" s="22">
        <f>FC_OTH_CP_BT_E!W$2</f>
        <v>12.015903478308545</v>
      </c>
      <c r="X162" s="22">
        <f>FC_OTH_CP_BT_E!X$2</f>
        <v>13.64242172229242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2.9755798720313904</v>
      </c>
      <c r="D163" s="22">
        <f>FC_OTH_CP_IT_E!D$2</f>
        <v>3.497312829495606</v>
      </c>
      <c r="E163" s="22">
        <f>FC_OTH_CP_IT_E!E$2</f>
        <v>4.1499070345607416</v>
      </c>
      <c r="F163" s="22">
        <f>FC_OTH_CP_IT_E!F$2</f>
        <v>4.7343003616802033</v>
      </c>
      <c r="G163" s="22">
        <f>FC_OTH_CP_IT_E!G$2</f>
        <v>5.3668912890408187</v>
      </c>
      <c r="H163" s="22">
        <f>FC_OTH_CP_IT_E!H$2</f>
        <v>5.8577306549180292</v>
      </c>
      <c r="I163" s="22">
        <f>FC_OTH_CP_IT_E!I$2</f>
        <v>6.2197957707396316</v>
      </c>
      <c r="J163" s="22">
        <f>FC_OTH_CP_IT_E!J$2</f>
        <v>6.4271325310806233</v>
      </c>
      <c r="K163" s="22">
        <f>FC_OTH_CP_IT_E!K$2</f>
        <v>6.6657628347284872</v>
      </c>
      <c r="L163" s="22">
        <f>FC_OTH_CP_IT_E!L$2</f>
        <v>6.8423382460174196</v>
      </c>
      <c r="M163" s="22">
        <f>FC_OTH_CP_IT_E!M$2</f>
        <v>7.012241266112774</v>
      </c>
      <c r="N163" s="22">
        <f>FC_OTH_CP_IT_E!N$2</f>
        <v>7.1161821459352455</v>
      </c>
      <c r="O163" s="22">
        <f>FC_OTH_CP_IT_E!O$2</f>
        <v>7.3868198181362636</v>
      </c>
      <c r="P163" s="22">
        <f>FC_OTH_CP_IT_E!P$2</f>
        <v>7.6865859390073465</v>
      </c>
      <c r="Q163" s="22">
        <f>FC_OTH_CP_IT_E!Q$2</f>
        <v>8.1586604026858591</v>
      </c>
      <c r="R163" s="22">
        <f>FC_OTH_CP_IT_E!R$2</f>
        <v>8.945121159554148</v>
      </c>
      <c r="S163" s="22">
        <f>FC_OTH_CP_IT_E!S$2</f>
        <v>9.2787099029599887</v>
      </c>
      <c r="T163" s="22">
        <f>FC_OTH_CP_IT_E!T$2</f>
        <v>9.5347831459243118</v>
      </c>
      <c r="U163" s="22">
        <f>FC_OTH_CP_IT_E!U$2</f>
        <v>9.667679578216763</v>
      </c>
      <c r="V163" s="22">
        <f>FC_OTH_CP_IT_E!V$2</f>
        <v>9.8193667477448887</v>
      </c>
      <c r="W163" s="22">
        <f>FC_OTH_CP_IT_E!W$2</f>
        <v>8.8943566531127995</v>
      </c>
      <c r="X163" s="22">
        <f>FC_OTH_CP_IT_E!X$2</f>
        <v>9.5565683084993225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313.28449019924034</v>
      </c>
      <c r="D164" s="19">
        <f>FC_OTH_HH_E!D$2</f>
        <v>312.38403981015949</v>
      </c>
      <c r="E164" s="19">
        <f>FC_OTH_HH_E!E$2</f>
        <v>327.6146330209499</v>
      </c>
      <c r="F164" s="19">
        <f>FC_OTH_HH_E!F$2</f>
        <v>347.34119700334475</v>
      </c>
      <c r="G164" s="19">
        <f>FC_OTH_HH_E!G$2</f>
        <v>332.53383590289798</v>
      </c>
      <c r="H164" s="19">
        <f>FC_OTH_HH_E!H$2</f>
        <v>322.20550300945831</v>
      </c>
      <c r="I164" s="19">
        <f>FC_OTH_HH_E!I$2</f>
        <v>328.3009458297505</v>
      </c>
      <c r="J164" s="19">
        <f>FC_OTH_HH_E!J$2</f>
        <v>339.6436801375753</v>
      </c>
      <c r="K164" s="19">
        <f>FC_OTH_HH_E!K$2</f>
        <v>335.73602751504723</v>
      </c>
      <c r="L164" s="19">
        <f>FC_OTH_HH_E!L$2</f>
        <v>356.63224419604467</v>
      </c>
      <c r="M164" s="19">
        <f>FC_OTH_HH_E!M$2</f>
        <v>335.53551160791068</v>
      </c>
      <c r="N164" s="19">
        <f>FC_OTH_HH_E!N$2</f>
        <v>355.12467755803959</v>
      </c>
      <c r="O164" s="19">
        <f>FC_OTH_HH_E!O$2</f>
        <v>349.99604471195198</v>
      </c>
      <c r="P164" s="19">
        <f>FC_OTH_HH_E!P$2</f>
        <v>304.97067927773008</v>
      </c>
      <c r="Q164" s="19">
        <f>FC_OTH_HH_E!Q$2</f>
        <v>292.18366294067067</v>
      </c>
      <c r="R164" s="19">
        <f>FC_OTH_HH_E!R$2</f>
        <v>323.91573516766988</v>
      </c>
      <c r="S164" s="19">
        <f>FC_OTH_HH_E!S$2</f>
        <v>333.64230438521059</v>
      </c>
      <c r="T164" s="19">
        <f>FC_OTH_HH_E!T$2</f>
        <v>342.36156491831463</v>
      </c>
      <c r="U164" s="19">
        <f>FC_OTH_HH_E!U$2</f>
        <v>334.95700773860716</v>
      </c>
      <c r="V164" s="19">
        <f>FC_OTH_HH_E!V$2</f>
        <v>359.70283748925181</v>
      </c>
      <c r="W164" s="19">
        <f>FC_OTH_HH_E!W$2</f>
        <v>363.55202063628531</v>
      </c>
      <c r="X164" s="19">
        <f>FC_OTH_HH_E!X$2</f>
        <v>355.14264832330173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175.44472420728397</v>
      </c>
      <c r="D165" s="22">
        <f>FC_OTH_HH_SH_E!D$2</f>
        <v>177.63718085091239</v>
      </c>
      <c r="E165" s="22">
        <f>FC_OTH_HH_SH_E!E$2</f>
        <v>183.74909572341642</v>
      </c>
      <c r="F165" s="22">
        <f>FC_OTH_HH_SH_E!F$2</f>
        <v>190.86051304930524</v>
      </c>
      <c r="G165" s="22">
        <f>FC_OTH_HH_SH_E!G$2</f>
        <v>171.28404207605655</v>
      </c>
      <c r="H165" s="22">
        <f>FC_OTH_HH_SH_E!H$2</f>
        <v>149.27034028773335</v>
      </c>
      <c r="I165" s="22">
        <f>FC_OTH_HH_SH_E!I$2</f>
        <v>150.11676966484842</v>
      </c>
      <c r="J165" s="22">
        <f>FC_OTH_HH_SH_E!J$2</f>
        <v>143.70243006575708</v>
      </c>
      <c r="K165" s="22">
        <f>FC_OTH_HH_SH_E!K$2</f>
        <v>129.67839107550824</v>
      </c>
      <c r="L165" s="22">
        <f>FC_OTH_HH_SH_E!L$2</f>
        <v>145.08476200089891</v>
      </c>
      <c r="M165" s="22">
        <f>FC_OTH_HH_SH_E!M$2</f>
        <v>119.22774760958346</v>
      </c>
      <c r="N165" s="22">
        <f>FC_OTH_HH_SH_E!N$2</f>
        <v>137.84557259806618</v>
      </c>
      <c r="O165" s="22">
        <f>FC_OTH_HH_SH_E!O$2</f>
        <v>132.27447350732106</v>
      </c>
      <c r="P165" s="22">
        <f>FC_OTH_HH_SH_E!P$2</f>
        <v>105.27456900371874</v>
      </c>
      <c r="Q165" s="22">
        <f>FC_OTH_HH_SH_E!Q$2</f>
        <v>94.741780576355453</v>
      </c>
      <c r="R165" s="22">
        <f>FC_OTH_HH_SH_E!R$2</f>
        <v>121.17578831121199</v>
      </c>
      <c r="S165" s="22">
        <f>FC_OTH_HH_SH_E!S$2</f>
        <v>124.60202559151473</v>
      </c>
      <c r="T165" s="22">
        <f>FC_OTH_HH_SH_E!T$2</f>
        <v>126.96341647723389</v>
      </c>
      <c r="U165" s="22">
        <f>FC_OTH_HH_SH_E!U$2</f>
        <v>119.49668786991445</v>
      </c>
      <c r="V165" s="22">
        <f>FC_OTH_HH_SH_E!V$2</f>
        <v>136.77867468897611</v>
      </c>
      <c r="W165" s="22">
        <f>FC_OTH_HH_SH_E!W$2</f>
        <v>139.90611703284171</v>
      </c>
      <c r="X165" s="22">
        <f>FC_OTH_HH_SH_E!X$2</f>
        <v>128.64262912170437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24.380124616176488</v>
      </c>
      <c r="D166" s="22">
        <f>FC_OTH_HH_SC_E!D$2</f>
        <v>20.776665512236228</v>
      </c>
      <c r="E166" s="22">
        <f>FC_OTH_HH_SC_E!E$2</f>
        <v>19.865936874206692</v>
      </c>
      <c r="F166" s="22">
        <f>FC_OTH_HH_SC_E!F$2</f>
        <v>22.738641446390364</v>
      </c>
      <c r="G166" s="22">
        <f>FC_OTH_HH_SC_E!G$2</f>
        <v>20.243264960201035</v>
      </c>
      <c r="H166" s="22">
        <f>FC_OTH_HH_SC_E!H$2</f>
        <v>21.007886387354958</v>
      </c>
      <c r="I166" s="22">
        <f>FC_OTH_HH_SC_E!I$2</f>
        <v>26.275649969178826</v>
      </c>
      <c r="J166" s="22">
        <f>FC_OTH_HH_SC_E!J$2</f>
        <v>33.145142054806485</v>
      </c>
      <c r="K166" s="22">
        <f>FC_OTH_HH_SC_E!K$2</f>
        <v>37.599686177370167</v>
      </c>
      <c r="L166" s="22">
        <f>FC_OTH_HH_SC_E!L$2</f>
        <v>37.308989851916422</v>
      </c>
      <c r="M166" s="22">
        <f>FC_OTH_HH_SC_E!M$2</f>
        <v>40.249187149825282</v>
      </c>
      <c r="N166" s="22">
        <f>FC_OTH_HH_SC_E!N$2</f>
        <v>35.150993606932992</v>
      </c>
      <c r="O166" s="22">
        <f>FC_OTH_HH_SC_E!O$2</f>
        <v>42.785200569433727</v>
      </c>
      <c r="P166" s="22">
        <f>FC_OTH_HH_SC_E!P$2</f>
        <v>35.23206361048522</v>
      </c>
      <c r="Q166" s="22">
        <f>FC_OTH_HH_SC_E!Q$2</f>
        <v>31.04930914167015</v>
      </c>
      <c r="R166" s="22">
        <f>FC_OTH_HH_SC_E!R$2</f>
        <v>32.515053349149873</v>
      </c>
      <c r="S166" s="22">
        <f>FC_OTH_HH_SC_E!S$2</f>
        <v>35.873768600419204</v>
      </c>
      <c r="T166" s="22">
        <f>FC_OTH_HH_SC_E!T$2</f>
        <v>33.681017301774098</v>
      </c>
      <c r="U166" s="22">
        <f>FC_OTH_HH_SC_E!U$2</f>
        <v>37.648586032292059</v>
      </c>
      <c r="V166" s="22">
        <f>FC_OTH_HH_SC_E!V$2</f>
        <v>38.084527562816454</v>
      </c>
      <c r="W166" s="22">
        <f>FC_OTH_HH_SC_E!W$2</f>
        <v>37.265692175408383</v>
      </c>
      <c r="X166" s="22">
        <f>FC_OTH_HH_SC_E!X$2</f>
        <v>37.504561956625537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45.697819649487727</v>
      </c>
      <c r="D167" s="22">
        <f>FC_OTH_HH_WH_E!D$2</f>
        <v>43.050148412132515</v>
      </c>
      <c r="E167" s="22">
        <f>FC_OTH_HH_WH_E!E$2</f>
        <v>49.86605054131185</v>
      </c>
      <c r="F167" s="22">
        <f>FC_OTH_HH_WH_E!F$2</f>
        <v>56.575371456584399</v>
      </c>
      <c r="G167" s="22">
        <f>FC_OTH_HH_WH_E!G$2</f>
        <v>60.036854048719491</v>
      </c>
      <c r="H167" s="22">
        <f>FC_OTH_HH_WH_E!H$2</f>
        <v>68.924736394166231</v>
      </c>
      <c r="I167" s="22">
        <f>FC_OTH_HH_WH_E!I$2</f>
        <v>68.852886120430313</v>
      </c>
      <c r="J167" s="22">
        <f>FC_OTH_HH_WH_E!J$2</f>
        <v>77.010011851666718</v>
      </c>
      <c r="K167" s="22">
        <f>FC_OTH_HH_WH_E!K$2</f>
        <v>78.774312765171729</v>
      </c>
      <c r="L167" s="22">
        <f>FC_OTH_HH_WH_E!L$2</f>
        <v>81.15840213584093</v>
      </c>
      <c r="M167" s="22">
        <f>FC_OTH_HH_WH_E!M$2</f>
        <v>81.069515589965889</v>
      </c>
      <c r="N167" s="22">
        <f>FC_OTH_HH_WH_E!N$2</f>
        <v>83.710894078682713</v>
      </c>
      <c r="O167" s="22">
        <f>FC_OTH_HH_WH_E!O$2</f>
        <v>77.832576961909098</v>
      </c>
      <c r="P167" s="22">
        <f>FC_OTH_HH_WH_E!P$2</f>
        <v>67.216395907509551</v>
      </c>
      <c r="Q167" s="22">
        <f>FC_OTH_HH_WH_E!Q$2</f>
        <v>67.044612465614136</v>
      </c>
      <c r="R167" s="22">
        <f>FC_OTH_HH_WH_E!R$2</f>
        <v>71.619197173959563</v>
      </c>
      <c r="S167" s="22">
        <f>FC_OTH_HH_WH_E!S$2</f>
        <v>75.155874192401896</v>
      </c>
      <c r="T167" s="22">
        <f>FC_OTH_HH_WH_E!T$2</f>
        <v>81.692932946129773</v>
      </c>
      <c r="U167" s="22">
        <f>FC_OTH_HH_WH_E!U$2</f>
        <v>79.655854604867343</v>
      </c>
      <c r="V167" s="22">
        <f>FC_OTH_HH_WH_E!V$2</f>
        <v>80.652415063286682</v>
      </c>
      <c r="W167" s="22">
        <f>FC_OTH_HH_WH_E!W$2</f>
        <v>83.137638462700366</v>
      </c>
      <c r="X167" s="22">
        <f>FC_OTH_HH_WH_E!X$2</f>
        <v>83.67237401410901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21.341744407916472</v>
      </c>
      <c r="D168" s="22">
        <f>FC_OTH_HH_CO_E!D$2</f>
        <v>22.742020160681555</v>
      </c>
      <c r="E168" s="22">
        <f>FC_OTH_HH_CO_E!E$2</f>
        <v>23.388988901701964</v>
      </c>
      <c r="F168" s="22">
        <f>FC_OTH_HH_CO_E!F$2</f>
        <v>24.215143845535597</v>
      </c>
      <c r="G168" s="22">
        <f>FC_OTH_HH_CO_E!G$2</f>
        <v>25.409505714120975</v>
      </c>
      <c r="H168" s="22">
        <f>FC_OTH_HH_CO_E!H$2</f>
        <v>25.00734019456673</v>
      </c>
      <c r="I168" s="22">
        <f>FC_OTH_HH_CO_E!I$2</f>
        <v>23.157152751424142</v>
      </c>
      <c r="J168" s="22">
        <f>FC_OTH_HH_CO_E!J$2</f>
        <v>23.391558058396047</v>
      </c>
      <c r="K168" s="22">
        <f>FC_OTH_HH_CO_E!K$2</f>
        <v>22.895381610455185</v>
      </c>
      <c r="L168" s="22">
        <f>FC_OTH_HH_CO_E!L$2</f>
        <v>23.618689646001702</v>
      </c>
      <c r="M168" s="22">
        <f>FC_OTH_HH_CO_E!M$2</f>
        <v>23.496580160519812</v>
      </c>
      <c r="N168" s="22">
        <f>FC_OTH_HH_CO_E!N$2</f>
        <v>25.511996612878018</v>
      </c>
      <c r="O168" s="22">
        <f>FC_OTH_HH_CO_E!O$2</f>
        <v>23.309866328804389</v>
      </c>
      <c r="P168" s="22">
        <f>FC_OTH_HH_CO_E!P$2</f>
        <v>23.9797881313938</v>
      </c>
      <c r="Q168" s="22">
        <f>FC_OTH_HH_CO_E!Q$2</f>
        <v>25.955036158067735</v>
      </c>
      <c r="R168" s="22">
        <f>FC_OTH_HH_CO_E!R$2</f>
        <v>25.480389491404665</v>
      </c>
      <c r="S168" s="22">
        <f>FC_OTH_HH_CO_E!S$2</f>
        <v>25.326847829769743</v>
      </c>
      <c r="T168" s="22">
        <f>FC_OTH_HH_CO_E!T$2</f>
        <v>26.782212204733899</v>
      </c>
      <c r="U168" s="22">
        <f>FC_OTH_HH_CO_E!U$2</f>
        <v>25.759156197235011</v>
      </c>
      <c r="V168" s="22">
        <f>FC_OTH_HH_CO_E!V$2</f>
        <v>29.713540991980903</v>
      </c>
      <c r="W168" s="22">
        <f>FC_OTH_HH_CO_E!W$2</f>
        <v>30.263901903903712</v>
      </c>
      <c r="X168" s="22">
        <f>FC_OTH_HH_CO_E!X$2</f>
        <v>30.313959317611673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10.863163935392732</v>
      </c>
      <c r="D169" s="22">
        <f>FC_OTH_HH_RF_E!D$2</f>
        <v>10.966599916754335</v>
      </c>
      <c r="E169" s="22">
        <f>FC_OTH_HH_RF_E!E$2</f>
        <v>11.076860013117473</v>
      </c>
      <c r="F169" s="22">
        <f>FC_OTH_HH_RF_E!F$2</f>
        <v>11.194283157653798</v>
      </c>
      <c r="G169" s="22">
        <f>FC_OTH_HH_RF_E!G$2</f>
        <v>11.327904884221054</v>
      </c>
      <c r="H169" s="22">
        <f>FC_OTH_HH_RF_E!H$2</f>
        <v>11.455415461805016</v>
      </c>
      <c r="I169" s="22">
        <f>FC_OTH_HH_RF_E!I$2</f>
        <v>11.475730255013195</v>
      </c>
      <c r="J169" s="22">
        <f>FC_OTH_HH_RF_E!J$2</f>
        <v>11.731675649559925</v>
      </c>
      <c r="K169" s="22">
        <f>FC_OTH_HH_RF_E!K$2</f>
        <v>12.347237715671376</v>
      </c>
      <c r="L169" s="22">
        <f>FC_OTH_HH_RF_E!L$2</f>
        <v>12.642699077828423</v>
      </c>
      <c r="M169" s="22">
        <f>FC_OTH_HH_RF_E!M$2</f>
        <v>12.807051538670443</v>
      </c>
      <c r="N169" s="22">
        <f>FC_OTH_HH_RF_E!N$2</f>
        <v>13.029231417187175</v>
      </c>
      <c r="O169" s="22">
        <f>FC_OTH_HH_RF_E!O$2</f>
        <v>13.204327980618938</v>
      </c>
      <c r="P169" s="22">
        <f>FC_OTH_HH_RF_E!P$2</f>
        <v>13.113675353123806</v>
      </c>
      <c r="Q169" s="22">
        <f>FC_OTH_HH_RF_E!Q$2</f>
        <v>13.003833095348437</v>
      </c>
      <c r="R169" s="22">
        <f>FC_OTH_HH_RF_E!R$2</f>
        <v>12.794433417015318</v>
      </c>
      <c r="S169" s="22">
        <f>FC_OTH_HH_RF_E!S$2</f>
        <v>12.482148595828404</v>
      </c>
      <c r="T169" s="22">
        <f>FC_OTH_HH_RF_E!T$2</f>
        <v>12.27591808609125</v>
      </c>
      <c r="U169" s="22">
        <f>FC_OTH_HH_RF_E!U$2</f>
        <v>12.13183799197911</v>
      </c>
      <c r="V169" s="22">
        <f>FC_OTH_HH_RF_E!V$2</f>
        <v>11.964161314800174</v>
      </c>
      <c r="W169" s="22">
        <f>FC_OTH_HH_RF_E!W$2</f>
        <v>11.819076540771201</v>
      </c>
      <c r="X169" s="22">
        <f>FC_OTH_HH_RF_E!X$2</f>
        <v>11.694819220443984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6.0491314221329784</v>
      </c>
      <c r="D170" s="22">
        <f>FC_OTH_HH_WM_E!D$2</f>
        <v>6.0513233178086772</v>
      </c>
      <c r="E170" s="22">
        <f>FC_OTH_HH_WM_E!E$2</f>
        <v>6.1479484690293633</v>
      </c>
      <c r="F170" s="22">
        <f>FC_OTH_HH_WM_E!F$2</f>
        <v>6.2533512730197609</v>
      </c>
      <c r="G170" s="22">
        <f>FC_OTH_HH_WM_E!G$2</f>
        <v>6.3304972791109542</v>
      </c>
      <c r="H170" s="22">
        <f>FC_OTH_HH_WM_E!H$2</f>
        <v>6.4028240218117771</v>
      </c>
      <c r="I170" s="22">
        <f>FC_OTH_HH_WM_E!I$2</f>
        <v>6.3964407200169875</v>
      </c>
      <c r="J170" s="22">
        <f>FC_OTH_HH_WM_E!J$2</f>
        <v>6.4307998532111101</v>
      </c>
      <c r="K170" s="22">
        <f>FC_OTH_HH_WM_E!K$2</f>
        <v>6.6078379790852191</v>
      </c>
      <c r="L170" s="22">
        <f>FC_OTH_HH_WM_E!L$2</f>
        <v>6.6268772419435837</v>
      </c>
      <c r="M170" s="22">
        <f>FC_OTH_HH_WM_E!M$2</f>
        <v>6.6077226422642159</v>
      </c>
      <c r="N170" s="22">
        <f>FC_OTH_HH_WM_E!N$2</f>
        <v>6.5783748204129378</v>
      </c>
      <c r="O170" s="22">
        <f>FC_OTH_HH_WM_E!O$2</f>
        <v>6.5521202189143795</v>
      </c>
      <c r="P170" s="22">
        <f>FC_OTH_HH_WM_E!P$2</f>
        <v>6.4368595272150566</v>
      </c>
      <c r="Q170" s="22">
        <f>FC_OTH_HH_WM_E!Q$2</f>
        <v>6.2214816050737927</v>
      </c>
      <c r="R170" s="22">
        <f>FC_OTH_HH_WM_E!R$2</f>
        <v>6.0728476798465225</v>
      </c>
      <c r="S170" s="22">
        <f>FC_OTH_HH_WM_E!S$2</f>
        <v>5.9264713256635249</v>
      </c>
      <c r="T170" s="22">
        <f>FC_OTH_HH_WM_E!T$2</f>
        <v>5.8583991993019762</v>
      </c>
      <c r="U170" s="22">
        <f>FC_OTH_HH_WM_E!U$2</f>
        <v>5.7178964251416398</v>
      </c>
      <c r="V170" s="22">
        <f>FC_OTH_HH_WM_E!V$2</f>
        <v>5.5228795456491291</v>
      </c>
      <c r="W170" s="22">
        <f>FC_OTH_HH_WM_E!W$2</f>
        <v>5.4175891920669859</v>
      </c>
      <c r="X170" s="22">
        <f>FC_OTH_HH_WM_E!X$2</f>
        <v>5.3658971691399913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2.7118931197302092</v>
      </c>
      <c r="D171" s="22">
        <f>FC_OTH_HH_DR_E!D$2</f>
        <v>2.8086121258176124</v>
      </c>
      <c r="E171" s="22">
        <f>FC_OTH_HH_DR_E!E$2</f>
        <v>2.9094206912474503</v>
      </c>
      <c r="F171" s="22">
        <f>FC_OTH_HH_DR_E!F$2</f>
        <v>3.0324158506781322</v>
      </c>
      <c r="G171" s="22">
        <f>FC_OTH_HH_DR_E!G$2</f>
        <v>3.1575914691448816</v>
      </c>
      <c r="H171" s="22">
        <f>FC_OTH_HH_DR_E!H$2</f>
        <v>3.3039886360581137</v>
      </c>
      <c r="I171" s="22">
        <f>FC_OTH_HH_DR_E!I$2</f>
        <v>3.4040571350614832</v>
      </c>
      <c r="J171" s="22">
        <f>FC_OTH_HH_DR_E!J$2</f>
        <v>3.5617817592196421</v>
      </c>
      <c r="K171" s="22">
        <f>FC_OTH_HH_DR_E!K$2</f>
        <v>3.8388431714866482</v>
      </c>
      <c r="L171" s="22">
        <f>FC_OTH_HH_DR_E!L$2</f>
        <v>3.9810834712346859</v>
      </c>
      <c r="M171" s="22">
        <f>FC_OTH_HH_DR_E!M$2</f>
        <v>4.1138187290278756</v>
      </c>
      <c r="N171" s="22">
        <f>FC_OTH_HH_DR_E!N$2</f>
        <v>4.1778743380597172</v>
      </c>
      <c r="O171" s="22">
        <f>FC_OTH_HH_DR_E!O$2</f>
        <v>4.2568990708518681</v>
      </c>
      <c r="P171" s="22">
        <f>FC_OTH_HH_DR_E!P$2</f>
        <v>4.2397887105748548</v>
      </c>
      <c r="Q171" s="22">
        <f>FC_OTH_HH_DR_E!Q$2</f>
        <v>4.1589826631146884</v>
      </c>
      <c r="R171" s="22">
        <f>FC_OTH_HH_DR_E!R$2</f>
        <v>4.1147753880675015</v>
      </c>
      <c r="S171" s="22">
        <f>FC_OTH_HH_DR_E!S$2</f>
        <v>4.1001349397613103</v>
      </c>
      <c r="T171" s="22">
        <f>FC_OTH_HH_DR_E!T$2</f>
        <v>4.0900433399888589</v>
      </c>
      <c r="U171" s="22">
        <f>FC_OTH_HH_DR_E!U$2</f>
        <v>4.0341237880237797</v>
      </c>
      <c r="V171" s="22">
        <f>FC_OTH_HH_DR_E!V$2</f>
        <v>3.9100332865046643</v>
      </c>
      <c r="W171" s="22">
        <f>FC_OTH_HH_DR_E!W$2</f>
        <v>3.7387751836134933</v>
      </c>
      <c r="X171" s="22">
        <f>FC_OTH_HH_DR_E!X$2</f>
        <v>3.6599589519145099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2.5103200838537783</v>
      </c>
      <c r="D172" s="22">
        <f>FC_OTH_HH_DW_E!D$2</f>
        <v>2.5795678621573686</v>
      </c>
      <c r="E172" s="22">
        <f>FC_OTH_HH_DW_E!E$2</f>
        <v>2.6573803745518361</v>
      </c>
      <c r="F172" s="22">
        <f>FC_OTH_HH_DW_E!F$2</f>
        <v>2.7247943062944131</v>
      </c>
      <c r="G172" s="22">
        <f>FC_OTH_HH_DW_E!G$2</f>
        <v>2.8068651229028316</v>
      </c>
      <c r="H172" s="22">
        <f>FC_OTH_HH_DW_E!H$2</f>
        <v>2.8792427652519392</v>
      </c>
      <c r="I172" s="22">
        <f>FC_OTH_HH_DW_E!I$2</f>
        <v>2.9230008337998856</v>
      </c>
      <c r="J172" s="22">
        <f>FC_OTH_HH_DW_E!J$2</f>
        <v>2.9999661142163081</v>
      </c>
      <c r="K172" s="22">
        <f>FC_OTH_HH_DW_E!K$2</f>
        <v>3.1594563859741278</v>
      </c>
      <c r="L172" s="22">
        <f>FC_OTH_HH_DW_E!L$2</f>
        <v>3.2217985376582052</v>
      </c>
      <c r="M172" s="22">
        <f>FC_OTH_HH_DW_E!M$2</f>
        <v>3.2824512689278458</v>
      </c>
      <c r="N172" s="22">
        <f>FC_OTH_HH_DW_E!N$2</f>
        <v>3.3298364018237359</v>
      </c>
      <c r="O172" s="22">
        <f>FC_OTH_HH_DW_E!O$2</f>
        <v>3.3767624659659563</v>
      </c>
      <c r="P172" s="22">
        <f>FC_OTH_HH_DW_E!P$2</f>
        <v>3.376309993197359</v>
      </c>
      <c r="Q172" s="22">
        <f>FC_OTH_HH_DW_E!Q$2</f>
        <v>3.349458684496657</v>
      </c>
      <c r="R172" s="22">
        <f>FC_OTH_HH_DW_E!R$2</f>
        <v>3.3327087611080679</v>
      </c>
      <c r="S172" s="22">
        <f>FC_OTH_HH_DW_E!S$2</f>
        <v>3.3292384259033505</v>
      </c>
      <c r="T172" s="22">
        <f>FC_OTH_HH_DW_E!T$2</f>
        <v>3.4072590087076655</v>
      </c>
      <c r="U172" s="22">
        <f>FC_OTH_HH_DW_E!U$2</f>
        <v>3.4678361855507074</v>
      </c>
      <c r="V172" s="22">
        <f>FC_OTH_HH_DW_E!V$2</f>
        <v>3.4866971635503101</v>
      </c>
      <c r="W172" s="22">
        <f>FC_OTH_HH_DW_E!W$2</f>
        <v>3.6475954442430654</v>
      </c>
      <c r="X172" s="22">
        <f>FC_OTH_HH_DW_E!X$2</f>
        <v>3.9145150341112558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10.194829623960869</v>
      </c>
      <c r="D173" s="22">
        <f>FC_OTH_HH_TV_E!D$2</f>
        <v>11.062082696919171</v>
      </c>
      <c r="E173" s="22">
        <f>FC_OTH_HH_TV_E!E$2</f>
        <v>12.543479250712124</v>
      </c>
      <c r="F173" s="22">
        <f>FC_OTH_HH_TV_E!F$2</f>
        <v>13.686829194833784</v>
      </c>
      <c r="G173" s="22">
        <f>FC_OTH_HH_TV_E!G$2</f>
        <v>15.027429421833711</v>
      </c>
      <c r="H173" s="22">
        <f>FC_OTH_HH_TV_E!H$2</f>
        <v>16.233234138346454</v>
      </c>
      <c r="I173" s="22">
        <f>FC_OTH_HH_TV_E!I$2</f>
        <v>17.366685314354655</v>
      </c>
      <c r="J173" s="22">
        <f>FC_OTH_HH_TV_E!J$2</f>
        <v>18.429063763314069</v>
      </c>
      <c r="K173" s="22">
        <f>FC_OTH_HH_TV_E!K$2</f>
        <v>20.161888017325897</v>
      </c>
      <c r="L173" s="22">
        <f>FC_OTH_HH_TV_E!L$2</f>
        <v>21.42448836664359</v>
      </c>
      <c r="M173" s="22">
        <f>FC_OTH_HH_TV_E!M$2</f>
        <v>22.477514907642465</v>
      </c>
      <c r="N173" s="22">
        <f>FC_OTH_HH_TV_E!N$2</f>
        <v>23.285969114461398</v>
      </c>
      <c r="O173" s="22">
        <f>FC_OTH_HH_TV_E!O$2</f>
        <v>23.749723015910956</v>
      </c>
      <c r="P173" s="22">
        <f>FC_OTH_HH_TV_E!P$2</f>
        <v>23.574112264061135</v>
      </c>
      <c r="Q173" s="22">
        <f>FC_OTH_HH_TV_E!Q$2</f>
        <v>24.370523443812925</v>
      </c>
      <c r="R173" s="22">
        <f>FC_OTH_HH_TV_E!R$2</f>
        <v>25.030546783464768</v>
      </c>
      <c r="S173" s="22">
        <f>FC_OTH_HH_TV_E!S$2</f>
        <v>24.883792324618813</v>
      </c>
      <c r="T173" s="22">
        <f>FC_OTH_HH_TV_E!T$2</f>
        <v>25.155903771342079</v>
      </c>
      <c r="U173" s="22">
        <f>FC_OTH_HH_TV_E!U$2</f>
        <v>24.554868219351032</v>
      </c>
      <c r="V173" s="22">
        <f>FC_OTH_HH_TV_E!V$2</f>
        <v>25.626246770981471</v>
      </c>
      <c r="W173" s="22">
        <f>FC_OTH_HH_TV_E!W$2</f>
        <v>24.675254728466104</v>
      </c>
      <c r="X173" s="22">
        <f>FC_OTH_HH_TV_E!X$2</f>
        <v>25.560109075760078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1.9916826592252992</v>
      </c>
      <c r="D174" s="22">
        <f>FC_OTH_HH_IT_E!D$2</f>
        <v>2.2587921591004845</v>
      </c>
      <c r="E174" s="22">
        <f>FC_OTH_HH_IT_E!E$2</f>
        <v>2.48343590747396</v>
      </c>
      <c r="F174" s="22">
        <f>FC_OTH_HH_IT_E!F$2</f>
        <v>2.7505028264835003</v>
      </c>
      <c r="G174" s="22">
        <f>FC_OTH_HH_IT_E!G$2</f>
        <v>3.1231057776171802</v>
      </c>
      <c r="H174" s="22">
        <f>FC_OTH_HH_IT_E!H$2</f>
        <v>3.5319558734871599</v>
      </c>
      <c r="I174" s="22">
        <f>FC_OTH_HH_IT_E!I$2</f>
        <v>3.8044443629568985</v>
      </c>
      <c r="J174" s="22">
        <f>FC_OTH_HH_IT_E!J$2</f>
        <v>4.0408705513809284</v>
      </c>
      <c r="K174" s="22">
        <f>FC_OTH_HH_IT_E!K$2</f>
        <v>4.4057358138773886</v>
      </c>
      <c r="L174" s="22">
        <f>FC_OTH_HH_IT_E!L$2</f>
        <v>4.5825257818805056</v>
      </c>
      <c r="M174" s="22">
        <f>FC_OTH_HH_IT_E!M$2</f>
        <v>4.6886507234982426</v>
      </c>
      <c r="N174" s="22">
        <f>FC_OTH_HH_IT_E!N$2</f>
        <v>4.7707744944963286</v>
      </c>
      <c r="O174" s="22">
        <f>FC_OTH_HH_IT_E!O$2</f>
        <v>4.9521589835431836</v>
      </c>
      <c r="P174" s="22">
        <f>FC_OTH_HH_IT_E!P$2</f>
        <v>5.1077190526224383</v>
      </c>
      <c r="Q174" s="22">
        <f>FC_OTH_HH_IT_E!Q$2</f>
        <v>5.2546404282209931</v>
      </c>
      <c r="R174" s="22">
        <f>FC_OTH_HH_IT_E!R$2</f>
        <v>5.4947508181129692</v>
      </c>
      <c r="S174" s="22">
        <f>FC_OTH_HH_IT_E!S$2</f>
        <v>5.9944058902831348</v>
      </c>
      <c r="T174" s="22">
        <f>FC_OTH_HH_IT_E!T$2</f>
        <v>6.6075635356249354</v>
      </c>
      <c r="U174" s="22">
        <f>FC_OTH_HH_IT_E!U$2</f>
        <v>7.1055272071170545</v>
      </c>
      <c r="V174" s="22">
        <f>FC_OTH_HH_IT_E!V$2</f>
        <v>8.1016720224837382</v>
      </c>
      <c r="W174" s="22">
        <f>FC_OTH_HH_IT_E!W$2</f>
        <v>8.4995810130673313</v>
      </c>
      <c r="X174" s="22">
        <f>FC_OTH_HH_IT_E!X$2</f>
        <v>9.2583488979327999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9.2351917354465307</v>
      </c>
      <c r="D175" s="22">
        <f>FC_OTH_HH_LI_E!D$2</f>
        <v>9.4691586805535373</v>
      </c>
      <c r="E175" s="22">
        <f>FC_OTH_HH_LI_E!E$2</f>
        <v>9.7706073442726566</v>
      </c>
      <c r="F175" s="22">
        <f>FC_OTH_HH_LI_E!F$2</f>
        <v>9.9871502019130745</v>
      </c>
      <c r="G175" s="22">
        <f>FC_OTH_HH_LI_E!G$2</f>
        <v>10.261559506829308</v>
      </c>
      <c r="H175" s="22">
        <f>FC_OTH_HH_LI_E!H$2</f>
        <v>10.481702638803538</v>
      </c>
      <c r="I175" s="22">
        <f>FC_OTH_HH_LI_E!I$2</f>
        <v>10.678624063529966</v>
      </c>
      <c r="J175" s="22">
        <f>FC_OTH_HH_LI_E!J$2</f>
        <v>11.15740717993215</v>
      </c>
      <c r="K175" s="22">
        <f>FC_OTH_HH_LI_E!K$2</f>
        <v>11.923553984559542</v>
      </c>
      <c r="L175" s="22">
        <f>FC_OTH_HH_LI_E!L$2</f>
        <v>12.458070328276021</v>
      </c>
      <c r="M175" s="22">
        <f>FC_OTH_HH_LI_E!M$2</f>
        <v>12.803862002422045</v>
      </c>
      <c r="N175" s="22">
        <f>FC_OTH_HH_LI_E!N$2</f>
        <v>12.832216309266947</v>
      </c>
      <c r="O175" s="22">
        <f>FC_OTH_HH_LI_E!O$2</f>
        <v>12.568040489506139</v>
      </c>
      <c r="P175" s="22">
        <f>FC_OTH_HH_LI_E!P$2</f>
        <v>12.169768094238639</v>
      </c>
      <c r="Q175" s="22">
        <f>FC_OTH_HH_LI_E!Q$2</f>
        <v>11.631252038530167</v>
      </c>
      <c r="R175" s="22">
        <f>FC_OTH_HH_LI_E!R$2</f>
        <v>10.799908123218271</v>
      </c>
      <c r="S175" s="22">
        <f>FC_OTH_HH_LI_E!S$2</f>
        <v>10.166127758005063</v>
      </c>
      <c r="T175" s="22">
        <f>FC_OTH_HH_LI_E!T$2</f>
        <v>9.6309315729913489</v>
      </c>
      <c r="U175" s="22">
        <f>FC_OTH_HH_LI_E!U$2</f>
        <v>8.9074365130303601</v>
      </c>
      <c r="V175" s="22">
        <f>FC_OTH_HH_LI_E!V$2</f>
        <v>8.7545419890101712</v>
      </c>
      <c r="W175" s="22">
        <f>FC_OTH_HH_LI_E!W$2</f>
        <v>8.0372906934563275</v>
      </c>
      <c r="X175" s="22">
        <f>FC_OTH_HH_LI_E!X$2</f>
        <v>8.010016480843575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2.8638647386332816</v>
      </c>
      <c r="D176" s="22">
        <f>FC_OTH_HH_OA_E!D$2</f>
        <v>2.9818881150856602</v>
      </c>
      <c r="E176" s="22">
        <f>FC_OTH_HH_OA_E!E$2</f>
        <v>3.1554289299080862</v>
      </c>
      <c r="F176" s="22">
        <f>FC_OTH_HH_OA_E!F$2</f>
        <v>3.3222003946527141</v>
      </c>
      <c r="G176" s="22">
        <f>FC_OTH_HH_OA_E!G$2</f>
        <v>3.5252156421399734</v>
      </c>
      <c r="H176" s="22">
        <f>FC_OTH_HH_OA_E!H$2</f>
        <v>3.7068362100730101</v>
      </c>
      <c r="I176" s="22">
        <f>FC_OTH_HH_OA_E!I$2</f>
        <v>3.8495046391357532</v>
      </c>
      <c r="J176" s="22">
        <f>FC_OTH_HH_OA_E!J$2</f>
        <v>4.0429732361148361</v>
      </c>
      <c r="K176" s="22">
        <f>FC_OTH_HH_OA_E!K$2</f>
        <v>4.3437028185617237</v>
      </c>
      <c r="L176" s="22">
        <f>FC_OTH_HH_OA_E!L$2</f>
        <v>4.5238577559216937</v>
      </c>
      <c r="M176" s="22">
        <f>FC_OTH_HH_OA_E!M$2</f>
        <v>4.7114092855630645</v>
      </c>
      <c r="N176" s="22">
        <f>FC_OTH_HH_OA_E!N$2</f>
        <v>4.9009437657714292</v>
      </c>
      <c r="O176" s="22">
        <f>FC_OTH_HH_OA_E!O$2</f>
        <v>5.1338951191722799</v>
      </c>
      <c r="P176" s="22">
        <f>FC_OTH_HH_OA_E!P$2</f>
        <v>5.2496296295894664</v>
      </c>
      <c r="Q176" s="22">
        <f>FC_OTH_HH_OA_E!Q$2</f>
        <v>5.4027526403655131</v>
      </c>
      <c r="R176" s="22">
        <f>FC_OTH_HH_OA_E!R$2</f>
        <v>5.4853358711103386</v>
      </c>
      <c r="S176" s="22">
        <f>FC_OTH_HH_OA_E!S$2</f>
        <v>5.8014689110413737</v>
      </c>
      <c r="T176" s="22">
        <f>FC_OTH_HH_OA_E!T$2</f>
        <v>6.2159674743948603</v>
      </c>
      <c r="U176" s="22">
        <f>FC_OTH_HH_OA_E!U$2</f>
        <v>6.4771967041046041</v>
      </c>
      <c r="V176" s="22">
        <f>FC_OTH_HH_OA_E!V$2</f>
        <v>7.1074470892119992</v>
      </c>
      <c r="W176" s="22">
        <f>FC_OTH_HH_OA_E!W$2</f>
        <v>7.1435082657466555</v>
      </c>
      <c r="X176" s="22">
        <f>FC_OTH_HH_OA_E!X$2</f>
        <v>7.5454590831049693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45.700450515902155</v>
      </c>
      <c r="D177" s="19">
        <f>FC_OTH_AFF_E!D$2</f>
        <v>45.921487685936413</v>
      </c>
      <c r="E177" s="19">
        <f>FC_OTH_AFF_E!E$2</f>
        <v>45.037339005799339</v>
      </c>
      <c r="F177" s="19">
        <f>FC_OTH_AFF_E!F$2</f>
        <v>47.051660592572055</v>
      </c>
      <c r="G177" s="19">
        <f>FC_OTH_AFF_E!G$2</f>
        <v>43.662064312477682</v>
      </c>
      <c r="H177" s="19">
        <f>FC_OTH_AFF_E!H$2</f>
        <v>41.254975345725256</v>
      </c>
      <c r="I177" s="19">
        <f>FC_OTH_AFF_E!I$2</f>
        <v>44.537080929179389</v>
      </c>
      <c r="J177" s="19">
        <f>FC_OTH_AFF_E!J$2</f>
        <v>45.096310412153215</v>
      </c>
      <c r="K177" s="19">
        <f>FC_OTH_AFF_E!K$2</f>
        <v>41.344969905417017</v>
      </c>
      <c r="L177" s="19">
        <f>FC_OTH_AFF_E!L$2</f>
        <v>39.216852966466028</v>
      </c>
      <c r="M177" s="19">
        <f>FC_OTH_AFF_E!M$2</f>
        <v>39.5554600171969</v>
      </c>
      <c r="N177" s="19">
        <f>FC_OTH_AFF_E!N$2</f>
        <v>41.675322441960432</v>
      </c>
      <c r="O177" s="19">
        <f>FC_OTH_AFF_E!O$2</f>
        <v>40.254170249355106</v>
      </c>
      <c r="P177" s="19">
        <f>FC_OTH_AFF_E!P$2</f>
        <v>40.187532244196049</v>
      </c>
      <c r="Q177" s="19">
        <f>FC_OTH_AFF_E!Q$2</f>
        <v>37.808168529664663</v>
      </c>
      <c r="R177" s="19">
        <f>FC_OTH_AFF_E!R$2</f>
        <v>41.370163370593289</v>
      </c>
      <c r="S177" s="19">
        <f>FC_OTH_AFF_E!S$2</f>
        <v>44.154600171969037</v>
      </c>
      <c r="T177" s="19">
        <f>FC_OTH_AFF_E!T$2</f>
        <v>45.813241616509025</v>
      </c>
      <c r="U177" s="19">
        <f>FC_OTH_AFF_E!U$2</f>
        <v>44.606706792777295</v>
      </c>
      <c r="V177" s="19">
        <f>FC_OTH_AFF_E!V$2</f>
        <v>45.405159071367159</v>
      </c>
      <c r="W177" s="19">
        <f>FC_OTH_AFF_E!W$2</f>
        <v>47.115993121238169</v>
      </c>
      <c r="X177" s="19">
        <f>FC_OTH_AFF_E!X$2</f>
        <v>47.70868443680137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11.323989681856952</v>
      </c>
      <c r="D178" s="26">
        <f>STATDIFF!D$2</f>
        <v>19.651848667239356</v>
      </c>
      <c r="E178" s="26">
        <f>STATDIFF!E$2</f>
        <v>-1.3667239896808825</v>
      </c>
      <c r="F178" s="26">
        <f>STATDIFF!F$2</f>
        <v>-10.789423903696935</v>
      </c>
      <c r="G178" s="26">
        <f>STATDIFF!G$2</f>
        <v>-106.41229578675826</v>
      </c>
      <c r="H178" s="26">
        <f>STATDIFF!H$2</f>
        <v>-108.32184006878721</v>
      </c>
      <c r="I178" s="26">
        <f>STATDIFF!I$2</f>
        <v>-44.982889079965865</v>
      </c>
      <c r="J178" s="26">
        <f>STATDIFF!J$2</f>
        <v>-19.497850386929997</v>
      </c>
      <c r="K178" s="26">
        <f>STATDIFF!K$2</f>
        <v>49.845485812553846</v>
      </c>
      <c r="L178" s="26">
        <f>STATDIFF!L$2</f>
        <v>-6.3784178847805855</v>
      </c>
      <c r="M178" s="26">
        <f>STATDIFF!M$2</f>
        <v>-37.246345657781269</v>
      </c>
      <c r="N178" s="26">
        <f>STATDIFF!N$2</f>
        <v>-54.976612209802056</v>
      </c>
      <c r="O178" s="26">
        <f>STATDIFF!O$2</f>
        <v>-12.399999999999894</v>
      </c>
      <c r="P178" s="26">
        <f>STATDIFF!P$2</f>
        <v>-13.308340498710184</v>
      </c>
      <c r="Q178" s="26">
        <f>STATDIFF!Q$2</f>
        <v>9.0900257953567731</v>
      </c>
      <c r="R178" s="26">
        <f>STATDIFF!R$2</f>
        <v>-10.110318142735197</v>
      </c>
      <c r="S178" s="26">
        <f>STATDIFF!S$2</f>
        <v>-16.790885640584218</v>
      </c>
      <c r="T178" s="26">
        <f>STATDIFF!T$2</f>
        <v>-6.2252794496828301E-2</v>
      </c>
      <c r="U178" s="26">
        <f>STATDIFF!U$2</f>
        <v>14.308770421324164</v>
      </c>
      <c r="V178" s="26">
        <f>STATDIFF!V$2</f>
        <v>-3.3218400687875285</v>
      </c>
      <c r="W178" s="26">
        <f>STATDIFF!W$2</f>
        <v>5.6592433361993688</v>
      </c>
      <c r="X178" s="26">
        <f>STATDIFF!X$2</f>
        <v>-10.231814273430555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44.258125537403259</v>
      </c>
      <c r="D2" s="31">
        <f t="shared" si="0"/>
        <v>44.473086844368019</v>
      </c>
      <c r="E2" s="31">
        <f t="shared" si="0"/>
        <v>44.735769561478932</v>
      </c>
      <c r="F2" s="31">
        <f t="shared" si="0"/>
        <v>48.103611349957006</v>
      </c>
      <c r="G2" s="31">
        <f t="shared" si="0"/>
        <v>50.155374032674104</v>
      </c>
      <c r="H2" s="31">
        <f t="shared" si="0"/>
        <v>51.025021496130705</v>
      </c>
      <c r="I2" s="31">
        <f t="shared" si="0"/>
        <v>51.564058469475491</v>
      </c>
      <c r="J2" s="31">
        <f t="shared" si="0"/>
        <v>73.475924333619943</v>
      </c>
      <c r="K2" s="31">
        <f t="shared" si="0"/>
        <v>84.597506448839198</v>
      </c>
      <c r="L2" s="31">
        <f t="shared" si="0"/>
        <v>90.402321582115192</v>
      </c>
      <c r="M2" s="31">
        <f t="shared" si="0"/>
        <v>93.020292347377449</v>
      </c>
      <c r="N2" s="31">
        <f t="shared" si="0"/>
        <v>101.35219260533104</v>
      </c>
      <c r="O2" s="31">
        <f t="shared" si="0"/>
        <v>113.19079965606191</v>
      </c>
      <c r="P2" s="31">
        <f t="shared" si="0"/>
        <v>114.62106620808254</v>
      </c>
      <c r="Q2" s="31">
        <f t="shared" si="0"/>
        <v>122.15012897678417</v>
      </c>
      <c r="R2" s="31">
        <f t="shared" si="0"/>
        <v>130.96723989681857</v>
      </c>
      <c r="S2" s="31">
        <f t="shared" si="0"/>
        <v>138.4695614789338</v>
      </c>
      <c r="T2" s="31">
        <f t="shared" si="0"/>
        <v>144.70197764402405</v>
      </c>
      <c r="U2" s="31">
        <f t="shared" si="0"/>
        <v>196.70997420464317</v>
      </c>
      <c r="V2" s="31">
        <f t="shared" si="0"/>
        <v>208.37678417884777</v>
      </c>
      <c r="W2" s="31">
        <f t="shared" si="0"/>
        <v>215.46612209802234</v>
      </c>
      <c r="X2" s="31">
        <f t="shared" ref="X2" si="1">SUM(X3,X17,X22,X25,X26,X51,X52,X71,X74,X75,X76)</f>
        <v>237.76741186586412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44.258125537403259</v>
      </c>
      <c r="D52" s="37">
        <f t="shared" si="20"/>
        <v>44.043164230438528</v>
      </c>
      <c r="E52" s="37">
        <f t="shared" si="20"/>
        <v>44.735769561478932</v>
      </c>
      <c r="F52" s="37">
        <f t="shared" si="20"/>
        <v>47.745313843508164</v>
      </c>
      <c r="G52" s="37">
        <f t="shared" si="20"/>
        <v>48.459587274290612</v>
      </c>
      <c r="H52" s="37">
        <f t="shared" si="20"/>
        <v>47.728976784178855</v>
      </c>
      <c r="I52" s="37">
        <f t="shared" si="20"/>
        <v>49.820464316423042</v>
      </c>
      <c r="J52" s="37">
        <f t="shared" si="20"/>
        <v>66.597162510748063</v>
      </c>
      <c r="K52" s="37">
        <f t="shared" si="20"/>
        <v>78.889079965606186</v>
      </c>
      <c r="L52" s="37">
        <f t="shared" si="20"/>
        <v>83.810146173688707</v>
      </c>
      <c r="M52" s="37">
        <f t="shared" si="20"/>
        <v>85.878761822871866</v>
      </c>
      <c r="N52" s="37">
        <f t="shared" si="20"/>
        <v>101.25666380051591</v>
      </c>
      <c r="O52" s="37">
        <f t="shared" si="20"/>
        <v>113.19079965606191</v>
      </c>
      <c r="P52" s="37">
        <f t="shared" si="20"/>
        <v>114.62106620808254</v>
      </c>
      <c r="Q52" s="37">
        <f t="shared" si="20"/>
        <v>115.31917454858124</v>
      </c>
      <c r="R52" s="37">
        <f t="shared" si="20"/>
        <v>127.74282029234736</v>
      </c>
      <c r="S52" s="37">
        <f t="shared" si="20"/>
        <v>133.7165090283749</v>
      </c>
      <c r="T52" s="37">
        <f t="shared" si="20"/>
        <v>141.41814273430779</v>
      </c>
      <c r="U52" s="37">
        <f t="shared" si="20"/>
        <v>192.45442820292348</v>
      </c>
      <c r="V52" s="37">
        <f t="shared" si="20"/>
        <v>203.18916595012894</v>
      </c>
      <c r="W52" s="37">
        <f t="shared" si="20"/>
        <v>207.33293207222698</v>
      </c>
      <c r="X52" s="37">
        <f t="shared" ref="X52" si="21">SUM(X53:X70)</f>
        <v>227.99432502149611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3.0524505588993979E-2</v>
      </c>
      <c r="H55" s="10">
        <v>3.0524505588993979E-2</v>
      </c>
      <c r="I55" s="10">
        <v>3.0524505588993979E-2</v>
      </c>
      <c r="J55" s="10">
        <v>3.0524505588993979E-2</v>
      </c>
      <c r="K55" s="10">
        <v>3.0524505588993979E-2</v>
      </c>
      <c r="L55" s="10">
        <v>3.0524505588993979E-2</v>
      </c>
      <c r="M55" s="10">
        <v>2.7278589853826309</v>
      </c>
      <c r="N55" s="10">
        <v>9.8594153052450562</v>
      </c>
      <c r="O55" s="10">
        <v>15.94823731728289</v>
      </c>
      <c r="P55" s="10">
        <v>19.865864144454001</v>
      </c>
      <c r="Q55" s="10">
        <v>15.72226999140155</v>
      </c>
      <c r="R55" s="10">
        <v>19.07626827171109</v>
      </c>
      <c r="S55" s="10">
        <v>19.492777300085979</v>
      </c>
      <c r="T55" s="10">
        <v>18.18125537403267</v>
      </c>
      <c r="U55" s="10">
        <v>19.006018916595011</v>
      </c>
      <c r="V55" s="10">
        <v>20.512897678417879</v>
      </c>
      <c r="W55" s="10">
        <v>20.671367153912289</v>
      </c>
      <c r="X55" s="10"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3.8865004299226139E-2</v>
      </c>
      <c r="H56" s="10">
        <v>4.8667239896818558E-2</v>
      </c>
      <c r="I56" s="10">
        <v>8.6156491831470325E-2</v>
      </c>
      <c r="J56" s="10">
        <v>0.14987102321582119</v>
      </c>
      <c r="K56" s="10">
        <v>0.2196904557179708</v>
      </c>
      <c r="L56" s="10">
        <v>0.32975064488392092</v>
      </c>
      <c r="M56" s="10">
        <v>0.54969905417024933</v>
      </c>
      <c r="N56" s="10">
        <v>1.026397248495271</v>
      </c>
      <c r="O56" s="10">
        <v>1.8525365434221841</v>
      </c>
      <c r="P56" s="10">
        <v>4.0503009458297514</v>
      </c>
      <c r="Q56" s="10">
        <v>7.1874462596732576</v>
      </c>
      <c r="R56" s="10">
        <v>10.890713671539119</v>
      </c>
      <c r="S56" s="10">
        <v>12.548323301805681</v>
      </c>
      <c r="T56" s="10">
        <v>14.790455717970771</v>
      </c>
      <c r="U56" s="10">
        <v>17.153310404127261</v>
      </c>
      <c r="V56" s="10">
        <v>18.767583834909711</v>
      </c>
      <c r="W56" s="10">
        <v>25.417712811693889</v>
      </c>
      <c r="X56" s="10">
        <v>40.269819432502153</v>
      </c>
    </row>
    <row r="57" spans="1:24" ht="11.25" customHeight="1" x14ac:dyDescent="0.2">
      <c r="A57" s="42" t="s">
        <v>101</v>
      </c>
      <c r="B57" s="9" t="s">
        <v>102</v>
      </c>
      <c r="C57" s="10">
        <v>35.492519346517618</v>
      </c>
      <c r="D57" s="10">
        <v>34.417712811693903</v>
      </c>
      <c r="E57" s="10">
        <v>35.205846947549439</v>
      </c>
      <c r="F57" s="10">
        <v>36.137403267411862</v>
      </c>
      <c r="G57" s="10">
        <v>39.600687876182278</v>
      </c>
      <c r="H57" s="10">
        <v>41.296474634565783</v>
      </c>
      <c r="I57" s="10">
        <v>43.278847807394669</v>
      </c>
      <c r="J57" s="10">
        <v>53.501461736887357</v>
      </c>
      <c r="K57" s="10">
        <v>56.057093723129832</v>
      </c>
      <c r="L57" s="10">
        <v>57.920120378331887</v>
      </c>
      <c r="M57" s="10">
        <v>60.786242476354253</v>
      </c>
      <c r="N57" s="10">
        <v>62.697076526225281</v>
      </c>
      <c r="O57" s="10">
        <v>64.488392089423897</v>
      </c>
      <c r="P57" s="10">
        <v>65.706534823731729</v>
      </c>
      <c r="Q57" s="10">
        <v>66.781341358555451</v>
      </c>
      <c r="R57" s="10">
        <v>67.856147893379188</v>
      </c>
      <c r="S57" s="10">
        <v>68.954772141014615</v>
      </c>
      <c r="T57" s="10">
        <v>70.216079105760969</v>
      </c>
      <c r="U57" s="10">
        <v>72.021324161650895</v>
      </c>
      <c r="V57" s="10">
        <v>73.141530524505583</v>
      </c>
      <c r="W57" s="10">
        <v>74.37042132416164</v>
      </c>
      <c r="X57" s="10"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8.7656061908856397</v>
      </c>
      <c r="D59" s="10">
        <v>9.6254514187446247</v>
      </c>
      <c r="E59" s="10">
        <v>9.5299226139294912</v>
      </c>
      <c r="F59" s="10">
        <v>11.6079105760963</v>
      </c>
      <c r="G59" s="10">
        <v>8.7895098882201186</v>
      </c>
      <c r="H59" s="10">
        <v>6.3533104041272566</v>
      </c>
      <c r="I59" s="10">
        <v>6.4249355116079094</v>
      </c>
      <c r="J59" s="10">
        <v>12.22889079965606</v>
      </c>
      <c r="K59" s="10">
        <v>14.474032674118661</v>
      </c>
      <c r="L59" s="10">
        <v>13.68589853826311</v>
      </c>
      <c r="M59" s="10">
        <v>9.5777300085984507</v>
      </c>
      <c r="N59" s="10">
        <v>10.198710232158209</v>
      </c>
      <c r="O59" s="10">
        <v>12.22889079965606</v>
      </c>
      <c r="P59" s="10">
        <v>10.74806534823732</v>
      </c>
      <c r="Q59" s="10">
        <v>11.488478073946689</v>
      </c>
      <c r="R59" s="10">
        <v>16.14600171969045</v>
      </c>
      <c r="S59" s="10">
        <v>18.821066208082549</v>
      </c>
      <c r="T59" s="10">
        <v>22.828202923473771</v>
      </c>
      <c r="U59" s="10">
        <v>22.661478933791919</v>
      </c>
      <c r="V59" s="10">
        <v>24.950042992261391</v>
      </c>
      <c r="W59" s="10">
        <v>23.344282029234741</v>
      </c>
      <c r="X59" s="10">
        <v>23.99423903697334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0.35829750644883918</v>
      </c>
      <c r="K61" s="10">
        <v>1.863026655202064</v>
      </c>
      <c r="L61" s="10">
        <v>4.9919174548581253</v>
      </c>
      <c r="M61" s="10">
        <v>6.5443680137575244</v>
      </c>
      <c r="N61" s="10">
        <v>10.700257953568361</v>
      </c>
      <c r="O61" s="10">
        <v>11.369045571797081</v>
      </c>
      <c r="P61" s="10">
        <v>11.130180567497851</v>
      </c>
      <c r="Q61" s="10">
        <v>11.345141874462589</v>
      </c>
      <c r="R61" s="10">
        <v>11.249613069647459</v>
      </c>
      <c r="S61" s="10">
        <v>11.751246775580389</v>
      </c>
      <c r="T61" s="10">
        <v>12.046087704213241</v>
      </c>
      <c r="U61" s="10">
        <v>13.2213241616509</v>
      </c>
      <c r="V61" s="10">
        <v>13.82364574376612</v>
      </c>
      <c r="W61" s="10">
        <v>13.28641444539983</v>
      </c>
      <c r="X61" s="10">
        <v>13.352450558899401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1.241960447119518</v>
      </c>
      <c r="R62" s="10">
        <v>0.31049011177987962</v>
      </c>
      <c r="S62" s="10">
        <v>0.16715391229578669</v>
      </c>
      <c r="T62" s="10">
        <v>0.51977644024075664</v>
      </c>
      <c r="U62" s="10">
        <v>0.74754944110060195</v>
      </c>
      <c r="V62" s="10">
        <v>1.158297506448839</v>
      </c>
      <c r="W62" s="10">
        <v>1.8703353396388649</v>
      </c>
      <c r="X62" s="10">
        <v>3.756663800515907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0.1131556319862425</v>
      </c>
      <c r="K65" s="10">
        <v>5.9819432502149601</v>
      </c>
      <c r="L65" s="10">
        <v>6.4936371453138433</v>
      </c>
      <c r="M65" s="10">
        <v>4.9285468615649179</v>
      </c>
      <c r="N65" s="10">
        <v>5.7239036973344799</v>
      </c>
      <c r="O65" s="10">
        <v>5.8228718830610484</v>
      </c>
      <c r="P65" s="10">
        <v>1.639294926913156</v>
      </c>
      <c r="Q65" s="10">
        <v>0</v>
      </c>
      <c r="R65" s="10">
        <v>0.66104901117798787</v>
      </c>
      <c r="S65" s="10">
        <v>0.42863284608770419</v>
      </c>
      <c r="T65" s="10">
        <v>1.2858125537403271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0.2149613069647463</v>
      </c>
      <c r="K70" s="10">
        <v>0.26276870163370591</v>
      </c>
      <c r="L70" s="10">
        <v>0.35829750644883918</v>
      </c>
      <c r="M70" s="10">
        <v>0.76431642304385194</v>
      </c>
      <c r="N70" s="10">
        <v>1.050902837489252</v>
      </c>
      <c r="O70" s="10">
        <v>1.4808254514187451</v>
      </c>
      <c r="P70" s="10">
        <v>1.4808254514187451</v>
      </c>
      <c r="Q70" s="10">
        <v>1.5525365434221841</v>
      </c>
      <c r="R70" s="10">
        <v>1.5525365434221841</v>
      </c>
      <c r="S70" s="10">
        <v>1.5525365434221841</v>
      </c>
      <c r="T70" s="10">
        <v>1.550472914875322</v>
      </c>
      <c r="U70" s="10">
        <v>47.643422184006873</v>
      </c>
      <c r="V70" s="10">
        <v>50.835167669819427</v>
      </c>
      <c r="W70" s="10">
        <v>48.372398968185728</v>
      </c>
      <c r="X70" s="10">
        <v>49.766380051590708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</v>
      </c>
      <c r="P71" s="37">
        <f t="shared" si="22"/>
        <v>0</v>
      </c>
      <c r="Q71" s="37">
        <f t="shared" si="22"/>
        <v>6.8309544282029222</v>
      </c>
      <c r="R71" s="37">
        <f t="shared" si="22"/>
        <v>3.224419604471195</v>
      </c>
      <c r="S71" s="37">
        <f t="shared" si="22"/>
        <v>4.753052450558898</v>
      </c>
      <c r="T71" s="37">
        <f t="shared" si="22"/>
        <v>3.2838349097162509</v>
      </c>
      <c r="U71" s="37">
        <f t="shared" si="22"/>
        <v>4.25554600171969</v>
      </c>
      <c r="V71" s="37">
        <f t="shared" si="22"/>
        <v>5.187618228718831</v>
      </c>
      <c r="W71" s="37">
        <f t="shared" si="22"/>
        <v>8.133190025795356</v>
      </c>
      <c r="X71" s="37">
        <f t="shared" ref="X71" si="23">SUM(X72:X73)</f>
        <v>9.773086844368013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0.42992261392949271</v>
      </c>
      <c r="E72" s="10">
        <v>0</v>
      </c>
      <c r="F72" s="10">
        <v>0.35829750644883918</v>
      </c>
      <c r="G72" s="10">
        <v>1.6957867583834909</v>
      </c>
      <c r="H72" s="10">
        <v>3.2960447119518479</v>
      </c>
      <c r="I72" s="10">
        <v>1.7435941530524499</v>
      </c>
      <c r="J72" s="10">
        <v>6.8787618228718834</v>
      </c>
      <c r="K72" s="10">
        <v>5.7084264832330174</v>
      </c>
      <c r="L72" s="10">
        <v>6.592175408426483</v>
      </c>
      <c r="M72" s="10">
        <v>7.1415305245055887</v>
      </c>
      <c r="N72" s="10">
        <v>9.5528804815133275E-2</v>
      </c>
      <c r="O72" s="10">
        <v>0</v>
      </c>
      <c r="P72" s="10">
        <v>0</v>
      </c>
      <c r="Q72" s="10">
        <v>6.5204643164230429</v>
      </c>
      <c r="R72" s="10">
        <v>2.9616509028374889</v>
      </c>
      <c r="S72" s="10">
        <v>4.7052450558899386</v>
      </c>
      <c r="T72" s="10">
        <v>2.9177128116938951</v>
      </c>
      <c r="U72" s="10">
        <v>3.7697334479793629</v>
      </c>
      <c r="V72" s="10">
        <v>3.9287188306104901</v>
      </c>
      <c r="W72" s="10">
        <v>6.463628546861564</v>
      </c>
      <c r="X72" s="10">
        <v>5.9891659501289762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0.31049011177987962</v>
      </c>
      <c r="R73" s="10">
        <v>0.26276870163370591</v>
      </c>
      <c r="S73" s="10">
        <v>4.7807394668959592E-2</v>
      </c>
      <c r="T73" s="10">
        <v>0.36612209802235601</v>
      </c>
      <c r="U73" s="10">
        <v>0.48581255374032672</v>
      </c>
      <c r="V73" s="10">
        <v>1.258899398108341</v>
      </c>
      <c r="W73" s="10">
        <v>1.669561478933792</v>
      </c>
      <c r="X73" s="10">
        <v>3.7839208942390359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1.9479793637145311</v>
      </c>
      <c r="P2" s="31">
        <f t="shared" si="0"/>
        <v>2.909544282029235</v>
      </c>
      <c r="Q2" s="31">
        <f t="shared" si="0"/>
        <v>4.8584694754944104</v>
      </c>
      <c r="R2" s="31">
        <f t="shared" si="0"/>
        <v>4.8808254514187448</v>
      </c>
      <c r="S2" s="31">
        <f t="shared" si="0"/>
        <v>4.8532244196044703</v>
      </c>
      <c r="T2" s="31">
        <f t="shared" si="0"/>
        <v>5.580567497850387</v>
      </c>
      <c r="U2" s="31">
        <f t="shared" si="0"/>
        <v>4.4876182287188309</v>
      </c>
      <c r="V2" s="31">
        <f t="shared" si="0"/>
        <v>4.1212381771281166</v>
      </c>
      <c r="W2" s="31">
        <f t="shared" si="0"/>
        <v>3.5266552020636279</v>
      </c>
      <c r="X2" s="31">
        <f t="shared" ref="X2" si="1">SUM(X3,X17,X22,X25,X26,X51,X52,X71,X74,X75,X76)</f>
        <v>4.2032674118658644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1.9479793637145311</v>
      </c>
      <c r="P26" s="37">
        <f t="shared" si="14"/>
        <v>2.909544282029235</v>
      </c>
      <c r="Q26" s="37">
        <f t="shared" si="14"/>
        <v>4.8584694754944104</v>
      </c>
      <c r="R26" s="37">
        <f t="shared" si="14"/>
        <v>4.8808254514187448</v>
      </c>
      <c r="S26" s="37">
        <f t="shared" si="14"/>
        <v>4.8532244196044703</v>
      </c>
      <c r="T26" s="37">
        <f t="shared" si="14"/>
        <v>5.580567497850387</v>
      </c>
      <c r="U26" s="37">
        <f t="shared" si="14"/>
        <v>4.4876182287188309</v>
      </c>
      <c r="V26" s="37">
        <f t="shared" si="14"/>
        <v>4.1212381771281166</v>
      </c>
      <c r="W26" s="37">
        <f t="shared" si="14"/>
        <v>3.5266552020636279</v>
      </c>
      <c r="X26" s="37">
        <f t="shared" ref="X26" si="15">SUM(X27,X33)</f>
        <v>4.2032674118658644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1.9479793637145311</v>
      </c>
      <c r="P33" s="29">
        <f t="shared" si="18"/>
        <v>2.909544282029235</v>
      </c>
      <c r="Q33" s="29">
        <f t="shared" si="18"/>
        <v>4.8584694754944104</v>
      </c>
      <c r="R33" s="29">
        <f t="shared" si="18"/>
        <v>4.8808254514187448</v>
      </c>
      <c r="S33" s="29">
        <f t="shared" si="18"/>
        <v>4.8532244196044703</v>
      </c>
      <c r="T33" s="29">
        <f t="shared" si="18"/>
        <v>5.580567497850387</v>
      </c>
      <c r="U33" s="29">
        <f t="shared" si="18"/>
        <v>4.4876182287188309</v>
      </c>
      <c r="V33" s="29">
        <f t="shared" si="18"/>
        <v>4.1212381771281166</v>
      </c>
      <c r="W33" s="29">
        <f t="shared" si="18"/>
        <v>3.5266552020636279</v>
      </c>
      <c r="X33" s="29">
        <f t="shared" ref="X33" si="19">SUM(X34:X50)</f>
        <v>4.2032674118658644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1.9479793637145311</v>
      </c>
      <c r="P44" s="10">
        <v>2.909544282029235</v>
      </c>
      <c r="Q44" s="10">
        <v>4.8584694754944104</v>
      </c>
      <c r="R44" s="10">
        <v>4.8808254514187448</v>
      </c>
      <c r="S44" s="10">
        <v>4.8532244196044703</v>
      </c>
      <c r="T44" s="10">
        <v>5.580567497850387</v>
      </c>
      <c r="U44" s="10">
        <v>4.4876182287188309</v>
      </c>
      <c r="V44" s="10">
        <v>4.1212381771281166</v>
      </c>
      <c r="W44" s="10">
        <v>3.5266552020636279</v>
      </c>
      <c r="X44" s="10">
        <v>4.2032674118658644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2578.6774720550297</v>
      </c>
      <c r="D2" s="31">
        <f t="shared" si="0"/>
        <v>2535.2660361134999</v>
      </c>
      <c r="E2" s="31">
        <f t="shared" si="0"/>
        <v>2617.8864144453996</v>
      </c>
      <c r="F2" s="31">
        <f t="shared" si="0"/>
        <v>2693.9678417884779</v>
      </c>
      <c r="G2" s="31">
        <f t="shared" si="0"/>
        <v>2450.9713671539116</v>
      </c>
      <c r="H2" s="31">
        <f t="shared" si="0"/>
        <v>2855.2809974204642</v>
      </c>
      <c r="I2" s="31">
        <f t="shared" si="0"/>
        <v>3014.5976784178852</v>
      </c>
      <c r="J2" s="31">
        <f t="shared" si="0"/>
        <v>2913.5889939810831</v>
      </c>
      <c r="K2" s="31">
        <f t="shared" si="0"/>
        <v>3091.7226139294926</v>
      </c>
      <c r="L2" s="31">
        <f t="shared" si="0"/>
        <v>2945.0748925193457</v>
      </c>
      <c r="M2" s="31">
        <f t="shared" si="0"/>
        <v>2963.8637145313842</v>
      </c>
      <c r="N2" s="31">
        <f t="shared" si="0"/>
        <v>2685.0122098022357</v>
      </c>
      <c r="O2" s="31">
        <f t="shared" si="0"/>
        <v>2646.8446259673265</v>
      </c>
      <c r="P2" s="31">
        <f t="shared" si="0"/>
        <v>2344.5364574376613</v>
      </c>
      <c r="Q2" s="31">
        <f t="shared" si="0"/>
        <v>2305.8460017196908</v>
      </c>
      <c r="R2" s="31">
        <f t="shared" si="0"/>
        <v>2497.9325021496129</v>
      </c>
      <c r="S2" s="31">
        <f t="shared" si="0"/>
        <v>2653.1638865004306</v>
      </c>
      <c r="T2" s="31">
        <f t="shared" si="0"/>
        <v>2711.6555460017198</v>
      </c>
      <c r="U2" s="31">
        <f t="shared" si="0"/>
        <v>2684.5008598452273</v>
      </c>
      <c r="V2" s="31">
        <f t="shared" si="0"/>
        <v>2694.194926913156</v>
      </c>
      <c r="W2" s="31">
        <f t="shared" si="0"/>
        <v>2384.0454858125531</v>
      </c>
      <c r="X2" s="31">
        <f t="shared" ref="X2" si="1">SUM(X3,X17,X22,X25,X26,X51,X52,X71,X74,X75,X76)</f>
        <v>2416.9126397248492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33.020464316423038</v>
      </c>
      <c r="D3" s="34">
        <f t="shared" si="2"/>
        <v>37.822699914015473</v>
      </c>
      <c r="E3" s="34">
        <f t="shared" si="2"/>
        <v>41.616509028374892</v>
      </c>
      <c r="F3" s="34">
        <f t="shared" si="2"/>
        <v>33.254514187446247</v>
      </c>
      <c r="G3" s="34">
        <f t="shared" si="2"/>
        <v>26.784178847807389</v>
      </c>
      <c r="H3" s="34">
        <f t="shared" si="2"/>
        <v>43.190627687016338</v>
      </c>
      <c r="I3" s="34">
        <f t="shared" si="2"/>
        <v>45.258125537403266</v>
      </c>
      <c r="J3" s="34">
        <f t="shared" si="2"/>
        <v>22.476870163370588</v>
      </c>
      <c r="K3" s="34">
        <f t="shared" si="2"/>
        <v>28.76732588134136</v>
      </c>
      <c r="L3" s="34">
        <f t="shared" si="2"/>
        <v>17.99613069647463</v>
      </c>
      <c r="M3" s="34">
        <f t="shared" si="2"/>
        <v>11.013671539122958</v>
      </c>
      <c r="N3" s="34">
        <f t="shared" si="2"/>
        <v>0.12373172828890799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2.7719690455717969</v>
      </c>
      <c r="R3" s="34">
        <f t="shared" si="2"/>
        <v>3.6794496990541701</v>
      </c>
      <c r="S3" s="34">
        <f t="shared" si="2"/>
        <v>0</v>
      </c>
      <c r="T3" s="34">
        <f t="shared" si="2"/>
        <v>9.7263112639724838</v>
      </c>
      <c r="U3" s="34">
        <f t="shared" si="2"/>
        <v>13.279449699054171</v>
      </c>
      <c r="V3" s="34">
        <f t="shared" si="2"/>
        <v>20.16165090283749</v>
      </c>
      <c r="W3" s="34">
        <f t="shared" si="2"/>
        <v>14.758555460017201</v>
      </c>
      <c r="X3" s="34">
        <f t="shared" ref="X3" si="3">SUM(X4,X8,X11)</f>
        <v>39.140326741186577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33.020464316423038</v>
      </c>
      <c r="D4" s="29">
        <f t="shared" si="4"/>
        <v>37.822699914015473</v>
      </c>
      <c r="E4" s="29">
        <f t="shared" si="4"/>
        <v>41.616509028374892</v>
      </c>
      <c r="F4" s="29">
        <f t="shared" si="4"/>
        <v>33.254514187446247</v>
      </c>
      <c r="G4" s="29">
        <f t="shared" si="4"/>
        <v>26.66044711951848</v>
      </c>
      <c r="H4" s="29">
        <f t="shared" si="4"/>
        <v>43.066895958727429</v>
      </c>
      <c r="I4" s="29">
        <f t="shared" si="4"/>
        <v>45.134393809114357</v>
      </c>
      <c r="J4" s="29">
        <f t="shared" si="4"/>
        <v>22.353138435081679</v>
      </c>
      <c r="K4" s="29">
        <f t="shared" si="4"/>
        <v>28.643594153052451</v>
      </c>
      <c r="L4" s="29">
        <f t="shared" si="4"/>
        <v>17.87239896818572</v>
      </c>
      <c r="M4" s="29">
        <f t="shared" si="4"/>
        <v>10.889939810834051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2.7719690455717969</v>
      </c>
      <c r="R4" s="29">
        <f t="shared" si="4"/>
        <v>3.6794496990541701</v>
      </c>
      <c r="S4" s="29">
        <f t="shared" si="4"/>
        <v>0</v>
      </c>
      <c r="T4" s="29">
        <f t="shared" si="4"/>
        <v>9.7263112639724838</v>
      </c>
      <c r="U4" s="29">
        <f t="shared" si="4"/>
        <v>13.279449699054171</v>
      </c>
      <c r="V4" s="29">
        <f t="shared" si="4"/>
        <v>20.16165090283749</v>
      </c>
      <c r="W4" s="29">
        <f t="shared" si="4"/>
        <v>14.758555460017201</v>
      </c>
      <c r="X4" s="29">
        <f t="shared" ref="X4" si="5">SUM(X5:X7)</f>
        <v>39.140326741186577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33.020464316423038</v>
      </c>
      <c r="D7" s="10">
        <v>37.822699914015473</v>
      </c>
      <c r="E7" s="10">
        <v>41.616509028374892</v>
      </c>
      <c r="F7" s="10">
        <v>33.254514187446247</v>
      </c>
      <c r="G7" s="10">
        <v>26.66044711951848</v>
      </c>
      <c r="H7" s="10">
        <v>43.066895958727429</v>
      </c>
      <c r="I7" s="10">
        <v>45.134393809114357</v>
      </c>
      <c r="J7" s="10">
        <v>22.353138435081679</v>
      </c>
      <c r="K7" s="10">
        <v>28.643594153052451</v>
      </c>
      <c r="L7" s="10">
        <v>17.87239896818572</v>
      </c>
      <c r="M7" s="10">
        <v>10.889939810834051</v>
      </c>
      <c r="N7" s="10">
        <v>0</v>
      </c>
      <c r="O7" s="10">
        <v>0</v>
      </c>
      <c r="P7" s="10">
        <v>0</v>
      </c>
      <c r="Q7" s="10">
        <v>2.7719690455717969</v>
      </c>
      <c r="R7" s="10">
        <v>3.6794496990541701</v>
      </c>
      <c r="S7" s="10">
        <v>0</v>
      </c>
      <c r="T7" s="10">
        <v>9.7263112639724838</v>
      </c>
      <c r="U7" s="10">
        <v>13.279449699054171</v>
      </c>
      <c r="V7" s="10">
        <v>20.16165090283749</v>
      </c>
      <c r="W7" s="10">
        <v>14.758555460017201</v>
      </c>
      <c r="X7" s="10">
        <v>39.140326741186577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0.12373172828890799</v>
      </c>
      <c r="H10" s="10">
        <v>0.12373172828890799</v>
      </c>
      <c r="I10" s="10">
        <v>0.12373172828890799</v>
      </c>
      <c r="J10" s="10">
        <v>0.12373172828890799</v>
      </c>
      <c r="K10" s="10">
        <v>0.12373172828890799</v>
      </c>
      <c r="L10" s="10">
        <v>0.12373172828890799</v>
      </c>
      <c r="M10" s="10">
        <v>0.12373172828890799</v>
      </c>
      <c r="N10" s="10">
        <v>0.12373172828890799</v>
      </c>
      <c r="O10" s="10">
        <v>0.12373172828890799</v>
      </c>
      <c r="P10" s="10">
        <v>0.12373172828890799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2544.2478073946686</v>
      </c>
      <c r="D26" s="37">
        <f t="shared" si="14"/>
        <v>2496.0341358555461</v>
      </c>
      <c r="E26" s="37">
        <f t="shared" si="14"/>
        <v>2573.4515047291488</v>
      </c>
      <c r="F26" s="37">
        <f t="shared" si="14"/>
        <v>2657.871023215821</v>
      </c>
      <c r="G26" s="37">
        <f t="shared" si="14"/>
        <v>2419.6778159931209</v>
      </c>
      <c r="H26" s="37">
        <f t="shared" si="14"/>
        <v>2806.1097162510746</v>
      </c>
      <c r="I26" s="37">
        <f t="shared" si="14"/>
        <v>2963.3110920034396</v>
      </c>
      <c r="J26" s="37">
        <f t="shared" si="14"/>
        <v>2883.5120378331899</v>
      </c>
      <c r="K26" s="37">
        <f t="shared" si="14"/>
        <v>3043.3938091143591</v>
      </c>
      <c r="L26" s="37">
        <f t="shared" si="14"/>
        <v>2904.197334479793</v>
      </c>
      <c r="M26" s="37">
        <f t="shared" si="14"/>
        <v>2929.6581255374031</v>
      </c>
      <c r="N26" s="37">
        <f t="shared" si="14"/>
        <v>2659.9410146173691</v>
      </c>
      <c r="O26" s="37">
        <f t="shared" si="14"/>
        <v>2624.878503869304</v>
      </c>
      <c r="P26" s="37">
        <f t="shared" si="14"/>
        <v>2318.2338779019774</v>
      </c>
      <c r="Q26" s="37">
        <f t="shared" si="14"/>
        <v>2281.2006878761822</v>
      </c>
      <c r="R26" s="37">
        <f t="shared" si="14"/>
        <v>2461.0422184006875</v>
      </c>
      <c r="S26" s="37">
        <f t="shared" si="14"/>
        <v>2606.4337059329328</v>
      </c>
      <c r="T26" s="37">
        <f t="shared" si="14"/>
        <v>2647.2059329320723</v>
      </c>
      <c r="U26" s="37">
        <f t="shared" si="14"/>
        <v>2607.3036973344792</v>
      </c>
      <c r="V26" s="37">
        <f t="shared" si="14"/>
        <v>2601.7668959587277</v>
      </c>
      <c r="W26" s="37">
        <f t="shared" si="14"/>
        <v>2269.1134135855541</v>
      </c>
      <c r="X26" s="37">
        <f t="shared" ref="X26" si="15">SUM(X27,X33)</f>
        <v>2282.3714531384348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1166.917454858125</v>
      </c>
      <c r="D27" s="29">
        <f t="shared" si="16"/>
        <v>1165.9071367153911</v>
      </c>
      <c r="E27" s="29">
        <f t="shared" si="16"/>
        <v>1089.1229578675841</v>
      </c>
      <c r="F27" s="29">
        <f t="shared" si="16"/>
        <v>978.99828030954427</v>
      </c>
      <c r="G27" s="29">
        <f t="shared" si="16"/>
        <v>245.50730868443679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1166.917454858125</v>
      </c>
      <c r="D28" s="10">
        <v>1165.9071367153911</v>
      </c>
      <c r="E28" s="10">
        <v>1089.1229578675841</v>
      </c>
      <c r="F28" s="10">
        <v>978.99828030954427</v>
      </c>
      <c r="G28" s="10">
        <v>245.50730868443679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1377.3303525365434</v>
      </c>
      <c r="D33" s="29">
        <f t="shared" si="18"/>
        <v>1330.1269991401548</v>
      </c>
      <c r="E33" s="29">
        <f t="shared" si="18"/>
        <v>1484.328546861565</v>
      </c>
      <c r="F33" s="29">
        <f t="shared" si="18"/>
        <v>1678.8727429062767</v>
      </c>
      <c r="G33" s="29">
        <f t="shared" si="18"/>
        <v>2174.1705073086841</v>
      </c>
      <c r="H33" s="29">
        <f t="shared" si="18"/>
        <v>2806.1097162510746</v>
      </c>
      <c r="I33" s="29">
        <f t="shared" si="18"/>
        <v>2963.3110920034396</v>
      </c>
      <c r="J33" s="29">
        <f t="shared" si="18"/>
        <v>2883.5120378331899</v>
      </c>
      <c r="K33" s="29">
        <f t="shared" si="18"/>
        <v>3043.3938091143591</v>
      </c>
      <c r="L33" s="29">
        <f t="shared" si="18"/>
        <v>2904.197334479793</v>
      </c>
      <c r="M33" s="29">
        <f t="shared" si="18"/>
        <v>2929.6581255374031</v>
      </c>
      <c r="N33" s="29">
        <f t="shared" si="18"/>
        <v>2659.9410146173691</v>
      </c>
      <c r="O33" s="29">
        <f t="shared" si="18"/>
        <v>2624.878503869304</v>
      </c>
      <c r="P33" s="29">
        <f t="shared" si="18"/>
        <v>2318.2338779019774</v>
      </c>
      <c r="Q33" s="29">
        <f t="shared" si="18"/>
        <v>2281.2006878761822</v>
      </c>
      <c r="R33" s="29">
        <f t="shared" si="18"/>
        <v>2461.0422184006875</v>
      </c>
      <c r="S33" s="29">
        <f t="shared" si="18"/>
        <v>2606.4337059329328</v>
      </c>
      <c r="T33" s="29">
        <f t="shared" si="18"/>
        <v>2647.2059329320723</v>
      </c>
      <c r="U33" s="29">
        <f t="shared" si="18"/>
        <v>2607.3036973344792</v>
      </c>
      <c r="V33" s="29">
        <f t="shared" si="18"/>
        <v>2601.7668959587277</v>
      </c>
      <c r="W33" s="29">
        <f t="shared" si="18"/>
        <v>2269.1134135855541</v>
      </c>
      <c r="X33" s="29">
        <f t="shared" ref="X33" si="19">SUM(X34:X50)</f>
        <v>2282.3714531384348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15.816337059329321</v>
      </c>
      <c r="D36" s="10">
        <v>21.465090283748921</v>
      </c>
      <c r="E36" s="10">
        <v>21.465090283748921</v>
      </c>
      <c r="F36" s="10">
        <v>31.632760103181429</v>
      </c>
      <c r="G36" s="10">
        <v>50.838349097162506</v>
      </c>
      <c r="H36" s="10">
        <v>55.357351676698187</v>
      </c>
      <c r="I36" s="10">
        <v>61.006018916595011</v>
      </c>
      <c r="J36" s="10">
        <v>58.746517626827163</v>
      </c>
      <c r="K36" s="10">
        <v>58.746517626827163</v>
      </c>
      <c r="L36" s="10">
        <v>56.487016337059323</v>
      </c>
      <c r="M36" s="10">
        <v>57.616766981943243</v>
      </c>
      <c r="N36" s="10">
        <v>61.006018916595011</v>
      </c>
      <c r="O36" s="10">
        <v>59.876268271711091</v>
      </c>
      <c r="P36" s="10">
        <v>56.487016337059323</v>
      </c>
      <c r="Q36" s="10">
        <v>54.227601031814267</v>
      </c>
      <c r="R36" s="10">
        <v>61.006018916595011</v>
      </c>
      <c r="S36" s="10">
        <v>59.876268271711091</v>
      </c>
      <c r="T36" s="10">
        <v>62.626053310404117</v>
      </c>
      <c r="U36" s="10">
        <v>60.471625107480648</v>
      </c>
      <c r="V36" s="10">
        <v>70.394153052450548</v>
      </c>
      <c r="W36" s="10">
        <v>60.719088564058467</v>
      </c>
      <c r="X36" s="10">
        <v>59.639036973344787</v>
      </c>
    </row>
    <row r="37" spans="1:24" ht="11.25" customHeight="1" x14ac:dyDescent="0.2">
      <c r="A37" s="41" t="s">
        <v>61</v>
      </c>
      <c r="B37" s="9" t="s">
        <v>62</v>
      </c>
      <c r="C37" s="10">
        <v>65.601375752364561</v>
      </c>
      <c r="D37" s="10">
        <v>88.879363714531365</v>
      </c>
      <c r="E37" s="10">
        <v>82.530782459157336</v>
      </c>
      <c r="F37" s="10">
        <v>116.3895958727429</v>
      </c>
      <c r="G37" s="10">
        <v>252.88288907996559</v>
      </c>
      <c r="H37" s="10">
        <v>350.22691315563202</v>
      </c>
      <c r="I37" s="10">
        <v>354.45924333619939</v>
      </c>
      <c r="J37" s="10">
        <v>363.98202923473769</v>
      </c>
      <c r="K37" s="10">
        <v>393.60851246775582</v>
      </c>
      <c r="L37" s="10">
        <v>402.07317282889079</v>
      </c>
      <c r="M37" s="10">
        <v>425.35107480653483</v>
      </c>
      <c r="N37" s="10">
        <v>397.8408426483233</v>
      </c>
      <c r="O37" s="10">
        <v>385.14376612209799</v>
      </c>
      <c r="P37" s="10">
        <v>362.92398968185722</v>
      </c>
      <c r="Q37" s="10">
        <v>361.86586414445401</v>
      </c>
      <c r="R37" s="10">
        <v>383.02760103181419</v>
      </c>
      <c r="S37" s="10">
        <v>376.67910576096301</v>
      </c>
      <c r="T37" s="10">
        <v>370.122098022356</v>
      </c>
      <c r="U37" s="10">
        <v>358.97936371453142</v>
      </c>
      <c r="V37" s="10">
        <v>354.9713671539123</v>
      </c>
      <c r="W37" s="10">
        <v>324.77145313843499</v>
      </c>
      <c r="X37" s="10">
        <v>311.80034393809109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282.28718830610489</v>
      </c>
      <c r="D40" s="10">
        <v>330.73946689595869</v>
      </c>
      <c r="E40" s="10">
        <v>310.72656921754083</v>
      </c>
      <c r="F40" s="10">
        <v>340.21926053310398</v>
      </c>
      <c r="G40" s="10">
        <v>312.83319002579532</v>
      </c>
      <c r="H40" s="10">
        <v>322.31298366294072</v>
      </c>
      <c r="I40" s="10">
        <v>338.11263972484949</v>
      </c>
      <c r="J40" s="10">
        <v>283.34049871023211</v>
      </c>
      <c r="K40" s="10">
        <v>301.24677558039548</v>
      </c>
      <c r="L40" s="10">
        <v>300.19346517626832</v>
      </c>
      <c r="M40" s="10">
        <v>291.76698194325019</v>
      </c>
      <c r="N40" s="10">
        <v>299.14015477214099</v>
      </c>
      <c r="O40" s="10">
        <v>279.12725709372307</v>
      </c>
      <c r="P40" s="10">
        <v>250.6878761822872</v>
      </c>
      <c r="Q40" s="10">
        <v>232.7815993121238</v>
      </c>
      <c r="R40" s="10">
        <v>279.12725709372307</v>
      </c>
      <c r="S40" s="10">
        <v>305.46001719690452</v>
      </c>
      <c r="T40" s="10">
        <v>305.66543422184009</v>
      </c>
      <c r="U40" s="10">
        <v>322.7870163370593</v>
      </c>
      <c r="V40" s="10">
        <v>314.30464316423041</v>
      </c>
      <c r="W40" s="10">
        <v>103.3961306964746</v>
      </c>
      <c r="X40" s="10">
        <v>159.85141874462599</v>
      </c>
    </row>
    <row r="41" spans="1:24" ht="11.25" customHeight="1" x14ac:dyDescent="0.2">
      <c r="A41" s="41" t="s">
        <v>69</v>
      </c>
      <c r="B41" s="9" t="s">
        <v>70</v>
      </c>
      <c r="C41" s="10">
        <v>5.2306964746345654</v>
      </c>
      <c r="D41" s="10">
        <v>0</v>
      </c>
      <c r="E41" s="10">
        <v>0</v>
      </c>
      <c r="F41" s="10">
        <v>0</v>
      </c>
      <c r="G41" s="10">
        <v>0</v>
      </c>
      <c r="H41" s="10">
        <v>15.692175408426481</v>
      </c>
      <c r="I41" s="10">
        <v>10.46147893379192</v>
      </c>
      <c r="J41" s="10">
        <v>13.599914015477211</v>
      </c>
      <c r="K41" s="10">
        <v>18.830610490111781</v>
      </c>
      <c r="L41" s="10">
        <v>19.87678417884781</v>
      </c>
      <c r="M41" s="10">
        <v>8.3691315563198625</v>
      </c>
      <c r="N41" s="10">
        <v>16.738349097162509</v>
      </c>
      <c r="O41" s="10">
        <v>13.599914015477211</v>
      </c>
      <c r="P41" s="10">
        <v>12.55374032674119</v>
      </c>
      <c r="Q41" s="10">
        <v>13.599914015477211</v>
      </c>
      <c r="R41" s="10">
        <v>11.50756663800516</v>
      </c>
      <c r="S41" s="10">
        <v>12.55374032674119</v>
      </c>
      <c r="T41" s="10">
        <v>16.34496990541702</v>
      </c>
      <c r="U41" s="10">
        <v>12.131126397248501</v>
      </c>
      <c r="V41" s="10">
        <v>12.42089423903697</v>
      </c>
      <c r="W41" s="10">
        <v>18.446689595872741</v>
      </c>
      <c r="X41" s="10">
        <v>13.051676698194321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199.2452278589854</v>
      </c>
      <c r="D43" s="10">
        <v>203.35339638865</v>
      </c>
      <c r="E43" s="10">
        <v>199.2452278589854</v>
      </c>
      <c r="F43" s="10">
        <v>258.8134135855546</v>
      </c>
      <c r="G43" s="10">
        <v>492.97790197764402</v>
      </c>
      <c r="H43" s="10">
        <v>619.30352536543421</v>
      </c>
      <c r="I43" s="10">
        <v>646.00653482373161</v>
      </c>
      <c r="J43" s="10">
        <v>622.38460877042121</v>
      </c>
      <c r="K43" s="10">
        <v>631.36354256233869</v>
      </c>
      <c r="L43" s="10">
        <v>645.16517626827169</v>
      </c>
      <c r="M43" s="10">
        <v>698.12553740326734</v>
      </c>
      <c r="N43" s="10">
        <v>635.93387790197755</v>
      </c>
      <c r="O43" s="10">
        <v>720.62975064488398</v>
      </c>
      <c r="P43" s="10">
        <v>686.51848667239892</v>
      </c>
      <c r="Q43" s="10">
        <v>561.28658641444531</v>
      </c>
      <c r="R43" s="10">
        <v>576.42983662940662</v>
      </c>
      <c r="S43" s="10">
        <v>631.50739466895948</v>
      </c>
      <c r="T43" s="10">
        <v>804.58624247635419</v>
      </c>
      <c r="U43" s="10">
        <v>787.10481513327602</v>
      </c>
      <c r="V43" s="10">
        <v>828.41745485812555</v>
      </c>
      <c r="W43" s="10">
        <v>934.20025795356833</v>
      </c>
      <c r="X43" s="10">
        <v>852.12803095442814</v>
      </c>
    </row>
    <row r="44" spans="1:24" ht="11.25" customHeight="1" x14ac:dyDescent="0.2">
      <c r="A44" s="41" t="s">
        <v>75</v>
      </c>
      <c r="B44" s="9" t="s">
        <v>76</v>
      </c>
      <c r="C44" s="10">
        <v>614.69552880481501</v>
      </c>
      <c r="D44" s="10">
        <v>564.53035253654343</v>
      </c>
      <c r="E44" s="10">
        <v>665.85623387790201</v>
      </c>
      <c r="F44" s="10">
        <v>792.25288048151322</v>
      </c>
      <c r="G44" s="10">
        <v>892.63336199484081</v>
      </c>
      <c r="H44" s="10">
        <v>1252.519776440241</v>
      </c>
      <c r="I44" s="10">
        <v>1354.8056749785039</v>
      </c>
      <c r="J44" s="10">
        <v>1354.7454858125541</v>
      </c>
      <c r="K44" s="10">
        <v>1436.256405846947</v>
      </c>
      <c r="L44" s="10">
        <v>1320.6328460877039</v>
      </c>
      <c r="M44" s="10">
        <v>1278.057437661221</v>
      </c>
      <c r="N44" s="10">
        <v>1121.5230438521071</v>
      </c>
      <c r="O44" s="10">
        <v>1044.1169389509889</v>
      </c>
      <c r="P44" s="10">
        <v>804.98185726569216</v>
      </c>
      <c r="Q44" s="10">
        <v>915.33834909716245</v>
      </c>
      <c r="R44" s="10">
        <v>1027.899828030954</v>
      </c>
      <c r="S44" s="10">
        <v>1062.8571797076529</v>
      </c>
      <c r="T44" s="10">
        <v>951.35374032674122</v>
      </c>
      <c r="U44" s="10">
        <v>980.5000859845228</v>
      </c>
      <c r="V44" s="10">
        <v>933.72166809974203</v>
      </c>
      <c r="W44" s="10">
        <v>749.67110920034384</v>
      </c>
      <c r="X44" s="10">
        <v>825.88632846087705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0.96018916595012893</v>
      </c>
      <c r="E45" s="10">
        <v>0</v>
      </c>
      <c r="F45" s="10">
        <v>0</v>
      </c>
      <c r="G45" s="10">
        <v>0</v>
      </c>
      <c r="H45" s="10">
        <v>0.96018916595012893</v>
      </c>
      <c r="I45" s="10">
        <v>0.96018916595012893</v>
      </c>
      <c r="J45" s="10">
        <v>0.96018916595012893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6.7211521926053308</v>
      </c>
      <c r="D46" s="10">
        <v>8.6414445399828033</v>
      </c>
      <c r="E46" s="10">
        <v>9.6016337059329313</v>
      </c>
      <c r="F46" s="10">
        <v>8.6414445399828033</v>
      </c>
      <c r="G46" s="10">
        <v>10.56173688736027</v>
      </c>
      <c r="H46" s="10">
        <v>11.5219260533104</v>
      </c>
      <c r="I46" s="10">
        <v>11.5219260533104</v>
      </c>
      <c r="J46" s="10">
        <v>10.56173688736027</v>
      </c>
      <c r="K46" s="10">
        <v>10.56173688736027</v>
      </c>
      <c r="L46" s="10">
        <v>9.6016337059329313</v>
      </c>
      <c r="M46" s="10">
        <v>9.6016337059329313</v>
      </c>
      <c r="N46" s="10">
        <v>9.6016337059329313</v>
      </c>
      <c r="O46" s="10">
        <v>8.6414445399828033</v>
      </c>
      <c r="P46" s="10">
        <v>6.7211521926053308</v>
      </c>
      <c r="Q46" s="10">
        <v>6.7211521926053308</v>
      </c>
      <c r="R46" s="10">
        <v>7.6812553740326726</v>
      </c>
      <c r="S46" s="10">
        <v>7.6812553740326726</v>
      </c>
      <c r="T46" s="10">
        <v>7.5362854686156489</v>
      </c>
      <c r="U46" s="10">
        <v>7.4585554600171964</v>
      </c>
      <c r="V46" s="10">
        <v>6.9822871883061044</v>
      </c>
      <c r="W46" s="10">
        <v>7.1080825451418743</v>
      </c>
      <c r="X46" s="10">
        <v>7.2895098882201204</v>
      </c>
    </row>
    <row r="47" spans="1:24" ht="11.25" customHeight="1" x14ac:dyDescent="0.2">
      <c r="A47" s="41" t="s">
        <v>81</v>
      </c>
      <c r="B47" s="9" t="s">
        <v>82</v>
      </c>
      <c r="C47" s="10">
        <v>48.007996560619077</v>
      </c>
      <c r="D47" s="10">
        <v>39.366552020636277</v>
      </c>
      <c r="E47" s="10">
        <v>44.167411865864153</v>
      </c>
      <c r="F47" s="10">
        <v>38.406448839208927</v>
      </c>
      <c r="G47" s="10">
        <v>50.888478073946693</v>
      </c>
      <c r="H47" s="10">
        <v>67.211263972484957</v>
      </c>
      <c r="I47" s="10">
        <v>67.211263972484957</v>
      </c>
      <c r="J47" s="10">
        <v>59.529922613929493</v>
      </c>
      <c r="K47" s="10">
        <v>66.251074806534817</v>
      </c>
      <c r="L47" s="10">
        <v>58.56981943250215</v>
      </c>
      <c r="M47" s="10">
        <v>65.29088564058469</v>
      </c>
      <c r="N47" s="10">
        <v>57.609630266552017</v>
      </c>
      <c r="O47" s="10">
        <v>34.565778159931213</v>
      </c>
      <c r="P47" s="10">
        <v>27.844625967325879</v>
      </c>
      <c r="Q47" s="10">
        <v>20.163370593293209</v>
      </c>
      <c r="R47" s="10">
        <v>20.163370593293209</v>
      </c>
      <c r="S47" s="10">
        <v>36.486070507308682</v>
      </c>
      <c r="T47" s="10">
        <v>33.68435081685297</v>
      </c>
      <c r="U47" s="10">
        <v>44.93938091143594</v>
      </c>
      <c r="V47" s="10">
        <v>27.561392949269131</v>
      </c>
      <c r="W47" s="10">
        <v>35.048753224419613</v>
      </c>
      <c r="X47" s="10">
        <v>39.531728288907999</v>
      </c>
    </row>
    <row r="48" spans="1:24" ht="11.25" customHeight="1" x14ac:dyDescent="0.2">
      <c r="A48" s="41" t="s">
        <v>83</v>
      </c>
      <c r="B48" s="9" t="s">
        <v>84</v>
      </c>
      <c r="C48" s="10">
        <v>139.7248495270851</v>
      </c>
      <c r="D48" s="10">
        <v>72.191143594153047</v>
      </c>
      <c r="E48" s="10">
        <v>145.9348237317283</v>
      </c>
      <c r="F48" s="10">
        <v>87.716165090283738</v>
      </c>
      <c r="G48" s="10">
        <v>104.7936371453138</v>
      </c>
      <c r="H48" s="10">
        <v>111.003611349957</v>
      </c>
      <c r="I48" s="10">
        <v>118.76612209802239</v>
      </c>
      <c r="J48" s="10">
        <v>115.66113499570081</v>
      </c>
      <c r="K48" s="10">
        <v>126.5286328460877</v>
      </c>
      <c r="L48" s="10">
        <v>91.597420464316414</v>
      </c>
      <c r="M48" s="10">
        <v>95.478675838349091</v>
      </c>
      <c r="N48" s="10">
        <v>60.547463456577823</v>
      </c>
      <c r="O48" s="10">
        <v>79.177386070507296</v>
      </c>
      <c r="P48" s="10">
        <v>109.5151332760103</v>
      </c>
      <c r="Q48" s="10">
        <v>115.21625107480649</v>
      </c>
      <c r="R48" s="10">
        <v>94.199484092863273</v>
      </c>
      <c r="S48" s="10">
        <v>113.3326741186586</v>
      </c>
      <c r="T48" s="10">
        <v>95.286758383490962</v>
      </c>
      <c r="U48" s="10">
        <v>32.931728288907991</v>
      </c>
      <c r="V48" s="10">
        <v>52.993035253654327</v>
      </c>
      <c r="W48" s="10">
        <v>35.751848667239891</v>
      </c>
      <c r="X48" s="10">
        <v>13.19337919174548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4.8007738607050729</v>
      </c>
      <c r="F50" s="10">
        <v>4.8007738607050729</v>
      </c>
      <c r="G50" s="10">
        <v>5.7609630266552019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1.4092003439380909</v>
      </c>
      <c r="D52" s="37">
        <f t="shared" si="20"/>
        <v>1.4092003439380909</v>
      </c>
      <c r="E52" s="37">
        <f t="shared" si="20"/>
        <v>2.8184006878761818</v>
      </c>
      <c r="F52" s="37">
        <f t="shared" si="20"/>
        <v>2.8423043852106615</v>
      </c>
      <c r="G52" s="37">
        <f t="shared" si="20"/>
        <v>4.5093723129836629</v>
      </c>
      <c r="H52" s="37">
        <f t="shared" si="20"/>
        <v>5.9806534823731727</v>
      </c>
      <c r="I52" s="37">
        <f t="shared" si="20"/>
        <v>6.0284608770421322</v>
      </c>
      <c r="J52" s="37">
        <f t="shared" si="20"/>
        <v>7.6000859845227851</v>
      </c>
      <c r="K52" s="37">
        <f t="shared" si="20"/>
        <v>19.561478933791918</v>
      </c>
      <c r="L52" s="37">
        <f t="shared" si="20"/>
        <v>22.881427343078244</v>
      </c>
      <c r="M52" s="37">
        <f t="shared" si="20"/>
        <v>23.191917454858121</v>
      </c>
      <c r="N52" s="37">
        <f t="shared" si="20"/>
        <v>24.947463456577811</v>
      </c>
      <c r="O52" s="37">
        <f t="shared" si="20"/>
        <v>21.269131556319856</v>
      </c>
      <c r="P52" s="37">
        <f t="shared" si="20"/>
        <v>25.104041272570935</v>
      </c>
      <c r="Q52" s="37">
        <f t="shared" si="20"/>
        <v>21.156749785038691</v>
      </c>
      <c r="R52" s="37">
        <f t="shared" si="20"/>
        <v>26.833619948409286</v>
      </c>
      <c r="S52" s="37">
        <f t="shared" si="20"/>
        <v>31.348495270851245</v>
      </c>
      <c r="T52" s="37">
        <f t="shared" si="20"/>
        <v>37.129836629406711</v>
      </c>
      <c r="U52" s="37">
        <f t="shared" si="20"/>
        <v>45.132244196044709</v>
      </c>
      <c r="V52" s="37">
        <f t="shared" si="20"/>
        <v>45.392519346517624</v>
      </c>
      <c r="W52" s="37">
        <f t="shared" si="20"/>
        <v>72.842820292347369</v>
      </c>
      <c r="X52" s="37">
        <f t="shared" ref="X52" si="21">SUM(X53:X70)</f>
        <v>66.414101461736891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2.3903697334479789E-2</v>
      </c>
      <c r="G59" s="10">
        <v>9.5528804815133275E-2</v>
      </c>
      <c r="H59" s="10">
        <v>9.5528804815133275E-2</v>
      </c>
      <c r="I59" s="10">
        <v>0.14333619948409279</v>
      </c>
      <c r="J59" s="10">
        <v>9.5528804815133275E-2</v>
      </c>
      <c r="K59" s="10">
        <v>4.2514187446259672</v>
      </c>
      <c r="L59" s="10">
        <v>6.9981943250214949</v>
      </c>
      <c r="M59" s="10">
        <v>6.4249355116079094</v>
      </c>
      <c r="N59" s="10">
        <v>6.592175408426483</v>
      </c>
      <c r="O59" s="10">
        <v>0.81203783319002576</v>
      </c>
      <c r="P59" s="10">
        <v>0.42992261392949271</v>
      </c>
      <c r="Q59" s="10">
        <v>1.026999140154772</v>
      </c>
      <c r="R59" s="10">
        <v>2.5317282889079959</v>
      </c>
      <c r="S59" s="10">
        <v>1.5763542562338779</v>
      </c>
      <c r="T59" s="10">
        <v>2.360705073086844</v>
      </c>
      <c r="U59" s="10">
        <v>1.233276010318143</v>
      </c>
      <c r="V59" s="10">
        <v>1.9199484092863279</v>
      </c>
      <c r="W59" s="10">
        <v>4.0772141014617356</v>
      </c>
      <c r="X59" s="10">
        <v>3.9701633705932928</v>
      </c>
    </row>
    <row r="60" spans="1:24" ht="11.25" customHeight="1" x14ac:dyDescent="0.2">
      <c r="A60" s="42" t="s">
        <v>107</v>
      </c>
      <c r="B60" s="9" t="s">
        <v>108</v>
      </c>
      <c r="C60" s="10">
        <v>1.4092003439380909</v>
      </c>
      <c r="D60" s="10">
        <v>1.4092003439380909</v>
      </c>
      <c r="E60" s="10">
        <v>2.8184006878761818</v>
      </c>
      <c r="F60" s="10">
        <v>2.8184006878761818</v>
      </c>
      <c r="G60" s="10">
        <v>4.4138435081685294</v>
      </c>
      <c r="H60" s="10">
        <v>5.8851246775580393</v>
      </c>
      <c r="I60" s="10">
        <v>5.8851246775580393</v>
      </c>
      <c r="J60" s="10">
        <v>6.6208082545141869</v>
      </c>
      <c r="K60" s="10">
        <v>7.3564918314703336</v>
      </c>
      <c r="L60" s="10">
        <v>7.0459157351676698</v>
      </c>
      <c r="M60" s="10">
        <v>7.0459157351676698</v>
      </c>
      <c r="N60" s="10">
        <v>7.7505588993981078</v>
      </c>
      <c r="O60" s="10">
        <v>7.7505588993981078</v>
      </c>
      <c r="P60" s="10">
        <v>7.7505588993981078</v>
      </c>
      <c r="Q60" s="10">
        <v>7.7505588993981078</v>
      </c>
      <c r="R60" s="10">
        <v>8.4551160791057605</v>
      </c>
      <c r="S60" s="10">
        <v>9.1597592433361985</v>
      </c>
      <c r="T60" s="10">
        <v>9.3161650902837483</v>
      </c>
      <c r="U60" s="10">
        <v>8.7821152192605325</v>
      </c>
      <c r="V60" s="10">
        <v>9.2830610490111773</v>
      </c>
      <c r="W60" s="10">
        <v>10.190541702493549</v>
      </c>
      <c r="X60" s="10">
        <v>9.3239036973344795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2.101805674978503</v>
      </c>
      <c r="P62" s="10">
        <v>3.5827171109200342</v>
      </c>
      <c r="Q62" s="10">
        <v>2.603439380911436</v>
      </c>
      <c r="R62" s="10">
        <v>6.8071367153912297</v>
      </c>
      <c r="S62" s="10">
        <v>11.77506448839209</v>
      </c>
      <c r="T62" s="10">
        <v>16.181771281169389</v>
      </c>
      <c r="U62" s="10">
        <v>26.638349097162511</v>
      </c>
      <c r="V62" s="10">
        <v>22.480911435941529</v>
      </c>
      <c r="W62" s="10">
        <v>31.22820292347377</v>
      </c>
      <c r="X62" s="10">
        <v>30.04763542562339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0.65202063628546858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3.6197764402407562</v>
      </c>
      <c r="Q65" s="10">
        <v>3.5896818572656919</v>
      </c>
      <c r="R65" s="10">
        <v>1.969819432502149</v>
      </c>
      <c r="S65" s="10">
        <v>0</v>
      </c>
      <c r="T65" s="10">
        <v>2.910146173688736</v>
      </c>
      <c r="U65" s="10">
        <v>2.6176268271711089</v>
      </c>
      <c r="V65" s="10">
        <v>4.2878761822871878</v>
      </c>
      <c r="W65" s="10">
        <v>13.852450558899401</v>
      </c>
      <c r="X65" s="10">
        <v>9.192519346517626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0.88374892519346515</v>
      </c>
      <c r="K66" s="10">
        <v>7.9535683576956142</v>
      </c>
      <c r="L66" s="10">
        <v>8.8373172828890798</v>
      </c>
      <c r="M66" s="10">
        <v>9.7210662080825436</v>
      </c>
      <c r="N66" s="10">
        <v>10.60472914875322</v>
      </c>
      <c r="O66" s="10">
        <v>10.60472914875322</v>
      </c>
      <c r="P66" s="10">
        <v>9.7210662080825436</v>
      </c>
      <c r="Q66" s="10">
        <v>6.1860705073086839</v>
      </c>
      <c r="R66" s="10">
        <v>7.0698194325021486</v>
      </c>
      <c r="S66" s="10">
        <v>8.8373172828890798</v>
      </c>
      <c r="T66" s="10">
        <v>6.3610490111779878</v>
      </c>
      <c r="U66" s="10">
        <v>5.8608770421324161</v>
      </c>
      <c r="V66" s="10">
        <v>7.4207222699914004</v>
      </c>
      <c r="W66" s="10">
        <v>12.842390369733449</v>
      </c>
      <c r="X66" s="10">
        <v>13.879879621668101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0.71659501289767835</v>
      </c>
      <c r="R71" s="37">
        <f t="shared" si="22"/>
        <v>6.3772141014617363</v>
      </c>
      <c r="S71" s="37">
        <f t="shared" si="22"/>
        <v>15.3816852966466</v>
      </c>
      <c r="T71" s="37">
        <f t="shared" si="22"/>
        <v>17.593465176268271</v>
      </c>
      <c r="U71" s="37">
        <f t="shared" si="22"/>
        <v>18.785468615649179</v>
      </c>
      <c r="V71" s="37">
        <f t="shared" si="22"/>
        <v>26.873860705073081</v>
      </c>
      <c r="W71" s="37">
        <f t="shared" si="22"/>
        <v>27.330696474634561</v>
      </c>
      <c r="X71" s="37">
        <f t="shared" ref="X71" si="23">SUM(X72:X73)</f>
        <v>28.986758383490965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0.14333619948409279</v>
      </c>
      <c r="R72" s="10">
        <v>2.3903697334479789E-2</v>
      </c>
      <c r="S72" s="10">
        <v>0</v>
      </c>
      <c r="T72" s="10">
        <v>0</v>
      </c>
      <c r="U72" s="10">
        <v>0</v>
      </c>
      <c r="V72" s="10">
        <v>0</v>
      </c>
      <c r="W72" s="10">
        <v>0.43705932932072228</v>
      </c>
      <c r="X72" s="10">
        <v>0.39105760963026648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0.57325881341358553</v>
      </c>
      <c r="P73" s="10">
        <v>1.0748065348237319</v>
      </c>
      <c r="Q73" s="10">
        <v>0.57325881341358553</v>
      </c>
      <c r="R73" s="10">
        <v>6.3533104041272566</v>
      </c>
      <c r="S73" s="10">
        <v>15.3816852966466</v>
      </c>
      <c r="T73" s="10">
        <v>17.593465176268271</v>
      </c>
      <c r="U73" s="10">
        <v>18.785468615649179</v>
      </c>
      <c r="V73" s="10">
        <v>26.873860705073081</v>
      </c>
      <c r="W73" s="10">
        <v>26.893637145313839</v>
      </c>
      <c r="X73" s="10">
        <v>28.595700773860699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24.226139294926909</v>
      </c>
      <c r="S2" s="31">
        <f t="shared" si="0"/>
        <v>17.231212381771279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33.765262252794493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24.226139294926909</v>
      </c>
      <c r="S26" s="37">
        <f t="shared" si="14"/>
        <v>16.852966466036111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33.765262252794493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24.226139294926909</v>
      </c>
      <c r="S33" s="29">
        <f t="shared" si="18"/>
        <v>16.852966466036111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33.765262252794493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24.226139294926909</v>
      </c>
      <c r="S40" s="10">
        <v>16.852966466036111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33.765262252794493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0.37824591573516758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0.37824591573516758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-8.4940670679277765</v>
      </c>
      <c r="D2" s="31">
        <f t="shared" si="0"/>
        <v>59.103095442820297</v>
      </c>
      <c r="E2" s="31">
        <f t="shared" si="0"/>
        <v>-59.230696474634563</v>
      </c>
      <c r="F2" s="31">
        <f t="shared" si="0"/>
        <v>61.994840928632861</v>
      </c>
      <c r="G2" s="31">
        <f t="shared" si="0"/>
        <v>66.495184866723989</v>
      </c>
      <c r="H2" s="31">
        <f t="shared" si="0"/>
        <v>-70.955889939810817</v>
      </c>
      <c r="I2" s="31">
        <f t="shared" si="0"/>
        <v>-125.31444539982802</v>
      </c>
      <c r="J2" s="31">
        <f t="shared" si="0"/>
        <v>51.287446259673253</v>
      </c>
      <c r="K2" s="31">
        <f t="shared" si="0"/>
        <v>-2.9314703353396379</v>
      </c>
      <c r="L2" s="31">
        <f t="shared" si="0"/>
        <v>28.157523645743769</v>
      </c>
      <c r="M2" s="31">
        <f t="shared" si="0"/>
        <v>-111.73688736027515</v>
      </c>
      <c r="N2" s="31">
        <f t="shared" si="0"/>
        <v>123.8188306104901</v>
      </c>
      <c r="O2" s="31">
        <f t="shared" si="0"/>
        <v>-26.170421324161648</v>
      </c>
      <c r="P2" s="31">
        <f t="shared" si="0"/>
        <v>-21.642218400687874</v>
      </c>
      <c r="Q2" s="31">
        <f t="shared" si="0"/>
        <v>44.262424763542562</v>
      </c>
      <c r="R2" s="31">
        <f t="shared" si="0"/>
        <v>-67.692261392949263</v>
      </c>
      <c r="S2" s="31">
        <f t="shared" si="0"/>
        <v>-28.939036973344795</v>
      </c>
      <c r="T2" s="31">
        <f t="shared" si="0"/>
        <v>-35.132932072227007</v>
      </c>
      <c r="U2" s="31">
        <f t="shared" si="0"/>
        <v>16.738005159071367</v>
      </c>
      <c r="V2" s="31">
        <f t="shared" si="0"/>
        <v>-3.2240756663800489</v>
      </c>
      <c r="W2" s="31">
        <f t="shared" si="0"/>
        <v>-44.471023215821148</v>
      </c>
      <c r="X2" s="31">
        <f t="shared" ref="X2" si="1">SUM(X3,X17,X22,X25,X26,X51,X52,X71,X74,X75,X76)</f>
        <v>36.917454858125538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-0.66044711951848667</v>
      </c>
      <c r="D3" s="34">
        <f t="shared" si="2"/>
        <v>-3.8463456577815989</v>
      </c>
      <c r="E3" s="34">
        <f t="shared" si="2"/>
        <v>-8.1971625107480648</v>
      </c>
      <c r="F3" s="34">
        <f t="shared" si="2"/>
        <v>1.304127257093723</v>
      </c>
      <c r="G3" s="34">
        <f t="shared" si="2"/>
        <v>12.30481513327601</v>
      </c>
      <c r="H3" s="34">
        <f t="shared" si="2"/>
        <v>-7.5196044711951844</v>
      </c>
      <c r="I3" s="34">
        <f t="shared" si="2"/>
        <v>-6.4478073946689589</v>
      </c>
      <c r="J3" s="34">
        <f t="shared" si="2"/>
        <v>10.83783319002579</v>
      </c>
      <c r="K3" s="34">
        <f t="shared" si="2"/>
        <v>-0.69862424763542552</v>
      </c>
      <c r="L3" s="34">
        <f t="shared" si="2"/>
        <v>-3.436973344797936</v>
      </c>
      <c r="M3" s="34">
        <f t="shared" si="2"/>
        <v>5.7652622527944963</v>
      </c>
      <c r="N3" s="34">
        <f t="shared" si="2"/>
        <v>7.3364574376612186</v>
      </c>
      <c r="O3" s="34">
        <f t="shared" si="2"/>
        <v>0</v>
      </c>
      <c r="P3" s="34">
        <f t="shared" si="2"/>
        <v>0</v>
      </c>
      <c r="Q3" s="34">
        <f t="shared" si="2"/>
        <v>-0.55442820292347372</v>
      </c>
      <c r="R3" s="34">
        <f t="shared" si="2"/>
        <v>0</v>
      </c>
      <c r="S3" s="34">
        <f t="shared" si="2"/>
        <v>0</v>
      </c>
      <c r="T3" s="34">
        <f t="shared" si="2"/>
        <v>-6.7465176268271714</v>
      </c>
      <c r="U3" s="34">
        <f t="shared" si="2"/>
        <v>0.3343938091143594</v>
      </c>
      <c r="V3" s="34">
        <f t="shared" si="2"/>
        <v>-2.96268271711092</v>
      </c>
      <c r="W3" s="34">
        <f t="shared" si="2"/>
        <v>-0.75408426483233004</v>
      </c>
      <c r="X3" s="34">
        <f t="shared" ref="X3" si="3">SUM(X4,X8,X11)</f>
        <v>0.96423043852106616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-0.66044711951848667</v>
      </c>
      <c r="D4" s="29">
        <f t="shared" si="4"/>
        <v>-3.8463456577815989</v>
      </c>
      <c r="E4" s="29">
        <f t="shared" si="4"/>
        <v>-8.1971625107480648</v>
      </c>
      <c r="F4" s="29">
        <f t="shared" si="4"/>
        <v>1.304127257093723</v>
      </c>
      <c r="G4" s="29">
        <f t="shared" si="4"/>
        <v>12.30481513327601</v>
      </c>
      <c r="H4" s="29">
        <f t="shared" si="4"/>
        <v>-7.5196044711951844</v>
      </c>
      <c r="I4" s="29">
        <f t="shared" si="4"/>
        <v>-6.4478073946689589</v>
      </c>
      <c r="J4" s="29">
        <f t="shared" si="4"/>
        <v>10.83783319002579</v>
      </c>
      <c r="K4" s="29">
        <f t="shared" si="4"/>
        <v>-0.69862424763542552</v>
      </c>
      <c r="L4" s="29">
        <f t="shared" si="4"/>
        <v>-3.436973344797936</v>
      </c>
      <c r="M4" s="29">
        <f t="shared" si="4"/>
        <v>5.7652622527944963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-0.55442820292347372</v>
      </c>
      <c r="R4" s="29">
        <f t="shared" si="4"/>
        <v>0</v>
      </c>
      <c r="S4" s="29">
        <f t="shared" si="4"/>
        <v>0</v>
      </c>
      <c r="T4" s="29">
        <f t="shared" si="4"/>
        <v>-6.7465176268271714</v>
      </c>
      <c r="U4" s="29">
        <f t="shared" si="4"/>
        <v>0.3343938091143594</v>
      </c>
      <c r="V4" s="29">
        <f t="shared" si="4"/>
        <v>-2.96268271711092</v>
      </c>
      <c r="W4" s="29">
        <f t="shared" si="4"/>
        <v>-0.75408426483233004</v>
      </c>
      <c r="X4" s="29">
        <f t="shared" ref="X4" si="5">SUM(X5:X7)</f>
        <v>0.96423043852106616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-0.66044711951848667</v>
      </c>
      <c r="D7" s="10">
        <v>-3.8463456577815989</v>
      </c>
      <c r="E7" s="10">
        <v>-8.1971625107480648</v>
      </c>
      <c r="F7" s="10">
        <v>1.304127257093723</v>
      </c>
      <c r="G7" s="10">
        <v>12.30481513327601</v>
      </c>
      <c r="H7" s="10">
        <v>-7.5196044711951844</v>
      </c>
      <c r="I7" s="10">
        <v>-6.4478073946689589</v>
      </c>
      <c r="J7" s="10">
        <v>10.83783319002579</v>
      </c>
      <c r="K7" s="10">
        <v>-0.69862424763542552</v>
      </c>
      <c r="L7" s="10">
        <v>-3.436973344797936</v>
      </c>
      <c r="M7" s="10">
        <v>5.7652622527944963</v>
      </c>
      <c r="N7" s="10">
        <v>7.3364574376612186</v>
      </c>
      <c r="O7" s="10">
        <v>0</v>
      </c>
      <c r="P7" s="10">
        <v>0</v>
      </c>
      <c r="Q7" s="10">
        <v>-0.55442820292347372</v>
      </c>
      <c r="R7" s="10">
        <v>0</v>
      </c>
      <c r="S7" s="10">
        <v>0</v>
      </c>
      <c r="T7" s="10">
        <v>-6.7465176268271714</v>
      </c>
      <c r="U7" s="10">
        <v>0.3343938091143594</v>
      </c>
      <c r="V7" s="10">
        <v>-2.96268271711092</v>
      </c>
      <c r="W7" s="10">
        <v>-0.75408426483233004</v>
      </c>
      <c r="X7" s="10">
        <v>0.96423043852106616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-7.8336199484092894</v>
      </c>
      <c r="D26" s="37">
        <f t="shared" si="14"/>
        <v>62.949441100601895</v>
      </c>
      <c r="E26" s="37">
        <f t="shared" si="14"/>
        <v>-51.033533963886498</v>
      </c>
      <c r="F26" s="37">
        <f t="shared" si="14"/>
        <v>60.690713671539136</v>
      </c>
      <c r="G26" s="37">
        <f t="shared" si="14"/>
        <v>54.19036973344798</v>
      </c>
      <c r="H26" s="37">
        <f t="shared" si="14"/>
        <v>-63.436285468615637</v>
      </c>
      <c r="I26" s="37">
        <f t="shared" si="14"/>
        <v>-118.86663800515906</v>
      </c>
      <c r="J26" s="37">
        <f t="shared" si="14"/>
        <v>41.446517626827173</v>
      </c>
      <c r="K26" s="37">
        <f t="shared" si="14"/>
        <v>-2.4369733447979351</v>
      </c>
      <c r="L26" s="37">
        <f t="shared" si="14"/>
        <v>31.902063628546863</v>
      </c>
      <c r="M26" s="37">
        <f t="shared" si="14"/>
        <v>-117.87601031814273</v>
      </c>
      <c r="N26" s="37">
        <f t="shared" si="14"/>
        <v>116.90395528804814</v>
      </c>
      <c r="O26" s="37">
        <f t="shared" si="14"/>
        <v>-27.417368873602747</v>
      </c>
      <c r="P26" s="37">
        <f t="shared" si="14"/>
        <v>-21.685554600171965</v>
      </c>
      <c r="Q26" s="37">
        <f t="shared" si="14"/>
        <v>44.871625107480654</v>
      </c>
      <c r="R26" s="37">
        <f t="shared" si="14"/>
        <v>-71.796818572656917</v>
      </c>
      <c r="S26" s="37">
        <f t="shared" si="14"/>
        <v>-22.107996560619085</v>
      </c>
      <c r="T26" s="37">
        <f t="shared" si="14"/>
        <v>-29.203783319002589</v>
      </c>
      <c r="U26" s="37">
        <f t="shared" si="14"/>
        <v>15.740326741186591</v>
      </c>
      <c r="V26" s="37">
        <f t="shared" si="14"/>
        <v>3.2978503869303548</v>
      </c>
      <c r="W26" s="37">
        <f t="shared" si="14"/>
        <v>-40.931040412725707</v>
      </c>
      <c r="X26" s="37">
        <f t="shared" ref="X26" si="15">SUM(X27,X33)</f>
        <v>31.260275150472914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18.18572656921754</v>
      </c>
      <c r="D27" s="29">
        <f t="shared" si="16"/>
        <v>2.020636285468616</v>
      </c>
      <c r="E27" s="29">
        <f t="shared" si="16"/>
        <v>8.082545141874462</v>
      </c>
      <c r="F27" s="29">
        <f t="shared" si="16"/>
        <v>2.020636285468616</v>
      </c>
      <c r="G27" s="29">
        <f t="shared" si="16"/>
        <v>35.361134995700773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18.18572656921754</v>
      </c>
      <c r="D28" s="10">
        <v>2.020636285468616</v>
      </c>
      <c r="E28" s="10">
        <v>8.082545141874462</v>
      </c>
      <c r="F28" s="10">
        <v>2.020636285468616</v>
      </c>
      <c r="G28" s="10">
        <v>35.361134995700773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-26.019346517626829</v>
      </c>
      <c r="D33" s="29">
        <f t="shared" si="18"/>
        <v>60.928804815133276</v>
      </c>
      <c r="E33" s="29">
        <f t="shared" si="18"/>
        <v>-59.11607910576096</v>
      </c>
      <c r="F33" s="29">
        <f t="shared" si="18"/>
        <v>58.670077386070517</v>
      </c>
      <c r="G33" s="29">
        <f t="shared" si="18"/>
        <v>18.829234737747207</v>
      </c>
      <c r="H33" s="29">
        <f t="shared" si="18"/>
        <v>-63.436285468615637</v>
      </c>
      <c r="I33" s="29">
        <f t="shared" si="18"/>
        <v>-118.86663800515906</v>
      </c>
      <c r="J33" s="29">
        <f t="shared" si="18"/>
        <v>41.446517626827173</v>
      </c>
      <c r="K33" s="29">
        <f t="shared" si="18"/>
        <v>-2.4369733447979351</v>
      </c>
      <c r="L33" s="29">
        <f t="shared" si="18"/>
        <v>31.902063628546863</v>
      </c>
      <c r="M33" s="29">
        <f t="shared" si="18"/>
        <v>-117.87601031814273</v>
      </c>
      <c r="N33" s="29">
        <f t="shared" si="18"/>
        <v>116.90395528804814</v>
      </c>
      <c r="O33" s="29">
        <f t="shared" si="18"/>
        <v>-27.417368873602747</v>
      </c>
      <c r="P33" s="29">
        <f t="shared" si="18"/>
        <v>-21.685554600171965</v>
      </c>
      <c r="Q33" s="29">
        <f t="shared" si="18"/>
        <v>44.871625107480654</v>
      </c>
      <c r="R33" s="29">
        <f t="shared" si="18"/>
        <v>-71.796818572656917</v>
      </c>
      <c r="S33" s="29">
        <f t="shared" si="18"/>
        <v>-22.107996560619085</v>
      </c>
      <c r="T33" s="29">
        <f t="shared" si="18"/>
        <v>-29.203783319002589</v>
      </c>
      <c r="U33" s="29">
        <f t="shared" si="18"/>
        <v>15.740326741186591</v>
      </c>
      <c r="V33" s="29">
        <f t="shared" si="18"/>
        <v>3.2978503869303548</v>
      </c>
      <c r="W33" s="29">
        <f t="shared" si="18"/>
        <v>-40.931040412725707</v>
      </c>
      <c r="X33" s="29">
        <f t="shared" ref="X33" si="19">SUM(X34:X50)</f>
        <v>31.260275150472914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1.129750644883921</v>
      </c>
      <c r="F36" s="10">
        <v>-1.129750644883921</v>
      </c>
      <c r="G36" s="10">
        <v>-1.129750644883921</v>
      </c>
      <c r="H36" s="10">
        <v>2.259501289767841</v>
      </c>
      <c r="I36" s="10">
        <v>-1.129750644883921</v>
      </c>
      <c r="J36" s="10">
        <v>-1.129750644883921</v>
      </c>
      <c r="K36" s="10">
        <v>0</v>
      </c>
      <c r="L36" s="10">
        <v>1.129750644883921</v>
      </c>
      <c r="M36" s="10">
        <v>-2.259501289767841</v>
      </c>
      <c r="N36" s="10">
        <v>1.129750644883921</v>
      </c>
      <c r="O36" s="10">
        <v>-1.129750644883921</v>
      </c>
      <c r="P36" s="10">
        <v>2.259501289767841</v>
      </c>
      <c r="Q36" s="10">
        <v>0</v>
      </c>
      <c r="R36" s="10">
        <v>0</v>
      </c>
      <c r="S36" s="10">
        <v>0</v>
      </c>
      <c r="T36" s="10">
        <v>-1.171539122957868</v>
      </c>
      <c r="U36" s="10">
        <v>0.39423903697334478</v>
      </c>
      <c r="V36" s="10">
        <v>-0.36491831470335329</v>
      </c>
      <c r="W36" s="10">
        <v>-0.62811693895098875</v>
      </c>
      <c r="X36" s="10">
        <v>3.5033533963886501</v>
      </c>
    </row>
    <row r="37" spans="1:24" ht="11.25" customHeight="1" x14ac:dyDescent="0.2">
      <c r="A37" s="41" t="s">
        <v>61</v>
      </c>
      <c r="B37" s="9" t="s">
        <v>62</v>
      </c>
      <c r="C37" s="10">
        <v>-3.1742906276870162</v>
      </c>
      <c r="D37" s="10">
        <v>0</v>
      </c>
      <c r="E37" s="10">
        <v>-3.1742906276870162</v>
      </c>
      <c r="F37" s="10">
        <v>5.2904557179707652</v>
      </c>
      <c r="G37" s="10">
        <v>6.3484952708512461</v>
      </c>
      <c r="H37" s="10">
        <v>-4.232330180567498</v>
      </c>
      <c r="I37" s="10">
        <v>-30.68452278589854</v>
      </c>
      <c r="J37" s="10">
        <v>1.058125537403267</v>
      </c>
      <c r="K37" s="10">
        <v>9.5227858985382632</v>
      </c>
      <c r="L37" s="10">
        <v>-2.116165090283749</v>
      </c>
      <c r="M37" s="10">
        <v>-9.5227858985382632</v>
      </c>
      <c r="N37" s="10">
        <v>0</v>
      </c>
      <c r="O37" s="10">
        <v>0</v>
      </c>
      <c r="P37" s="10">
        <v>2.116165090283749</v>
      </c>
      <c r="Q37" s="10">
        <v>-2.116165090283749</v>
      </c>
      <c r="R37" s="10">
        <v>-14.81324161650903</v>
      </c>
      <c r="S37" s="10">
        <v>-4.232330180567498</v>
      </c>
      <c r="T37" s="10">
        <v>1.478933791917455E-2</v>
      </c>
      <c r="U37" s="10">
        <v>5.5549441100601884</v>
      </c>
      <c r="V37" s="10">
        <v>-1.266552020636285</v>
      </c>
      <c r="W37" s="10">
        <v>-23.075838349097161</v>
      </c>
      <c r="X37" s="10">
        <v>5.2661220980223558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-4.2132416165090278</v>
      </c>
      <c r="D40" s="10">
        <v>10.533104041272569</v>
      </c>
      <c r="E40" s="10">
        <v>-1.053310404127257</v>
      </c>
      <c r="F40" s="10">
        <v>-3.1599312123817711</v>
      </c>
      <c r="G40" s="10">
        <v>0</v>
      </c>
      <c r="H40" s="10">
        <v>-4.2132416165090278</v>
      </c>
      <c r="I40" s="10">
        <v>-18.95958727429063</v>
      </c>
      <c r="J40" s="10">
        <v>16.852966466036111</v>
      </c>
      <c r="K40" s="10">
        <v>-3.1599312123817711</v>
      </c>
      <c r="L40" s="10">
        <v>0</v>
      </c>
      <c r="M40" s="10">
        <v>-8.4264832330180557</v>
      </c>
      <c r="N40" s="10">
        <v>5.2665520206362846</v>
      </c>
      <c r="O40" s="10">
        <v>4.2132416165090278</v>
      </c>
      <c r="P40" s="10">
        <v>-8.4264832330180557</v>
      </c>
      <c r="Q40" s="10">
        <v>4.2132416165090278</v>
      </c>
      <c r="R40" s="10">
        <v>-8.4264832330180557</v>
      </c>
      <c r="S40" s="10">
        <v>-11.58641444539983</v>
      </c>
      <c r="T40" s="10">
        <v>8.3127257093723124</v>
      </c>
      <c r="U40" s="10">
        <v>-1.8875322441960449</v>
      </c>
      <c r="V40" s="10">
        <v>5.2802235597592428</v>
      </c>
      <c r="W40" s="10">
        <v>-3.4159071367153908</v>
      </c>
      <c r="X40" s="10">
        <v>-0.86165090283748924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2.0922613929492688</v>
      </c>
      <c r="F41" s="10">
        <v>-5.2306964746345654</v>
      </c>
      <c r="G41" s="10">
        <v>3.1384350816852971</v>
      </c>
      <c r="H41" s="10">
        <v>-1.0461736887360269</v>
      </c>
      <c r="I41" s="10">
        <v>0</v>
      </c>
      <c r="J41" s="10">
        <v>1.0461736887360269</v>
      </c>
      <c r="K41" s="10">
        <v>-2.0922613929492688</v>
      </c>
      <c r="L41" s="10">
        <v>0</v>
      </c>
      <c r="M41" s="10">
        <v>0</v>
      </c>
      <c r="N41" s="10">
        <v>-1.0461736887360269</v>
      </c>
      <c r="O41" s="10">
        <v>2.0922613929492688</v>
      </c>
      <c r="P41" s="10">
        <v>1.0461736887360269</v>
      </c>
      <c r="Q41" s="10">
        <v>0</v>
      </c>
      <c r="R41" s="10">
        <v>1.0461736887360269</v>
      </c>
      <c r="S41" s="10">
        <v>0</v>
      </c>
      <c r="T41" s="10">
        <v>-1.5754944110060189</v>
      </c>
      <c r="U41" s="10">
        <v>5.1246775580395518E-2</v>
      </c>
      <c r="V41" s="10">
        <v>0.25425623387790203</v>
      </c>
      <c r="W41" s="10">
        <v>-2.8674978503869299</v>
      </c>
      <c r="X41" s="10">
        <v>1.0482373172828889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-2.0540842648323299</v>
      </c>
      <c r="E43" s="10">
        <v>3.0810834049871021</v>
      </c>
      <c r="F43" s="10">
        <v>-2.0540842648323299</v>
      </c>
      <c r="G43" s="10">
        <v>16.432588134135859</v>
      </c>
      <c r="H43" s="10">
        <v>-17.45967325881341</v>
      </c>
      <c r="I43" s="10">
        <v>-47.243680137575232</v>
      </c>
      <c r="J43" s="10">
        <v>20.540756663800519</v>
      </c>
      <c r="K43" s="10">
        <v>-2.0532244196044709</v>
      </c>
      <c r="L43" s="10">
        <v>-19.48830610490112</v>
      </c>
      <c r="M43" s="10">
        <v>-34.906276870163367</v>
      </c>
      <c r="N43" s="10">
        <v>7.1798796216680989</v>
      </c>
      <c r="O43" s="10">
        <v>-2.047205503009458</v>
      </c>
      <c r="P43" s="10">
        <v>-14.28125537403267</v>
      </c>
      <c r="Q43" s="10">
        <v>-6.1343078245915734</v>
      </c>
      <c r="R43" s="10">
        <v>-38.975666380051592</v>
      </c>
      <c r="S43" s="10">
        <v>10.251762682717111</v>
      </c>
      <c r="T43" s="10">
        <v>-9.4018056749785028</v>
      </c>
      <c r="U43" s="10">
        <v>13.992691315563199</v>
      </c>
      <c r="V43" s="10">
        <v>5.9619948409286323</v>
      </c>
      <c r="W43" s="10">
        <v>-34.323473774720547</v>
      </c>
      <c r="X43" s="10">
        <v>29.509630266552019</v>
      </c>
    </row>
    <row r="44" spans="1:24" ht="11.25" customHeight="1" x14ac:dyDescent="0.2">
      <c r="A44" s="41" t="s">
        <v>75</v>
      </c>
      <c r="B44" s="9" t="s">
        <v>76</v>
      </c>
      <c r="C44" s="10">
        <v>10.614875322441961</v>
      </c>
      <c r="D44" s="10">
        <v>21.23018056749785</v>
      </c>
      <c r="E44" s="10">
        <v>-22.195184866723991</v>
      </c>
      <c r="F44" s="10">
        <v>47.28426483233018</v>
      </c>
      <c r="G44" s="10">
        <v>-19.300171969045572</v>
      </c>
      <c r="H44" s="10">
        <v>-47.283147033533957</v>
      </c>
      <c r="I44" s="10">
        <v>-10.614617368873599</v>
      </c>
      <c r="J44" s="10">
        <v>9.6560619088564046</v>
      </c>
      <c r="K44" s="10">
        <v>3.884436801375752</v>
      </c>
      <c r="L44" s="10">
        <v>36.034995700773862</v>
      </c>
      <c r="M44" s="10">
        <v>-64.048409286328464</v>
      </c>
      <c r="N44" s="10">
        <v>82.679535683576944</v>
      </c>
      <c r="O44" s="10">
        <v>-23.375752364574371</v>
      </c>
      <c r="P44" s="10">
        <v>3.8794496990541698</v>
      </c>
      <c r="Q44" s="10">
        <v>37.896216680997419</v>
      </c>
      <c r="R44" s="10">
        <v>-13.66629406706793</v>
      </c>
      <c r="S44" s="10">
        <v>3.8825451418744632</v>
      </c>
      <c r="T44" s="10">
        <v>-17.525623387790201</v>
      </c>
      <c r="U44" s="10">
        <v>-18.760533104041269</v>
      </c>
      <c r="V44" s="10">
        <v>-4.2505588993981078</v>
      </c>
      <c r="W44" s="10">
        <v>13.935597592433361</v>
      </c>
      <c r="X44" s="10">
        <v>-5.774118658641445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0.96018916595012893</v>
      </c>
      <c r="D46" s="10">
        <v>0.96018916595012893</v>
      </c>
      <c r="E46" s="10">
        <v>-0.96018916595012893</v>
      </c>
      <c r="F46" s="10">
        <v>0</v>
      </c>
      <c r="G46" s="10">
        <v>0.96018916595012893</v>
      </c>
      <c r="H46" s="10">
        <v>-0.96018916595012893</v>
      </c>
      <c r="I46" s="10">
        <v>0</v>
      </c>
      <c r="J46" s="10">
        <v>0</v>
      </c>
      <c r="K46" s="10">
        <v>0</v>
      </c>
      <c r="L46" s="10">
        <v>0</v>
      </c>
      <c r="M46" s="10">
        <v>0.96018916595012893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-2.2098022355975921E-2</v>
      </c>
      <c r="U46" s="10">
        <v>-0.100859845227859</v>
      </c>
      <c r="V46" s="10">
        <v>0.46182287188306098</v>
      </c>
      <c r="W46" s="10">
        <v>-0.1239036973344798</v>
      </c>
      <c r="X46" s="10">
        <v>7.970765262252795E-2</v>
      </c>
    </row>
    <row r="47" spans="1:24" ht="11.25" customHeight="1" x14ac:dyDescent="0.2">
      <c r="A47" s="41" t="s">
        <v>81</v>
      </c>
      <c r="B47" s="9" t="s">
        <v>82</v>
      </c>
      <c r="C47" s="10">
        <v>-0.96018916595012893</v>
      </c>
      <c r="D47" s="10">
        <v>-1.920292347377472</v>
      </c>
      <c r="E47" s="10">
        <v>0</v>
      </c>
      <c r="F47" s="10">
        <v>-0.96018916595012893</v>
      </c>
      <c r="G47" s="10">
        <v>3.8406706792777299</v>
      </c>
      <c r="H47" s="10">
        <v>0.96018916595012893</v>
      </c>
      <c r="I47" s="10">
        <v>-4.8007738607050729</v>
      </c>
      <c r="J47" s="10">
        <v>-1.920292347377472</v>
      </c>
      <c r="K47" s="10">
        <v>0</v>
      </c>
      <c r="L47" s="10">
        <v>-3.8406706792777299</v>
      </c>
      <c r="M47" s="10">
        <v>5.7609630266552019</v>
      </c>
      <c r="N47" s="10">
        <v>3.8406706792777299</v>
      </c>
      <c r="O47" s="10">
        <v>-0.96018916595012893</v>
      </c>
      <c r="P47" s="10">
        <v>-2.8804815133276009</v>
      </c>
      <c r="Q47" s="10">
        <v>0.96018916595012893</v>
      </c>
      <c r="R47" s="10">
        <v>0</v>
      </c>
      <c r="S47" s="10">
        <v>-1.920292347377472</v>
      </c>
      <c r="T47" s="10">
        <v>3.7139294926913151</v>
      </c>
      <c r="U47" s="10">
        <v>-6.3831470335339642</v>
      </c>
      <c r="V47" s="10">
        <v>8.079793637145313</v>
      </c>
      <c r="W47" s="10">
        <v>-4.71822871883061</v>
      </c>
      <c r="X47" s="10">
        <v>1.1915735167669821</v>
      </c>
    </row>
    <row r="48" spans="1:24" ht="11.25" customHeight="1" x14ac:dyDescent="0.2">
      <c r="A48" s="41" t="s">
        <v>83</v>
      </c>
      <c r="B48" s="9" t="s">
        <v>84</v>
      </c>
      <c r="C48" s="10">
        <v>-30.27368873602752</v>
      </c>
      <c r="D48" s="10">
        <v>31.049957007738609</v>
      </c>
      <c r="E48" s="10">
        <v>-38.036199484092862</v>
      </c>
      <c r="F48" s="10">
        <v>18.630008598452282</v>
      </c>
      <c r="G48" s="10">
        <v>8.5387790197764399</v>
      </c>
      <c r="H48" s="10">
        <v>8.5387790197764399</v>
      </c>
      <c r="I48" s="10">
        <v>-5.4337059329320718</v>
      </c>
      <c r="J48" s="10">
        <v>-4.6575236457437663</v>
      </c>
      <c r="K48" s="10">
        <v>-8.5387790197764399</v>
      </c>
      <c r="L48" s="10">
        <v>20.18245915735168</v>
      </c>
      <c r="M48" s="10">
        <v>-5.4337059329320718</v>
      </c>
      <c r="N48" s="10">
        <v>17.853740326741189</v>
      </c>
      <c r="O48" s="10">
        <v>-6.2099742046431636</v>
      </c>
      <c r="P48" s="10">
        <v>-5.3986242476354258</v>
      </c>
      <c r="Q48" s="10">
        <v>10.0524505588994</v>
      </c>
      <c r="R48" s="10">
        <v>3.038693035253655</v>
      </c>
      <c r="S48" s="10">
        <v>-18.50326741186586</v>
      </c>
      <c r="T48" s="10">
        <v>-11.548667239896821</v>
      </c>
      <c r="U48" s="10">
        <v>22.879277730008599</v>
      </c>
      <c r="V48" s="10">
        <v>-10.85821152192605</v>
      </c>
      <c r="W48" s="10">
        <v>14.286328460877041</v>
      </c>
      <c r="X48" s="10">
        <v>-2.7025795356835771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-0.99690455717970761</v>
      </c>
      <c r="K52" s="37">
        <f t="shared" si="20"/>
        <v>0.20412725709372309</v>
      </c>
      <c r="L52" s="37">
        <f t="shared" si="20"/>
        <v>-0.30756663800515899</v>
      </c>
      <c r="M52" s="37">
        <f t="shared" si="20"/>
        <v>0.37386070507308677</v>
      </c>
      <c r="N52" s="37">
        <f t="shared" si="20"/>
        <v>-0.42158211521926048</v>
      </c>
      <c r="O52" s="37">
        <f t="shared" si="20"/>
        <v>1.2469475494411006</v>
      </c>
      <c r="P52" s="37">
        <f t="shared" si="20"/>
        <v>4.3336199484092862E-2</v>
      </c>
      <c r="Q52" s="37">
        <f t="shared" si="20"/>
        <v>-5.4772141014617373E-2</v>
      </c>
      <c r="R52" s="37">
        <f t="shared" si="20"/>
        <v>1.3816852966466036</v>
      </c>
      <c r="S52" s="37">
        <f t="shared" si="20"/>
        <v>-2.5318142734307818</v>
      </c>
      <c r="T52" s="37">
        <f t="shared" si="20"/>
        <v>0.14153052450558856</v>
      </c>
      <c r="U52" s="37">
        <f t="shared" si="20"/>
        <v>0.7357695614789338</v>
      </c>
      <c r="V52" s="37">
        <f t="shared" si="20"/>
        <v>-2.2838349097162505</v>
      </c>
      <c r="W52" s="37">
        <f t="shared" si="20"/>
        <v>-2.1238177128116935</v>
      </c>
      <c r="X52" s="37">
        <f t="shared" ref="X52" si="21">SUM(X53:X70)</f>
        <v>3.0314703353396379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0.7165090283748925</v>
      </c>
      <c r="S59" s="10">
        <v>-0.78822012037833178</v>
      </c>
      <c r="T59" s="10">
        <v>-0.41659501289767842</v>
      </c>
      <c r="U59" s="10">
        <v>2.1582115219260529E-2</v>
      </c>
      <c r="V59" s="10">
        <v>-7.3172828890799652E-2</v>
      </c>
      <c r="W59" s="10">
        <v>-4.2992261392949269E-3</v>
      </c>
      <c r="X59" s="10">
        <v>-0.1153052450558899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0.64488392089423896</v>
      </c>
      <c r="S62" s="10">
        <v>-1.7435941530524499</v>
      </c>
      <c r="T62" s="10">
        <v>1.2598452278589849</v>
      </c>
      <c r="U62" s="10">
        <v>0.24230438521066211</v>
      </c>
      <c r="V62" s="10">
        <v>-1.2411865864144449</v>
      </c>
      <c r="W62" s="10">
        <v>-0.18770421324161651</v>
      </c>
      <c r="X62" s="10">
        <v>1.5834909716251071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-0.1131556319862425</v>
      </c>
      <c r="K65" s="10">
        <v>0.20412725709372309</v>
      </c>
      <c r="L65" s="10">
        <v>-0.30756663800515899</v>
      </c>
      <c r="M65" s="10">
        <v>0.37386070507308677</v>
      </c>
      <c r="N65" s="10">
        <v>-0.42158211521926048</v>
      </c>
      <c r="O65" s="10">
        <v>0.36319862424763538</v>
      </c>
      <c r="P65" s="10">
        <v>4.3336199484092862E-2</v>
      </c>
      <c r="Q65" s="10">
        <v>-5.4772141014617373E-2</v>
      </c>
      <c r="R65" s="10">
        <v>2.0292347377472049E-2</v>
      </c>
      <c r="S65" s="10">
        <v>0</v>
      </c>
      <c r="T65" s="10">
        <v>-0.70171969045571791</v>
      </c>
      <c r="U65" s="10">
        <v>0.47188306104901118</v>
      </c>
      <c r="V65" s="10">
        <v>-0.969475494411006</v>
      </c>
      <c r="W65" s="10">
        <v>-1.9318142734307819</v>
      </c>
      <c r="X65" s="10">
        <v>2.0749785038693029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-0.88374892519346515</v>
      </c>
      <c r="K66" s="10">
        <v>0</v>
      </c>
      <c r="L66" s="10">
        <v>0</v>
      </c>
      <c r="M66" s="10">
        <v>0</v>
      </c>
      <c r="N66" s="10">
        <v>0</v>
      </c>
      <c r="O66" s="10">
        <v>0.88374892519346515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-0.51169389509888219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2.7228718830610488</v>
      </c>
      <c r="S71" s="37">
        <f t="shared" si="22"/>
        <v>-4.2992261392949267</v>
      </c>
      <c r="T71" s="37">
        <f t="shared" si="22"/>
        <v>0.67583834909716267</v>
      </c>
      <c r="U71" s="37">
        <f t="shared" si="22"/>
        <v>-7.2484952708512462E-2</v>
      </c>
      <c r="V71" s="37">
        <f t="shared" si="22"/>
        <v>-1.275408426483233</v>
      </c>
      <c r="W71" s="37">
        <f t="shared" si="22"/>
        <v>-0.66208082545141866</v>
      </c>
      <c r="X71" s="37">
        <f t="shared" ref="X71" si="23">SUM(X72:X73)</f>
        <v>1.6614789337919176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2.2929492691315558</v>
      </c>
      <c r="S72" s="10">
        <v>-2.4601031814273431</v>
      </c>
      <c r="T72" s="10">
        <v>-0.76577815993121234</v>
      </c>
      <c r="U72" s="10">
        <v>-2.493551160791057E-2</v>
      </c>
      <c r="V72" s="10">
        <v>2.381771281169389E-2</v>
      </c>
      <c r="W72" s="10">
        <v>-7.6526225279449694E-3</v>
      </c>
      <c r="X72" s="10">
        <v>-2.003439380911436E-2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0.42992261392949271</v>
      </c>
      <c r="S73" s="10">
        <v>-1.8391229578675841</v>
      </c>
      <c r="T73" s="10">
        <v>1.441616509028375</v>
      </c>
      <c r="U73" s="10">
        <v>-4.7549441100601893E-2</v>
      </c>
      <c r="V73" s="10">
        <v>-1.2992261392949269</v>
      </c>
      <c r="W73" s="10">
        <v>-0.6544282029234737</v>
      </c>
      <c r="X73" s="10">
        <v>1.6815133276010319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2614.4415305245052</v>
      </c>
      <c r="D2" s="31">
        <f t="shared" si="0"/>
        <v>2638.8422184006877</v>
      </c>
      <c r="E2" s="31">
        <f t="shared" si="0"/>
        <v>2603.3914875322444</v>
      </c>
      <c r="F2" s="31">
        <f t="shared" si="0"/>
        <v>2804.0662940670677</v>
      </c>
      <c r="G2" s="31">
        <f t="shared" si="0"/>
        <v>2567.6219260533103</v>
      </c>
      <c r="H2" s="31">
        <f t="shared" si="0"/>
        <v>2835.3501289767842</v>
      </c>
      <c r="I2" s="31">
        <f t="shared" si="0"/>
        <v>2940.8472914875315</v>
      </c>
      <c r="J2" s="31">
        <f t="shared" si="0"/>
        <v>3038.3523645743762</v>
      </c>
      <c r="K2" s="31">
        <f t="shared" si="0"/>
        <v>3173.3886500429917</v>
      </c>
      <c r="L2" s="31">
        <f t="shared" si="0"/>
        <v>3063.6347377472048</v>
      </c>
      <c r="M2" s="31">
        <f t="shared" si="0"/>
        <v>2945.1471195184872</v>
      </c>
      <c r="N2" s="31">
        <f t="shared" si="0"/>
        <v>2910.1832330180569</v>
      </c>
      <c r="O2" s="31">
        <f t="shared" si="0"/>
        <v>2735.812983662941</v>
      </c>
      <c r="P2" s="31">
        <f t="shared" si="0"/>
        <v>2440.4248495270854</v>
      </c>
      <c r="Q2" s="31">
        <f t="shared" si="0"/>
        <v>2477.1170249355114</v>
      </c>
      <c r="R2" s="31">
        <f t="shared" si="0"/>
        <v>2541.8621668099736</v>
      </c>
      <c r="S2" s="31">
        <f t="shared" si="0"/>
        <v>2750.3164230438524</v>
      </c>
      <c r="T2" s="31">
        <f t="shared" si="0"/>
        <v>2826.8051590713662</v>
      </c>
      <c r="U2" s="31">
        <f t="shared" si="0"/>
        <v>2902.4364574376609</v>
      </c>
      <c r="V2" s="31">
        <f t="shared" si="0"/>
        <v>2903.4688736027515</v>
      </c>
      <c r="W2" s="31">
        <f t="shared" si="0"/>
        <v>2558.5672398968181</v>
      </c>
      <c r="X2" s="31">
        <f t="shared" ref="X2" si="1">SUM(X3,X17,X22,X25,X26,X51,X52,X71,X74,X75,X76)</f>
        <v>2662.0355116079099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33.976354256233876</v>
      </c>
      <c r="E3" s="34">
        <f t="shared" si="2"/>
        <v>33.419346517626828</v>
      </c>
      <c r="F3" s="34">
        <f t="shared" si="2"/>
        <v>34.558641444539973</v>
      </c>
      <c r="G3" s="34">
        <f t="shared" si="2"/>
        <v>39.088993981083398</v>
      </c>
      <c r="H3" s="34">
        <f t="shared" si="2"/>
        <v>35.671023215821151</v>
      </c>
      <c r="I3" s="34">
        <f t="shared" si="2"/>
        <v>38.81031814273431</v>
      </c>
      <c r="J3" s="34">
        <f t="shared" si="2"/>
        <v>33.314703353396375</v>
      </c>
      <c r="K3" s="34">
        <f t="shared" si="2"/>
        <v>28.068701633705935</v>
      </c>
      <c r="L3" s="34">
        <f t="shared" si="2"/>
        <v>14.559157351676692</v>
      </c>
      <c r="M3" s="34">
        <f t="shared" si="2"/>
        <v>16.778933791917456</v>
      </c>
      <c r="N3" s="34">
        <f t="shared" si="2"/>
        <v>7.4601891659501263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2.9797936371453124</v>
      </c>
      <c r="U3" s="34">
        <f t="shared" si="2"/>
        <v>13.613843508168531</v>
      </c>
      <c r="V3" s="34">
        <f t="shared" si="2"/>
        <v>17.198968185726571</v>
      </c>
      <c r="W3" s="34">
        <f t="shared" si="2"/>
        <v>14.00447119518487</v>
      </c>
      <c r="X3" s="34">
        <f t="shared" ref="X3" si="3">SUM(X4,X8,X11)</f>
        <v>40.104557179707641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33.976354256233876</v>
      </c>
      <c r="E4" s="29">
        <f t="shared" si="4"/>
        <v>33.419346517626828</v>
      </c>
      <c r="F4" s="29">
        <f t="shared" si="4"/>
        <v>34.558641444539973</v>
      </c>
      <c r="G4" s="29">
        <f t="shared" si="4"/>
        <v>38.965262252794489</v>
      </c>
      <c r="H4" s="29">
        <f t="shared" si="4"/>
        <v>35.547291487532242</v>
      </c>
      <c r="I4" s="29">
        <f t="shared" si="4"/>
        <v>38.686586414445401</v>
      </c>
      <c r="J4" s="29">
        <f t="shared" si="4"/>
        <v>33.190971625107466</v>
      </c>
      <c r="K4" s="29">
        <f t="shared" si="4"/>
        <v>27.944969905417025</v>
      </c>
      <c r="L4" s="29">
        <f t="shared" si="4"/>
        <v>14.435425623387784</v>
      </c>
      <c r="M4" s="29">
        <f t="shared" si="4"/>
        <v>16.655202063628547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2.9797936371453124</v>
      </c>
      <c r="U4" s="29">
        <f t="shared" si="4"/>
        <v>13.613843508168531</v>
      </c>
      <c r="V4" s="29">
        <f t="shared" si="4"/>
        <v>17.198968185726571</v>
      </c>
      <c r="W4" s="29">
        <f t="shared" si="4"/>
        <v>14.00447119518487</v>
      </c>
      <c r="X4" s="29">
        <f t="shared" ref="X4" si="5">SUM(X5:X7)</f>
        <v>40.104557179707641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32.36001719690455</v>
      </c>
      <c r="D7" s="10">
        <f>PPRD!D7+RCV_RCY!D7+IMP!D7-EXP!D7+STK_CHG!D7</f>
        <v>33.976354256233876</v>
      </c>
      <c r="E7" s="10">
        <f>PPRD!E7+RCV_RCY!E7+IMP!E7-EXP!E7+STK_CHG!E7</f>
        <v>33.419346517626828</v>
      </c>
      <c r="F7" s="10">
        <f>PPRD!F7+RCV_RCY!F7+IMP!F7-EXP!F7+STK_CHG!F7</f>
        <v>34.558641444539973</v>
      </c>
      <c r="G7" s="10">
        <f>PPRD!G7+RCV_RCY!G7+IMP!G7-EXP!G7+STK_CHG!G7</f>
        <v>38.965262252794489</v>
      </c>
      <c r="H7" s="10">
        <f>PPRD!H7+RCV_RCY!H7+IMP!H7-EXP!H7+STK_CHG!H7</f>
        <v>35.547291487532242</v>
      </c>
      <c r="I7" s="10">
        <f>PPRD!I7+RCV_RCY!I7+IMP!I7-EXP!I7+STK_CHG!I7</f>
        <v>38.686586414445401</v>
      </c>
      <c r="J7" s="10">
        <f>PPRD!J7+RCV_RCY!J7+IMP!J7-EXP!J7+STK_CHG!J7</f>
        <v>33.190971625107466</v>
      </c>
      <c r="K7" s="10">
        <f>PPRD!K7+RCV_RCY!K7+IMP!K7-EXP!K7+STK_CHG!K7</f>
        <v>27.944969905417025</v>
      </c>
      <c r="L7" s="10">
        <f>PPRD!L7+RCV_RCY!L7+IMP!L7-EXP!L7+STK_CHG!L7</f>
        <v>14.435425623387784</v>
      </c>
      <c r="M7" s="10">
        <f>PPRD!M7+RCV_RCY!M7+IMP!M7-EXP!M7+STK_CHG!M7</f>
        <v>16.655202063628547</v>
      </c>
      <c r="N7" s="10">
        <f>PPRD!N7+RCV_RCY!N7+IMP!N7-EXP!N7+STK_CHG!N7</f>
        <v>7.3364574376612186</v>
      </c>
      <c r="O7" s="10">
        <f>PPRD!O7+RCV_RCY!O7+IMP!O7-EXP!O7+STK_CHG!O7</f>
        <v>0</v>
      </c>
      <c r="P7" s="10">
        <f>PPRD!P7+RCV_RCY!P7+IMP!P7-EXP!P7+STK_CHG!P7</f>
        <v>0</v>
      </c>
      <c r="Q7" s="10">
        <f>PPRD!Q7+RCV_RCY!Q7+IMP!Q7-EXP!Q7+STK_CHG!Q7</f>
        <v>2.2175408426483232</v>
      </c>
      <c r="R7" s="10">
        <f>PPRD!R7+RCV_RCY!R7+IMP!R7-EXP!R7+STK_CHG!R7</f>
        <v>3.6794496990541701</v>
      </c>
      <c r="S7" s="10">
        <f>PPRD!S7+RCV_RCY!S7+IMP!S7-EXP!S7+STK_CHG!S7</f>
        <v>0</v>
      </c>
      <c r="T7" s="10">
        <f>PPRD!T7+RCV_RCY!T7+IMP!T7-EXP!T7+STK_CHG!T7</f>
        <v>2.9797936371453124</v>
      </c>
      <c r="U7" s="10">
        <f>PPRD!U7+RCV_RCY!U7+IMP!U7-EXP!U7+STK_CHG!U7</f>
        <v>13.613843508168531</v>
      </c>
      <c r="V7" s="10">
        <f>PPRD!V7+RCV_RCY!V7+IMP!V7-EXP!V7+STK_CHG!V7</f>
        <v>17.198968185726571</v>
      </c>
      <c r="W7" s="10">
        <f>PPRD!W7+RCV_RCY!W7+IMP!W7-EXP!W7+STK_CHG!W7</f>
        <v>14.00447119518487</v>
      </c>
      <c r="X7" s="10">
        <f>PPRD!X7+RCV_RCY!X7+IMP!X7-EXP!X7+STK_CHG!X7</f>
        <v>40.104557179707641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0.12373172828890799</v>
      </c>
      <c r="H10" s="10">
        <f>PPRD!H10+RCV_RCY!H10+IMP!H10-EXP!H10+STK_CHG!H10</f>
        <v>0.12373172828890799</v>
      </c>
      <c r="I10" s="10">
        <f>PPRD!I10+RCV_RCY!I10+IMP!I10-EXP!I10+STK_CHG!I10</f>
        <v>0.12373172828890799</v>
      </c>
      <c r="J10" s="10">
        <f>PPRD!J10+RCV_RCY!J10+IMP!J10-EXP!J10+STK_CHG!J10</f>
        <v>0.12373172828890799</v>
      </c>
      <c r="K10" s="10">
        <f>PPRD!K10+RCV_RCY!K10+IMP!K10-EXP!K10+STK_CHG!K10</f>
        <v>0.12373172828890799</v>
      </c>
      <c r="L10" s="10">
        <f>PPRD!L10+RCV_RCY!L10+IMP!L10-EXP!L10+STK_CHG!L10</f>
        <v>0.12373172828890799</v>
      </c>
      <c r="M10" s="10">
        <f>PPRD!M10+RCV_RCY!M10+IMP!M10-EXP!M10+STK_CHG!M10</f>
        <v>0.12373172828890799</v>
      </c>
      <c r="N10" s="10">
        <f>PPRD!N10+RCV_RCY!N10+IMP!N10-EXP!N10+STK_CHG!N10</f>
        <v>0.12373172828890799</v>
      </c>
      <c r="O10" s="10">
        <f>PPRD!O10+RCV_RCY!O10+IMP!O10-EXP!O10+STK_CHG!O10</f>
        <v>0.12373172828890799</v>
      </c>
      <c r="P10" s="10">
        <f>PPRD!P10+RCV_RCY!P10+IMP!P10-EXP!P10+STK_CHG!P10</f>
        <v>0.12373172828890799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0</v>
      </c>
      <c r="D13" s="10">
        <f>PPRD!D13+RCV_RCY!D13+IMP!D13-EXP!D13+STK_CHG!D13</f>
        <v>0</v>
      </c>
      <c r="E13" s="10">
        <f>PPRD!E13+RCV_RCY!E13+IMP!E13-EXP!E13+STK_CHG!E13</f>
        <v>0</v>
      </c>
      <c r="F13" s="10">
        <f>PPRD!F13+RCV_RCY!F13+IMP!F13-EXP!F13+STK_CHG!F13</f>
        <v>0</v>
      </c>
      <c r="G13" s="10">
        <f>PPRD!G13+RCV_RCY!G13+IMP!G13-EXP!G13+STK_CHG!G13</f>
        <v>0</v>
      </c>
      <c r="H13" s="10">
        <f>PPRD!H13+RCV_RCY!H13+IMP!H13-EXP!H13+STK_CHG!H13</f>
        <v>0</v>
      </c>
      <c r="I13" s="10">
        <f>PPRD!I13+RCV_RCY!I13+IMP!I13-EXP!I13+STK_CHG!I13</f>
        <v>0</v>
      </c>
      <c r="J13" s="10">
        <f>PPRD!J13+RCV_RCY!J13+IMP!J13-EXP!J13+STK_CHG!J13</f>
        <v>0</v>
      </c>
      <c r="K13" s="10">
        <f>PPRD!K13+RCV_RCY!K13+IMP!K13-EXP!K13+STK_CHG!K13</f>
        <v>0</v>
      </c>
      <c r="L13" s="10">
        <f>PPRD!L13+RCV_RCY!L13+IMP!L13-EXP!L13+STK_CHG!L13</f>
        <v>0</v>
      </c>
      <c r="M13" s="10">
        <f>PPRD!M13+RCV_RCY!M13+IMP!M13-EXP!M13+STK_CHG!M13</f>
        <v>0</v>
      </c>
      <c r="N13" s="10">
        <f>PPRD!N13+RCV_RCY!N13+IMP!N13-EXP!N13+STK_CHG!N13</f>
        <v>0</v>
      </c>
      <c r="O13" s="10">
        <f>PPRD!O13+RCV_RCY!O13+IMP!O13-EXP!O13+STK_CHG!O13</f>
        <v>0</v>
      </c>
      <c r="P13" s="10">
        <f>PPRD!P13+RCV_RCY!P13+IMP!P13-EXP!P13+STK_CHG!P13</f>
        <v>0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0</v>
      </c>
      <c r="U13" s="10">
        <f>PPRD!U13+RCV_RCY!U13+IMP!U13-EXP!U13+STK_CHG!U13</f>
        <v>0</v>
      </c>
      <c r="V13" s="10">
        <f>PPRD!V13+RCV_RCY!V13+IMP!V13-EXP!V13+STK_CHG!V13</f>
        <v>0</v>
      </c>
      <c r="W13" s="10">
        <f>PPRD!W13+RCV_RCY!W13+IMP!W13-EXP!W13+STK_CHG!W13</f>
        <v>0</v>
      </c>
      <c r="X13" s="10">
        <f>PPRD!X13+RCV_RCY!X13+IMP!X13-EXP!X13+STK_CHG!X13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2536.4141874462593</v>
      </c>
      <c r="D26" s="37">
        <f t="shared" si="14"/>
        <v>2558.9835769561478</v>
      </c>
      <c r="E26" s="37">
        <f t="shared" si="14"/>
        <v>2522.4179707652625</v>
      </c>
      <c r="F26" s="37">
        <f t="shared" si="14"/>
        <v>2718.56173688736</v>
      </c>
      <c r="G26" s="37">
        <f t="shared" si="14"/>
        <v>2473.8681857265692</v>
      </c>
      <c r="H26" s="37">
        <f t="shared" si="14"/>
        <v>2742.6734307824595</v>
      </c>
      <c r="I26" s="37">
        <f t="shared" si="14"/>
        <v>2844.4444539982796</v>
      </c>
      <c r="J26" s="37">
        <f t="shared" si="14"/>
        <v>2924.9585554600167</v>
      </c>
      <c r="K26" s="37">
        <f t="shared" si="14"/>
        <v>3040.9568357695612</v>
      </c>
      <c r="L26" s="37">
        <f t="shared" si="14"/>
        <v>2936.0993981083398</v>
      </c>
      <c r="M26" s="37">
        <f t="shared" si="14"/>
        <v>2811.782115219261</v>
      </c>
      <c r="N26" s="37">
        <f t="shared" si="14"/>
        <v>2776.8449699054172</v>
      </c>
      <c r="O26" s="37">
        <f t="shared" si="14"/>
        <v>2599.4091143594155</v>
      </c>
      <c r="P26" s="37">
        <f t="shared" si="14"/>
        <v>2299.4578675838347</v>
      </c>
      <c r="Q26" s="37">
        <f t="shared" si="14"/>
        <v>2330.9307824591569</v>
      </c>
      <c r="R26" s="37">
        <f t="shared" si="14"/>
        <v>2369.9000859845223</v>
      </c>
      <c r="S26" s="37">
        <f t="shared" si="14"/>
        <v>2572.3259673258817</v>
      </c>
      <c r="T26" s="37">
        <f t="shared" si="14"/>
        <v>2623.5827171109195</v>
      </c>
      <c r="U26" s="37">
        <f t="shared" si="14"/>
        <v>2627.5316423043851</v>
      </c>
      <c r="V26" s="37">
        <f t="shared" si="14"/>
        <v>2609.1859845227859</v>
      </c>
      <c r="W26" s="37">
        <f t="shared" si="14"/>
        <v>2231.7090283748921</v>
      </c>
      <c r="X26" s="37">
        <f t="shared" ref="X26" si="15">SUM(X27,X33)</f>
        <v>2284.0697334479792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1185.1031814273426</v>
      </c>
      <c r="D27" s="29">
        <f t="shared" si="16"/>
        <v>1167.9277730008596</v>
      </c>
      <c r="E27" s="29">
        <f t="shared" si="16"/>
        <v>1097.2055030094587</v>
      </c>
      <c r="F27" s="29">
        <f t="shared" si="16"/>
        <v>981.01891659501291</v>
      </c>
      <c r="G27" s="29">
        <f t="shared" si="16"/>
        <v>280.86844368013755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1185.1031814273426</v>
      </c>
      <c r="D28" s="10">
        <f>PPRD!D28+RCV_RCY!D28+IMP!D28-EXP!D28+STK_CHG!D28</f>
        <v>1167.9277730008596</v>
      </c>
      <c r="E28" s="10">
        <f>PPRD!E28+RCV_RCY!E28+IMP!E28-EXP!E28+STK_CHG!E28</f>
        <v>1097.2055030094587</v>
      </c>
      <c r="F28" s="10">
        <f>PPRD!F28+RCV_RCY!F28+IMP!F28-EXP!F28+STK_CHG!F28</f>
        <v>981.01891659501291</v>
      </c>
      <c r="G28" s="10">
        <f>PPRD!G28+RCV_RCY!G28+IMP!G28-EXP!G28+STK_CHG!G28</f>
        <v>280.86844368013755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1351.3110060189167</v>
      </c>
      <c r="D33" s="29">
        <f t="shared" si="18"/>
        <v>1391.0558039552882</v>
      </c>
      <c r="E33" s="29">
        <f t="shared" si="18"/>
        <v>1425.2124677558038</v>
      </c>
      <c r="F33" s="29">
        <f t="shared" si="18"/>
        <v>1737.542820292347</v>
      </c>
      <c r="G33" s="29">
        <f t="shared" si="18"/>
        <v>2192.9997420464315</v>
      </c>
      <c r="H33" s="29">
        <f t="shared" si="18"/>
        <v>2742.6734307824595</v>
      </c>
      <c r="I33" s="29">
        <f t="shared" si="18"/>
        <v>2844.4444539982796</v>
      </c>
      <c r="J33" s="29">
        <f t="shared" si="18"/>
        <v>2924.9585554600167</v>
      </c>
      <c r="K33" s="29">
        <f t="shared" si="18"/>
        <v>3040.9568357695612</v>
      </c>
      <c r="L33" s="29">
        <f t="shared" si="18"/>
        <v>2936.0993981083398</v>
      </c>
      <c r="M33" s="29">
        <f t="shared" si="18"/>
        <v>2811.782115219261</v>
      </c>
      <c r="N33" s="29">
        <f t="shared" si="18"/>
        <v>2776.8449699054172</v>
      </c>
      <c r="O33" s="29">
        <f t="shared" si="18"/>
        <v>2599.4091143594155</v>
      </c>
      <c r="P33" s="29">
        <f t="shared" si="18"/>
        <v>2299.4578675838347</v>
      </c>
      <c r="Q33" s="29">
        <f t="shared" si="18"/>
        <v>2330.9307824591569</v>
      </c>
      <c r="R33" s="29">
        <f t="shared" si="18"/>
        <v>2369.9000859845223</v>
      </c>
      <c r="S33" s="29">
        <f t="shared" si="18"/>
        <v>2572.3259673258817</v>
      </c>
      <c r="T33" s="29">
        <f t="shared" si="18"/>
        <v>2623.5827171109195</v>
      </c>
      <c r="U33" s="29">
        <f t="shared" si="18"/>
        <v>2627.5316423043851</v>
      </c>
      <c r="V33" s="29">
        <f t="shared" si="18"/>
        <v>2609.1859845227859</v>
      </c>
      <c r="W33" s="29">
        <f t="shared" si="18"/>
        <v>2231.7090283748921</v>
      </c>
      <c r="X33" s="29">
        <f t="shared" ref="X33" si="19">SUM(X34:X50)</f>
        <v>2284.0697334479792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15.816337059329321</v>
      </c>
      <c r="D36" s="10">
        <f>PPRD!D36+RCV_RCY!D36+IMP!D36-EXP!D36+STK_CHG!D36</f>
        <v>22.594840928632841</v>
      </c>
      <c r="E36" s="10">
        <f>PPRD!E36+RCV_RCY!E36+IMP!E36-EXP!E36+STK_CHG!E36</f>
        <v>22.594840928632841</v>
      </c>
      <c r="F36" s="10">
        <f>PPRD!F36+RCV_RCY!F36+IMP!F36-EXP!F36+STK_CHG!F36</f>
        <v>30.503009458297509</v>
      </c>
      <c r="G36" s="10">
        <f>PPRD!G36+RCV_RCY!G36+IMP!G36-EXP!G36+STK_CHG!G36</f>
        <v>49.708598452278586</v>
      </c>
      <c r="H36" s="10">
        <f>PPRD!H36+RCV_RCY!H36+IMP!H36-EXP!H36+STK_CHG!H36</f>
        <v>57.616852966466027</v>
      </c>
      <c r="I36" s="10">
        <f>PPRD!I36+RCV_RCY!I36+IMP!I36-EXP!I36+STK_CHG!I36</f>
        <v>59.876268271711091</v>
      </c>
      <c r="J36" s="10">
        <f>PPRD!J36+RCV_RCY!J36+IMP!J36-EXP!J36+STK_CHG!J36</f>
        <v>57.616766981943243</v>
      </c>
      <c r="K36" s="10">
        <f>PPRD!K36+RCV_RCY!K36+IMP!K36-EXP!K36+STK_CHG!K36</f>
        <v>58.746517626827163</v>
      </c>
      <c r="L36" s="10">
        <f>PPRD!L36+RCV_RCY!L36+IMP!L36-EXP!L36+STK_CHG!L36</f>
        <v>57.616766981943243</v>
      </c>
      <c r="M36" s="10">
        <f>PPRD!M36+RCV_RCY!M36+IMP!M36-EXP!M36+STK_CHG!M36</f>
        <v>55.357265692175403</v>
      </c>
      <c r="N36" s="10">
        <f>PPRD!N36+RCV_RCY!N36+IMP!N36-EXP!N36+STK_CHG!N36</f>
        <v>62.135769561478931</v>
      </c>
      <c r="O36" s="10">
        <f>PPRD!O36+RCV_RCY!O36+IMP!O36-EXP!O36+STK_CHG!O36</f>
        <v>58.74651762682717</v>
      </c>
      <c r="P36" s="10">
        <f>PPRD!P36+RCV_RCY!P36+IMP!P36-EXP!P36+STK_CHG!P36</f>
        <v>58.746517626827163</v>
      </c>
      <c r="Q36" s="10">
        <f>PPRD!Q36+RCV_RCY!Q36+IMP!Q36-EXP!Q36+STK_CHG!Q36</f>
        <v>54.227601031814267</v>
      </c>
      <c r="R36" s="10">
        <f>PPRD!R36+RCV_RCY!R36+IMP!R36-EXP!R36+STK_CHG!R36</f>
        <v>61.006018916595011</v>
      </c>
      <c r="S36" s="10">
        <f>PPRD!S36+RCV_RCY!S36+IMP!S36-EXP!S36+STK_CHG!S36</f>
        <v>59.876268271711091</v>
      </c>
      <c r="T36" s="10">
        <f>PPRD!T36+RCV_RCY!T36+IMP!T36-EXP!T36+STK_CHG!T36</f>
        <v>61.45451418744625</v>
      </c>
      <c r="U36" s="10">
        <f>PPRD!U36+RCV_RCY!U36+IMP!U36-EXP!U36+STK_CHG!U36</f>
        <v>60.865864144453994</v>
      </c>
      <c r="V36" s="10">
        <f>PPRD!V36+RCV_RCY!V36+IMP!V36-EXP!V36+STK_CHG!V36</f>
        <v>70.029234737747188</v>
      </c>
      <c r="W36" s="10">
        <f>PPRD!W36+RCV_RCY!W36+IMP!W36-EXP!W36+STK_CHG!W36</f>
        <v>60.090971625107478</v>
      </c>
      <c r="X36" s="10">
        <f>PPRD!X36+RCV_RCY!X36+IMP!X36-EXP!X36+STK_CHG!X36</f>
        <v>63.142390369733434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62.427085124677546</v>
      </c>
      <c r="D37" s="10">
        <f>PPRD!D37+RCV_RCY!D37+IMP!D37-EXP!D37+STK_CHG!D37</f>
        <v>88.879363714531365</v>
      </c>
      <c r="E37" s="10">
        <f>PPRD!E37+RCV_RCY!E37+IMP!E37-EXP!E37+STK_CHG!E37</f>
        <v>79.356491831470322</v>
      </c>
      <c r="F37" s="10">
        <f>PPRD!F37+RCV_RCY!F37+IMP!F37-EXP!F37+STK_CHG!F37</f>
        <v>121.68005159071367</v>
      </c>
      <c r="G37" s="10">
        <f>PPRD!G37+RCV_RCY!G37+IMP!G37-EXP!G37+STK_CHG!G37</f>
        <v>259.23138435081682</v>
      </c>
      <c r="H37" s="10">
        <f>PPRD!H37+RCV_RCY!H37+IMP!H37-EXP!H37+STK_CHG!H37</f>
        <v>345.99458297506453</v>
      </c>
      <c r="I37" s="10">
        <f>PPRD!I37+RCV_RCY!I37+IMP!I37-EXP!I37+STK_CHG!I37</f>
        <v>323.77472055030086</v>
      </c>
      <c r="J37" s="10">
        <f>PPRD!J37+RCV_RCY!J37+IMP!J37-EXP!J37+STK_CHG!J37</f>
        <v>365.04015477214097</v>
      </c>
      <c r="K37" s="10">
        <f>PPRD!K37+RCV_RCY!K37+IMP!K37-EXP!K37+STK_CHG!K37</f>
        <v>403.13129836629406</v>
      </c>
      <c r="L37" s="10">
        <f>PPRD!L37+RCV_RCY!L37+IMP!L37-EXP!L37+STK_CHG!L37</f>
        <v>399.95700773860705</v>
      </c>
      <c r="M37" s="10">
        <f>PPRD!M37+RCV_RCY!M37+IMP!M37-EXP!M37+STK_CHG!M37</f>
        <v>415.82828890799658</v>
      </c>
      <c r="N37" s="10">
        <f>PPRD!N37+RCV_RCY!N37+IMP!N37-EXP!N37+STK_CHG!N37</f>
        <v>397.8408426483233</v>
      </c>
      <c r="O37" s="10">
        <f>PPRD!O37+RCV_RCY!O37+IMP!O37-EXP!O37+STK_CHG!O37</f>
        <v>385.14376612209799</v>
      </c>
      <c r="P37" s="10">
        <f>PPRD!P37+RCV_RCY!P37+IMP!P37-EXP!P37+STK_CHG!P37</f>
        <v>365.04015477214097</v>
      </c>
      <c r="Q37" s="10">
        <f>PPRD!Q37+RCV_RCY!Q37+IMP!Q37-EXP!Q37+STK_CHG!Q37</f>
        <v>359.74969905417026</v>
      </c>
      <c r="R37" s="10">
        <f>PPRD!R37+RCV_RCY!R37+IMP!R37-EXP!R37+STK_CHG!R37</f>
        <v>368.21435941530518</v>
      </c>
      <c r="S37" s="10">
        <f>PPRD!S37+RCV_RCY!S37+IMP!S37-EXP!S37+STK_CHG!S37</f>
        <v>372.44677558039552</v>
      </c>
      <c r="T37" s="10">
        <f>PPRD!T37+RCV_RCY!T37+IMP!T37-EXP!T37+STK_CHG!T37</f>
        <v>370.13688736027518</v>
      </c>
      <c r="U37" s="10">
        <f>PPRD!U37+RCV_RCY!U37+IMP!U37-EXP!U37+STK_CHG!U37</f>
        <v>364.53430782459162</v>
      </c>
      <c r="V37" s="10">
        <f>PPRD!V37+RCV_RCY!V37+IMP!V37-EXP!V37+STK_CHG!V37</f>
        <v>353.70481513327599</v>
      </c>
      <c r="W37" s="10">
        <f>PPRD!W37+RCV_RCY!W37+IMP!W37-EXP!W37+STK_CHG!W37</f>
        <v>301.69561478933781</v>
      </c>
      <c r="X37" s="10">
        <f>PPRD!X37+RCV_RCY!X37+IMP!X37-EXP!X37+STK_CHG!X37</f>
        <v>317.06646603611347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0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0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</v>
      </c>
      <c r="U38" s="10">
        <f>PPRD!U38+RCV_RCY!U38+IMP!U38-EXP!U38+STK_CHG!U38</f>
        <v>0</v>
      </c>
      <c r="V38" s="10">
        <f>PPRD!V38+RCV_RCY!V38+IMP!V38-EXP!V38+STK_CHG!V38</f>
        <v>0</v>
      </c>
      <c r="W38" s="10">
        <f>PPRD!W38+RCV_RCY!W38+IMP!W38-EXP!W38+STK_CHG!W38</f>
        <v>0</v>
      </c>
      <c r="X38" s="10">
        <f>PPRD!X38+RCV_RCY!X38+IMP!X38-EXP!X38+STK_CHG!X38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278.07394668959586</v>
      </c>
      <c r="D40" s="10">
        <f>PPRD!D40+RCV_RCY!D40+IMP!D40-EXP!D40+STK_CHG!D40</f>
        <v>341.27257093723125</v>
      </c>
      <c r="E40" s="10">
        <f>PPRD!E40+RCV_RCY!E40+IMP!E40-EXP!E40+STK_CHG!E40</f>
        <v>309.67325881341355</v>
      </c>
      <c r="F40" s="10">
        <f>PPRD!F40+RCV_RCY!F40+IMP!F40-EXP!F40+STK_CHG!F40</f>
        <v>337.05932932072221</v>
      </c>
      <c r="G40" s="10">
        <f>PPRD!G40+RCV_RCY!G40+IMP!G40-EXP!G40+STK_CHG!G40</f>
        <v>312.83319002579532</v>
      </c>
      <c r="H40" s="10">
        <f>PPRD!H40+RCV_RCY!H40+IMP!H40-EXP!H40+STK_CHG!H40</f>
        <v>318.09974204643169</v>
      </c>
      <c r="I40" s="10">
        <f>PPRD!I40+RCV_RCY!I40+IMP!I40-EXP!I40+STK_CHG!I40</f>
        <v>319.15305245055885</v>
      </c>
      <c r="J40" s="10">
        <f>PPRD!J40+RCV_RCY!J40+IMP!J40-EXP!J40+STK_CHG!J40</f>
        <v>300.19346517626821</v>
      </c>
      <c r="K40" s="10">
        <f>PPRD!K40+RCV_RCY!K40+IMP!K40-EXP!K40+STK_CHG!K40</f>
        <v>298.08684436801371</v>
      </c>
      <c r="L40" s="10">
        <f>PPRD!L40+RCV_RCY!L40+IMP!L40-EXP!L40+STK_CHG!L40</f>
        <v>300.19346517626832</v>
      </c>
      <c r="M40" s="10">
        <f>PPRD!M40+RCV_RCY!M40+IMP!M40-EXP!M40+STK_CHG!M40</f>
        <v>283.34049871023211</v>
      </c>
      <c r="N40" s="10">
        <f>PPRD!N40+RCV_RCY!N40+IMP!N40-EXP!N40+STK_CHG!N40</f>
        <v>304.4067067927773</v>
      </c>
      <c r="O40" s="10">
        <f>PPRD!O40+RCV_RCY!O40+IMP!O40-EXP!O40+STK_CHG!O40</f>
        <v>283.34049871023211</v>
      </c>
      <c r="P40" s="10">
        <f>PPRD!P40+RCV_RCY!P40+IMP!P40-EXP!P40+STK_CHG!P40</f>
        <v>242.26139294926915</v>
      </c>
      <c r="Q40" s="10">
        <f>PPRD!Q40+RCV_RCY!Q40+IMP!Q40-EXP!Q40+STK_CHG!Q40</f>
        <v>236.99484092863284</v>
      </c>
      <c r="R40" s="10">
        <f>PPRD!R40+RCV_RCY!R40+IMP!R40-EXP!R40+STK_CHG!R40</f>
        <v>246.47463456577813</v>
      </c>
      <c r="S40" s="10">
        <f>PPRD!S40+RCV_RCY!S40+IMP!S40-EXP!S40+STK_CHG!S40</f>
        <v>277.02063628546858</v>
      </c>
      <c r="T40" s="10">
        <f>PPRD!T40+RCV_RCY!T40+IMP!T40-EXP!T40+STK_CHG!T40</f>
        <v>313.97815993121242</v>
      </c>
      <c r="U40" s="10">
        <f>PPRD!U40+RCV_RCY!U40+IMP!U40-EXP!U40+STK_CHG!U40</f>
        <v>320.89948409286325</v>
      </c>
      <c r="V40" s="10">
        <f>PPRD!V40+RCV_RCY!V40+IMP!V40-EXP!V40+STK_CHG!V40</f>
        <v>319.58486672398965</v>
      </c>
      <c r="W40" s="10">
        <f>PPRD!W40+RCV_RCY!W40+IMP!W40-EXP!W40+STK_CHG!W40</f>
        <v>99.98022355975921</v>
      </c>
      <c r="X40" s="10">
        <f>PPRD!X40+RCV_RCY!X40+IMP!X40-EXP!X40+STK_CHG!X40</f>
        <v>158.98976784178851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5.2306964746345654</v>
      </c>
      <c r="D41" s="10">
        <f>PPRD!D41+RCV_RCY!D41+IMP!D41-EXP!D41+STK_CHG!D41</f>
        <v>0</v>
      </c>
      <c r="E41" s="10">
        <f>PPRD!E41+RCV_RCY!E41+IMP!E41-EXP!E41+STK_CHG!E41</f>
        <v>2.0922613929492688</v>
      </c>
      <c r="F41" s="10">
        <f>PPRD!F41+RCV_RCY!F41+IMP!F41-EXP!F41+STK_CHG!F41</f>
        <v>-5.2306964746345654</v>
      </c>
      <c r="G41" s="10">
        <f>PPRD!G41+RCV_RCY!G41+IMP!G41-EXP!G41+STK_CHG!G41</f>
        <v>3.1384350816852971</v>
      </c>
      <c r="H41" s="10">
        <f>PPRD!H41+RCV_RCY!H41+IMP!H41-EXP!H41+STK_CHG!H41</f>
        <v>14.646001719690453</v>
      </c>
      <c r="I41" s="10">
        <f>PPRD!I41+RCV_RCY!I41+IMP!I41-EXP!I41+STK_CHG!I41</f>
        <v>10.46147893379192</v>
      </c>
      <c r="J41" s="10">
        <f>PPRD!J41+RCV_RCY!J41+IMP!J41-EXP!J41+STK_CHG!J41</f>
        <v>14.646087704213237</v>
      </c>
      <c r="K41" s="10">
        <f>PPRD!K41+RCV_RCY!K41+IMP!K41-EXP!K41+STK_CHG!K41</f>
        <v>16.738349097162512</v>
      </c>
      <c r="L41" s="10">
        <f>PPRD!L41+RCV_RCY!L41+IMP!L41-EXP!L41+STK_CHG!L41</f>
        <v>19.87678417884781</v>
      </c>
      <c r="M41" s="10">
        <f>PPRD!M41+RCV_RCY!M41+IMP!M41-EXP!M41+STK_CHG!M41</f>
        <v>8.3691315563198625</v>
      </c>
      <c r="N41" s="10">
        <f>PPRD!N41+RCV_RCY!N41+IMP!N41-EXP!N41+STK_CHG!N41</f>
        <v>15.692175408426483</v>
      </c>
      <c r="O41" s="10">
        <f>PPRD!O41+RCV_RCY!O41+IMP!O41-EXP!O41+STK_CHG!O41</f>
        <v>15.692175408426479</v>
      </c>
      <c r="P41" s="10">
        <f>PPRD!P41+RCV_RCY!P41+IMP!P41-EXP!P41+STK_CHG!P41</f>
        <v>13.599914015477218</v>
      </c>
      <c r="Q41" s="10">
        <f>PPRD!Q41+RCV_RCY!Q41+IMP!Q41-EXP!Q41+STK_CHG!Q41</f>
        <v>13.599914015477211</v>
      </c>
      <c r="R41" s="10">
        <f>PPRD!R41+RCV_RCY!R41+IMP!R41-EXP!R41+STK_CHG!R41</f>
        <v>12.553740326741188</v>
      </c>
      <c r="S41" s="10">
        <f>PPRD!S41+RCV_RCY!S41+IMP!S41-EXP!S41+STK_CHG!S41</f>
        <v>12.55374032674119</v>
      </c>
      <c r="T41" s="10">
        <f>PPRD!T41+RCV_RCY!T41+IMP!T41-EXP!T41+STK_CHG!T41</f>
        <v>14.769475494411001</v>
      </c>
      <c r="U41" s="10">
        <f>PPRD!U41+RCV_RCY!U41+IMP!U41-EXP!U41+STK_CHG!U41</f>
        <v>12.182373172828896</v>
      </c>
      <c r="V41" s="10">
        <f>PPRD!V41+RCV_RCY!V41+IMP!V41-EXP!V41+STK_CHG!V41</f>
        <v>12.675150472914872</v>
      </c>
      <c r="W41" s="10">
        <f>PPRD!W41+RCV_RCY!W41+IMP!W41-EXP!W41+STK_CHG!W41</f>
        <v>15.579191745485812</v>
      </c>
      <c r="X41" s="10">
        <f>PPRD!X41+RCV_RCY!X41+IMP!X41-EXP!X41+STK_CHG!X41</f>
        <v>14.099914015477209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200.27222699914017</v>
      </c>
      <c r="D43" s="10">
        <f>PPRD!D43+RCV_RCY!D43+IMP!D43-EXP!D43+STK_CHG!D43</f>
        <v>201.29931212381766</v>
      </c>
      <c r="E43" s="10">
        <f>PPRD!E43+RCV_RCY!E43+IMP!E43-EXP!E43+STK_CHG!E43</f>
        <v>202.32631126397251</v>
      </c>
      <c r="F43" s="10">
        <f>PPRD!F43+RCV_RCY!F43+IMP!F43-EXP!F43+STK_CHG!F43</f>
        <v>256.75932932072226</v>
      </c>
      <c r="G43" s="10">
        <f>PPRD!G43+RCV_RCY!G43+IMP!G43-EXP!G43+STK_CHG!G43</f>
        <v>509.41049011177989</v>
      </c>
      <c r="H43" s="10">
        <f>PPRD!H43+RCV_RCY!H43+IMP!H43-EXP!H43+STK_CHG!H43</f>
        <v>601.84385210662083</v>
      </c>
      <c r="I43" s="10">
        <f>PPRD!I43+RCV_RCY!I43+IMP!I43-EXP!I43+STK_CHG!I43</f>
        <v>598.7628546861564</v>
      </c>
      <c r="J43" s="10">
        <f>PPRD!J43+RCV_RCY!J43+IMP!J43-EXP!J43+STK_CHG!J43</f>
        <v>642.9253654342217</v>
      </c>
      <c r="K43" s="10">
        <f>PPRD!K43+RCV_RCY!K43+IMP!K43-EXP!K43+STK_CHG!K43</f>
        <v>629.31031814273422</v>
      </c>
      <c r="L43" s="10">
        <f>PPRD!L43+RCV_RCY!L43+IMP!L43-EXP!L43+STK_CHG!L43</f>
        <v>625.67687016337061</v>
      </c>
      <c r="M43" s="10">
        <f>PPRD!M43+RCV_RCY!M43+IMP!M43-EXP!M43+STK_CHG!M43</f>
        <v>663.21926053310403</v>
      </c>
      <c r="N43" s="10">
        <f>PPRD!N43+RCV_RCY!N43+IMP!N43-EXP!N43+STK_CHG!N43</f>
        <v>643.11375752364563</v>
      </c>
      <c r="O43" s="10">
        <f>PPRD!O43+RCV_RCY!O43+IMP!O43-EXP!O43+STK_CHG!O43</f>
        <v>718.58254514187456</v>
      </c>
      <c r="P43" s="10">
        <f>PPRD!P43+RCV_RCY!P43+IMP!P43-EXP!P43+STK_CHG!P43</f>
        <v>672.23723129836628</v>
      </c>
      <c r="Q43" s="10">
        <f>PPRD!Q43+RCV_RCY!Q43+IMP!Q43-EXP!Q43+STK_CHG!Q43</f>
        <v>555.15227858985372</v>
      </c>
      <c r="R43" s="10">
        <f>PPRD!R43+RCV_RCY!R43+IMP!R43-EXP!R43+STK_CHG!R43</f>
        <v>537.454170249355</v>
      </c>
      <c r="S43" s="10">
        <f>PPRD!S43+RCV_RCY!S43+IMP!S43-EXP!S43+STK_CHG!S43</f>
        <v>641.75915735167655</v>
      </c>
      <c r="T43" s="10">
        <f>PPRD!T43+RCV_RCY!T43+IMP!T43-EXP!T43+STK_CHG!T43</f>
        <v>795.18443680137568</v>
      </c>
      <c r="U43" s="10">
        <f>PPRD!U43+RCV_RCY!U43+IMP!U43-EXP!U43+STK_CHG!U43</f>
        <v>801.09750644883923</v>
      </c>
      <c r="V43" s="10">
        <f>PPRD!V43+RCV_RCY!V43+IMP!V43-EXP!V43+STK_CHG!V43</f>
        <v>834.37944969905413</v>
      </c>
      <c r="W43" s="10">
        <f>PPRD!W43+RCV_RCY!W43+IMP!W43-EXP!W43+STK_CHG!W43</f>
        <v>899.87678417884774</v>
      </c>
      <c r="X43" s="10">
        <f>PPRD!X43+RCV_RCY!X43+IMP!X43-EXP!X43+STK_CHG!X43</f>
        <v>847.87239896818562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625.31040412725702</v>
      </c>
      <c r="D44" s="10">
        <f>PPRD!D44+RCV_RCY!D44+IMP!D44-EXP!D44+STK_CHG!D44</f>
        <v>585.76053310404131</v>
      </c>
      <c r="E44" s="10">
        <f>PPRD!E44+RCV_RCY!E44+IMP!E44-EXP!E44+STK_CHG!E44</f>
        <v>643.66104901117797</v>
      </c>
      <c r="F44" s="10">
        <f>PPRD!F44+RCV_RCY!F44+IMP!F44-EXP!F44+STK_CHG!F44</f>
        <v>839.53714531384344</v>
      </c>
      <c r="G44" s="10">
        <f>PPRD!G44+RCV_RCY!G44+IMP!G44-EXP!G44+STK_CHG!G44</f>
        <v>873.33319002579526</v>
      </c>
      <c r="H44" s="10">
        <f>PPRD!H44+RCV_RCY!H44+IMP!H44-EXP!H44+STK_CHG!H44</f>
        <v>1205.2366294067072</v>
      </c>
      <c r="I44" s="10">
        <f>PPRD!I44+RCV_RCY!I44+IMP!I44-EXP!I44+STK_CHG!I44</f>
        <v>1344.1910576096304</v>
      </c>
      <c r="J44" s="10">
        <f>PPRD!J44+RCV_RCY!J44+IMP!J44-EXP!J44+STK_CHG!J44</f>
        <v>1364.4015477214105</v>
      </c>
      <c r="K44" s="10">
        <f>PPRD!K44+RCV_RCY!K44+IMP!K44-EXP!K44+STK_CHG!K44</f>
        <v>1440.1408426483229</v>
      </c>
      <c r="L44" s="10">
        <f>PPRD!L44+RCV_RCY!L44+IMP!L44-EXP!L44+STK_CHG!L44</f>
        <v>1356.6678417884777</v>
      </c>
      <c r="M44" s="10">
        <f>PPRD!M44+RCV_RCY!M44+IMP!M44-EXP!M44+STK_CHG!M44</f>
        <v>1214.0090283748925</v>
      </c>
      <c r="N44" s="10">
        <f>PPRD!N44+RCV_RCY!N44+IMP!N44-EXP!N44+STK_CHG!N44</f>
        <v>1204.202579535684</v>
      </c>
      <c r="O44" s="10">
        <f>PPRD!O44+RCV_RCY!O44+IMP!O44-EXP!O44+STK_CHG!O44</f>
        <v>1022.689165950129</v>
      </c>
      <c r="P44" s="10">
        <f>PPRD!P44+RCV_RCY!P44+IMP!P44-EXP!P44+STK_CHG!P44</f>
        <v>811.77085124677558</v>
      </c>
      <c r="Q44" s="10">
        <f>PPRD!Q44+RCV_RCY!Q44+IMP!Q44-EXP!Q44+STK_CHG!Q44</f>
        <v>958.09303525365431</v>
      </c>
      <c r="R44" s="10">
        <f>PPRD!R44+RCV_RCY!R44+IMP!R44-EXP!R44+STK_CHG!R44</f>
        <v>1019.1143594153049</v>
      </c>
      <c r="S44" s="10">
        <f>PPRD!S44+RCV_RCY!S44+IMP!S44-EXP!S44+STK_CHG!S44</f>
        <v>1071.5929492691319</v>
      </c>
      <c r="T44" s="10">
        <f>PPRD!T44+RCV_RCY!T44+IMP!T44-EXP!T44+STK_CHG!T44</f>
        <v>939.40868443680142</v>
      </c>
      <c r="U44" s="10">
        <f>PPRD!U44+RCV_RCY!U44+IMP!U44-EXP!U44+STK_CHG!U44</f>
        <v>966.2271711092003</v>
      </c>
      <c r="V44" s="10">
        <f>PPRD!V44+RCV_RCY!V44+IMP!V44-EXP!V44+STK_CHG!V44</f>
        <v>933.59234737747204</v>
      </c>
      <c r="W44" s="10">
        <f>PPRD!W44+RCV_RCY!W44+IMP!W44-EXP!W44+STK_CHG!W44</f>
        <v>767.13336199484081</v>
      </c>
      <c r="X44" s="10">
        <f>PPRD!X44+RCV_RCY!X44+IMP!X44-EXP!X44+STK_CHG!X44</f>
        <v>824.31547721410152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0.96018916595012893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0.96018916595012893</v>
      </c>
      <c r="I45" s="10">
        <f>PPRD!I45+RCV_RCY!I45+IMP!I45-EXP!I45+STK_CHG!I45</f>
        <v>0.96018916595012893</v>
      </c>
      <c r="J45" s="10">
        <f>PPRD!J45+RCV_RCY!J45+IMP!J45-EXP!J45+STK_CHG!J45</f>
        <v>0.96018916595012893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7.6813413585554597</v>
      </c>
      <c r="D46" s="10">
        <f>PPRD!D46+RCV_RCY!D46+IMP!D46-EXP!D46+STK_CHG!D46</f>
        <v>9.6016337059329331</v>
      </c>
      <c r="E46" s="10">
        <f>PPRD!E46+RCV_RCY!E46+IMP!E46-EXP!E46+STK_CHG!E46</f>
        <v>8.6414445399828033</v>
      </c>
      <c r="F46" s="10">
        <f>PPRD!F46+RCV_RCY!F46+IMP!F46-EXP!F46+STK_CHG!F46</f>
        <v>8.6414445399828033</v>
      </c>
      <c r="G46" s="10">
        <f>PPRD!G46+RCV_RCY!G46+IMP!G46-EXP!G46+STK_CHG!G46</f>
        <v>11.521926053310398</v>
      </c>
      <c r="H46" s="10">
        <f>PPRD!H46+RCV_RCY!H46+IMP!H46-EXP!H46+STK_CHG!H46</f>
        <v>10.561736887360272</v>
      </c>
      <c r="I46" s="10">
        <f>PPRD!I46+RCV_RCY!I46+IMP!I46-EXP!I46+STK_CHG!I46</f>
        <v>11.5219260533104</v>
      </c>
      <c r="J46" s="10">
        <f>PPRD!J46+RCV_RCY!J46+IMP!J46-EXP!J46+STK_CHG!J46</f>
        <v>10.56173688736027</v>
      </c>
      <c r="K46" s="10">
        <f>PPRD!K46+RCV_RCY!K46+IMP!K46-EXP!K46+STK_CHG!K46</f>
        <v>10.56173688736027</v>
      </c>
      <c r="L46" s="10">
        <f>PPRD!L46+RCV_RCY!L46+IMP!L46-EXP!L46+STK_CHG!L46</f>
        <v>9.6016337059329313</v>
      </c>
      <c r="M46" s="10">
        <f>PPRD!M46+RCV_RCY!M46+IMP!M46-EXP!M46+STK_CHG!M46</f>
        <v>10.561822871883059</v>
      </c>
      <c r="N46" s="10">
        <f>PPRD!N46+RCV_RCY!N46+IMP!N46-EXP!N46+STK_CHG!N46</f>
        <v>9.6016337059329313</v>
      </c>
      <c r="O46" s="10">
        <f>PPRD!O46+RCV_RCY!O46+IMP!O46-EXP!O46+STK_CHG!O46</f>
        <v>8.6414445399828033</v>
      </c>
      <c r="P46" s="10">
        <f>PPRD!P46+RCV_RCY!P46+IMP!P46-EXP!P46+STK_CHG!P46</f>
        <v>6.7211521926053308</v>
      </c>
      <c r="Q46" s="10">
        <f>PPRD!Q46+RCV_RCY!Q46+IMP!Q46-EXP!Q46+STK_CHG!Q46</f>
        <v>6.7211521926053308</v>
      </c>
      <c r="R46" s="10">
        <f>PPRD!R46+RCV_RCY!R46+IMP!R46-EXP!R46+STK_CHG!R46</f>
        <v>7.6812553740326726</v>
      </c>
      <c r="S46" s="10">
        <f>PPRD!S46+RCV_RCY!S46+IMP!S46-EXP!S46+STK_CHG!S46</f>
        <v>7.6812553740326726</v>
      </c>
      <c r="T46" s="10">
        <f>PPRD!T46+RCV_RCY!T46+IMP!T46-EXP!T46+STK_CHG!T46</f>
        <v>7.5141874462596725</v>
      </c>
      <c r="U46" s="10">
        <f>PPRD!U46+RCV_RCY!U46+IMP!U46-EXP!U46+STK_CHG!U46</f>
        <v>7.3576956147893373</v>
      </c>
      <c r="V46" s="10">
        <f>PPRD!V46+RCV_RCY!V46+IMP!V46-EXP!V46+STK_CHG!V46</f>
        <v>7.444110060189165</v>
      </c>
      <c r="W46" s="10">
        <f>PPRD!W46+RCV_RCY!W46+IMP!W46-EXP!W46+STK_CHG!W46</f>
        <v>6.984178847807395</v>
      </c>
      <c r="X46" s="10">
        <f>PPRD!X46+RCV_RCY!X46+IMP!X46-EXP!X46+STK_CHG!X46</f>
        <v>7.3692175408426479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47.047807394668951</v>
      </c>
      <c r="D47" s="10">
        <f>PPRD!D47+RCV_RCY!D47+IMP!D47-EXP!D47+STK_CHG!D47</f>
        <v>37.446259673258808</v>
      </c>
      <c r="E47" s="10">
        <f>PPRD!E47+RCV_RCY!E47+IMP!E47-EXP!E47+STK_CHG!E47</f>
        <v>44.167411865864153</v>
      </c>
      <c r="F47" s="10">
        <f>PPRD!F47+RCV_RCY!F47+IMP!F47-EXP!F47+STK_CHG!F47</f>
        <v>37.446259673258801</v>
      </c>
      <c r="G47" s="10">
        <f>PPRD!G47+RCV_RCY!G47+IMP!G47-EXP!G47+STK_CHG!G47</f>
        <v>54.729148753224422</v>
      </c>
      <c r="H47" s="10">
        <f>PPRD!H47+RCV_RCY!H47+IMP!H47-EXP!H47+STK_CHG!H47</f>
        <v>68.171453138435083</v>
      </c>
      <c r="I47" s="10">
        <f>PPRD!I47+RCV_RCY!I47+IMP!I47-EXP!I47+STK_CHG!I47</f>
        <v>62.410490111779886</v>
      </c>
      <c r="J47" s="10">
        <f>PPRD!J47+RCV_RCY!J47+IMP!J47-EXP!J47+STK_CHG!J47</f>
        <v>57.609630266552024</v>
      </c>
      <c r="K47" s="10">
        <f>PPRD!K47+RCV_RCY!K47+IMP!K47-EXP!K47+STK_CHG!K47</f>
        <v>66.251074806534817</v>
      </c>
      <c r="L47" s="10">
        <f>PPRD!L47+RCV_RCY!L47+IMP!L47-EXP!L47+STK_CHG!L47</f>
        <v>54.729148753224422</v>
      </c>
      <c r="M47" s="10">
        <f>PPRD!M47+RCV_RCY!M47+IMP!M47-EXP!M47+STK_CHG!M47</f>
        <v>71.051848667239895</v>
      </c>
      <c r="N47" s="10">
        <f>PPRD!N47+RCV_RCY!N47+IMP!N47-EXP!N47+STK_CHG!N47</f>
        <v>61.450300945829746</v>
      </c>
      <c r="O47" s="10">
        <f>PPRD!O47+RCV_RCY!O47+IMP!O47-EXP!O47+STK_CHG!O47</f>
        <v>33.605588993981087</v>
      </c>
      <c r="P47" s="10">
        <f>PPRD!P47+RCV_RCY!P47+IMP!P47-EXP!P47+STK_CHG!P47</f>
        <v>24.964144453998276</v>
      </c>
      <c r="Q47" s="10">
        <f>PPRD!Q47+RCV_RCY!Q47+IMP!Q47-EXP!Q47+STK_CHG!Q47</f>
        <v>21.123559759243339</v>
      </c>
      <c r="R47" s="10">
        <f>PPRD!R47+RCV_RCY!R47+IMP!R47-EXP!R47+STK_CHG!R47</f>
        <v>20.163370593293209</v>
      </c>
      <c r="S47" s="10">
        <f>PPRD!S47+RCV_RCY!S47+IMP!S47-EXP!S47+STK_CHG!S47</f>
        <v>34.565778159931213</v>
      </c>
      <c r="T47" s="10">
        <f>PPRD!T47+RCV_RCY!T47+IMP!T47-EXP!T47+STK_CHG!T47</f>
        <v>37.398280309544283</v>
      </c>
      <c r="U47" s="10">
        <f>PPRD!U47+RCV_RCY!U47+IMP!U47-EXP!U47+STK_CHG!U47</f>
        <v>38.556233877901974</v>
      </c>
      <c r="V47" s="10">
        <f>PPRD!V47+RCV_RCY!V47+IMP!V47-EXP!V47+STK_CHG!V47</f>
        <v>35.641186586414442</v>
      </c>
      <c r="W47" s="10">
        <f>PPRD!W47+RCV_RCY!W47+IMP!W47-EXP!W47+STK_CHG!W47</f>
        <v>30.330524505589004</v>
      </c>
      <c r="X47" s="10">
        <f>PPRD!X47+RCV_RCY!X47+IMP!X47-EXP!X47+STK_CHG!X47</f>
        <v>40.723301805674978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109.45116079105757</v>
      </c>
      <c r="D48" s="10">
        <f>PPRD!D48+RCV_RCY!D48+IMP!D48-EXP!D48+STK_CHG!D48</f>
        <v>103.24110060189166</v>
      </c>
      <c r="E48" s="10">
        <f>PPRD!E48+RCV_RCY!E48+IMP!E48-EXP!E48+STK_CHG!E48</f>
        <v>107.89862424763544</v>
      </c>
      <c r="F48" s="10">
        <f>PPRD!F48+RCV_RCY!F48+IMP!F48-EXP!F48+STK_CHG!F48</f>
        <v>106.34617368873602</v>
      </c>
      <c r="G48" s="10">
        <f>PPRD!G48+RCV_RCY!G48+IMP!G48-EXP!G48+STK_CHG!G48</f>
        <v>113.33241616509024</v>
      </c>
      <c r="H48" s="10">
        <f>PPRD!H48+RCV_RCY!H48+IMP!H48-EXP!H48+STK_CHG!H48</f>
        <v>119.54239036973344</v>
      </c>
      <c r="I48" s="10">
        <f>PPRD!I48+RCV_RCY!I48+IMP!I48-EXP!I48+STK_CHG!I48</f>
        <v>113.33241616509032</v>
      </c>
      <c r="J48" s="10">
        <f>PPRD!J48+RCV_RCY!J48+IMP!J48-EXP!J48+STK_CHG!J48</f>
        <v>111.00361134995704</v>
      </c>
      <c r="K48" s="10">
        <f>PPRD!K48+RCV_RCY!K48+IMP!K48-EXP!K48+STK_CHG!K48</f>
        <v>117.98985382631126</v>
      </c>
      <c r="L48" s="10">
        <f>PPRD!L48+RCV_RCY!L48+IMP!L48-EXP!L48+STK_CHG!L48</f>
        <v>111.7798796216681</v>
      </c>
      <c r="M48" s="10">
        <f>PPRD!M48+RCV_RCY!M48+IMP!M48-EXP!M48+STK_CHG!M48</f>
        <v>90.04496990541702</v>
      </c>
      <c r="N48" s="10">
        <f>PPRD!N48+RCV_RCY!N48+IMP!N48-EXP!N48+STK_CHG!N48</f>
        <v>78.401203783319005</v>
      </c>
      <c r="O48" s="10">
        <f>PPRD!O48+RCV_RCY!O48+IMP!O48-EXP!O48+STK_CHG!O48</f>
        <v>72.967411865864136</v>
      </c>
      <c r="P48" s="10">
        <f>PPRD!P48+RCV_RCY!P48+IMP!P48-EXP!P48+STK_CHG!P48</f>
        <v>104.11650902837488</v>
      </c>
      <c r="Q48" s="10">
        <f>PPRD!Q48+RCV_RCY!Q48+IMP!Q48-EXP!Q48+STK_CHG!Q48</f>
        <v>125.26870163370589</v>
      </c>
      <c r="R48" s="10">
        <f>PPRD!R48+RCV_RCY!R48+IMP!R48-EXP!R48+STK_CHG!R48</f>
        <v>97.238177128116931</v>
      </c>
      <c r="S48" s="10">
        <f>PPRD!S48+RCV_RCY!S48+IMP!S48-EXP!S48+STK_CHG!S48</f>
        <v>94.829406706792739</v>
      </c>
      <c r="T48" s="10">
        <f>PPRD!T48+RCV_RCY!T48+IMP!T48-EXP!T48+STK_CHG!T48</f>
        <v>83.738091143594147</v>
      </c>
      <c r="U48" s="10">
        <f>PPRD!U48+RCV_RCY!U48+IMP!U48-EXP!U48+STK_CHG!U48</f>
        <v>55.811006018916586</v>
      </c>
      <c r="V48" s="10">
        <f>PPRD!V48+RCV_RCY!V48+IMP!V48-EXP!V48+STK_CHG!V48</f>
        <v>42.134823731728275</v>
      </c>
      <c r="W48" s="10">
        <f>PPRD!W48+RCV_RCY!W48+IMP!W48-EXP!W48+STK_CHG!W48</f>
        <v>50.038177128116928</v>
      </c>
      <c r="X48" s="10">
        <f>PPRD!X48+RCV_RCY!X48+IMP!X48-EXP!X48+STK_CHG!X48</f>
        <v>10.490799656061903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</v>
      </c>
      <c r="D50" s="10">
        <f>PPRD!D50+RCV_RCY!D50+IMP!D50-EXP!D50+STK_CHG!D50</f>
        <v>0</v>
      </c>
      <c r="E50" s="10">
        <f>PPRD!E50+RCV_RCY!E50+IMP!E50-EXP!E50+STK_CHG!E50</f>
        <v>4.8007738607050729</v>
      </c>
      <c r="F50" s="10">
        <f>PPRD!F50+RCV_RCY!F50+IMP!F50-EXP!F50+STK_CHG!F50</f>
        <v>4.8007738607050729</v>
      </c>
      <c r="G50" s="10">
        <f>PPRD!G50+RCV_RCY!G50+IMP!G50-EXP!G50+STK_CHG!G50</f>
        <v>5.7609630266552019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0</v>
      </c>
      <c r="D51" s="37">
        <f>PPRD!D51+RCV_RCY!D51+IMP!D51-EXP!D51+STK_CHG!D51</f>
        <v>0</v>
      </c>
      <c r="E51" s="37">
        <f>PPRD!E51+RCV_RCY!E51+IMP!E51-EXP!E51+STK_CHG!E51</f>
        <v>0</v>
      </c>
      <c r="F51" s="37">
        <f>PPRD!F51+RCV_RCY!F51+IMP!F51-EXP!F51+STK_CHG!F51</f>
        <v>0</v>
      </c>
      <c r="G51" s="37">
        <f>PPRD!G51+RCV_RCY!G51+IMP!G51-EXP!G51+STK_CHG!G51</f>
        <v>0</v>
      </c>
      <c r="H51" s="37">
        <f>PPRD!H51+RCV_RCY!H51+IMP!H51-EXP!H51+STK_CHG!H51</f>
        <v>0</v>
      </c>
      <c r="I51" s="37">
        <f>PPRD!I51+RCV_RCY!I51+IMP!I51-EXP!I51+STK_CHG!I51</f>
        <v>0</v>
      </c>
      <c r="J51" s="37">
        <f>PPRD!J51+RCV_RCY!J51+IMP!J51-EXP!J51+STK_CHG!J51</f>
        <v>0</v>
      </c>
      <c r="K51" s="37">
        <f>PPRD!K51+RCV_RCY!K51+IMP!K51-EXP!K51+STK_CHG!K51</f>
        <v>0</v>
      </c>
      <c r="L51" s="37">
        <f>PPRD!L51+RCV_RCY!L51+IMP!L51-EXP!L51+STK_CHG!L51</f>
        <v>0</v>
      </c>
      <c r="M51" s="37">
        <f>PPRD!M51+RCV_RCY!M51+IMP!M51-EXP!M51+STK_CHG!M51</f>
        <v>0</v>
      </c>
      <c r="N51" s="37">
        <f>PPRD!N51+RCV_RCY!N51+IMP!N51-EXP!N51+STK_CHG!N51</f>
        <v>0</v>
      </c>
      <c r="O51" s="37">
        <f>PPRD!O51+RCV_RCY!O51+IMP!O51-EXP!O51+STK_CHG!O51</f>
        <v>0</v>
      </c>
      <c r="P51" s="37">
        <f>PPRD!P51+RCV_RCY!P51+IMP!P51-EXP!P51+STK_CHG!P51</f>
        <v>0</v>
      </c>
      <c r="Q51" s="37">
        <f>PPRD!Q51+RCV_RCY!Q51+IMP!Q51-EXP!Q51+STK_CHG!Q51</f>
        <v>0</v>
      </c>
      <c r="R51" s="37">
        <f>PPRD!R51+RCV_RCY!R51+IMP!R51-EXP!R51+STK_CHG!R51</f>
        <v>0</v>
      </c>
      <c r="S51" s="37">
        <f>PPRD!S51+RCV_RCY!S51+IMP!S51-EXP!S51+STK_CHG!S51</f>
        <v>0</v>
      </c>
      <c r="T51" s="37">
        <f>PPRD!T51+RCV_RCY!T51+IMP!T51-EXP!T51+STK_CHG!T51</f>
        <v>0</v>
      </c>
      <c r="U51" s="37">
        <f>PPRD!U51+RCV_RCY!U51+IMP!U51-EXP!U51+STK_CHG!U51</f>
        <v>0</v>
      </c>
      <c r="V51" s="37">
        <f>PPRD!V51+RCV_RCY!V51+IMP!V51-EXP!V51+STK_CHG!V51</f>
        <v>0</v>
      </c>
      <c r="W51" s="37">
        <f>PPRD!W51+RCV_RCY!W51+IMP!W51-EXP!W51+STK_CHG!W51</f>
        <v>0</v>
      </c>
      <c r="X51" s="37">
        <f>PPRD!X51+RCV_RCY!X51+IMP!X51-EXP!X51+STK_CHG!X51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45.667325881341348</v>
      </c>
      <c r="D52" s="37">
        <f t="shared" si="20"/>
        <v>45.452364574376617</v>
      </c>
      <c r="E52" s="37">
        <f t="shared" si="20"/>
        <v>47.554170249355117</v>
      </c>
      <c r="F52" s="37">
        <f t="shared" si="20"/>
        <v>50.587618228718831</v>
      </c>
      <c r="G52" s="37">
        <f t="shared" si="20"/>
        <v>52.96895958727427</v>
      </c>
      <c r="H52" s="37">
        <f t="shared" si="20"/>
        <v>53.709630266552026</v>
      </c>
      <c r="I52" s="37">
        <f t="shared" si="20"/>
        <v>55.848925193465178</v>
      </c>
      <c r="J52" s="37">
        <f t="shared" si="20"/>
        <v>73.200343938091137</v>
      </c>
      <c r="K52" s="37">
        <f t="shared" si="20"/>
        <v>98.654686156491834</v>
      </c>
      <c r="L52" s="37">
        <f t="shared" si="20"/>
        <v>106.3840068787618</v>
      </c>
      <c r="M52" s="37">
        <f t="shared" si="20"/>
        <v>109.44453998280309</v>
      </c>
      <c r="N52" s="37">
        <f t="shared" si="20"/>
        <v>125.78254514187444</v>
      </c>
      <c r="O52" s="37">
        <f t="shared" si="20"/>
        <v>135.70687876182288</v>
      </c>
      <c r="P52" s="37">
        <f t="shared" si="20"/>
        <v>139.76844368013758</v>
      </c>
      <c r="Q52" s="37">
        <f t="shared" si="20"/>
        <v>136.42115219260529</v>
      </c>
      <c r="R52" s="37">
        <f t="shared" si="20"/>
        <v>155.95812553740325</v>
      </c>
      <c r="S52" s="37">
        <f t="shared" si="20"/>
        <v>162.1549441100602</v>
      </c>
      <c r="T52" s="37">
        <f t="shared" si="20"/>
        <v>178.68950988822013</v>
      </c>
      <c r="U52" s="37">
        <f t="shared" si="20"/>
        <v>238.32244196044709</v>
      </c>
      <c r="V52" s="37">
        <f t="shared" si="20"/>
        <v>246.29785038693029</v>
      </c>
      <c r="W52" s="37">
        <f t="shared" si="20"/>
        <v>278.05193465176268</v>
      </c>
      <c r="X52" s="37">
        <f t="shared" ref="X52" si="21">SUM(X53:X70)</f>
        <v>297.43989681857261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0</v>
      </c>
      <c r="D53" s="10">
        <f>PPRD!D53+RCV_RCY!D53+IMP!D53-EXP!D53+STK_CHG!D53</f>
        <v>0</v>
      </c>
      <c r="E53" s="10">
        <f>PPRD!E53+RCV_RCY!E53+IMP!E53-EXP!E53+STK_CHG!E53</f>
        <v>0</v>
      </c>
      <c r="F53" s="10">
        <f>PPRD!F53+RCV_RCY!F53+IMP!F53-EXP!F53+STK_CHG!F53</f>
        <v>0</v>
      </c>
      <c r="G53" s="10">
        <f>PPRD!G53+RCV_RCY!G53+IMP!G53-EXP!G53+STK_CHG!G53</f>
        <v>0</v>
      </c>
      <c r="H53" s="10">
        <f>PPRD!H53+RCV_RCY!H53+IMP!H53-EXP!H53+STK_CHG!H53</f>
        <v>0</v>
      </c>
      <c r="I53" s="10">
        <f>PPRD!I53+RCV_RCY!I53+IMP!I53-EXP!I53+STK_CHG!I53</f>
        <v>0</v>
      </c>
      <c r="J53" s="10">
        <f>PPRD!J53+RCV_RCY!J53+IMP!J53-EXP!J53+STK_CHG!J53</f>
        <v>0</v>
      </c>
      <c r="K53" s="10">
        <f>PPRD!K53+RCV_RCY!K53+IMP!K53-EXP!K53+STK_CHG!K53</f>
        <v>0</v>
      </c>
      <c r="L53" s="10">
        <f>PPRD!L53+RCV_RCY!L53+IMP!L53-EXP!L53+STK_CHG!L53</f>
        <v>0</v>
      </c>
      <c r="M53" s="10">
        <f>PPRD!M53+RCV_RCY!M53+IMP!M53-EXP!M53+STK_CHG!M53</f>
        <v>0</v>
      </c>
      <c r="N53" s="10">
        <f>PPRD!N53+RCV_RCY!N53+IMP!N53-EXP!N53+STK_CHG!N53</f>
        <v>0</v>
      </c>
      <c r="O53" s="10">
        <f>PPRD!O53+RCV_RCY!O53+IMP!O53-EXP!O53+STK_CHG!O53</f>
        <v>0</v>
      </c>
      <c r="P53" s="10">
        <f>PPRD!P53+RCV_RCY!P53+IMP!P53-EXP!P53+STK_CHG!P53</f>
        <v>0</v>
      </c>
      <c r="Q53" s="10">
        <f>PPRD!Q53+RCV_RCY!Q53+IMP!Q53-EXP!Q53+STK_CHG!Q53</f>
        <v>0</v>
      </c>
      <c r="R53" s="10">
        <f>PPRD!R53+RCV_RCY!R53+IMP!R53-EXP!R53+STK_CHG!R53</f>
        <v>0</v>
      </c>
      <c r="S53" s="10">
        <f>PPRD!S53+RCV_RCY!S53+IMP!S53-EXP!S53+STK_CHG!S53</f>
        <v>0</v>
      </c>
      <c r="T53" s="10">
        <f>PPRD!T53+RCV_RCY!T53+IMP!T53-EXP!T53+STK_CHG!T53</f>
        <v>0</v>
      </c>
      <c r="U53" s="10">
        <f>PPRD!U53+RCV_RCY!U53+IMP!U53-EXP!U53+STK_CHG!U53</f>
        <v>0</v>
      </c>
      <c r="V53" s="10">
        <f>PPRD!V53+RCV_RCY!V53+IMP!V53-EXP!V53+STK_CHG!V53</f>
        <v>0</v>
      </c>
      <c r="W53" s="10">
        <f>PPRD!W53+RCV_RCY!W53+IMP!W53-EXP!W53+STK_CHG!W53</f>
        <v>0</v>
      </c>
      <c r="X53" s="10">
        <f>PPRD!X53+RCV_RCY!X53+IMP!X53-EXP!X53+STK_CHG!X53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3.0524505588993979E-2</v>
      </c>
      <c r="H55" s="10">
        <f>PPRD!H55+RCV_RCY!H55+IMP!H55-EXP!H55+STK_CHG!H55</f>
        <v>3.0524505588993979E-2</v>
      </c>
      <c r="I55" s="10">
        <f>PPRD!I55+RCV_RCY!I55+IMP!I55-EXP!I55+STK_CHG!I55</f>
        <v>3.0524505588993979E-2</v>
      </c>
      <c r="J55" s="10">
        <f>PPRD!J55+RCV_RCY!J55+IMP!J55-EXP!J55+STK_CHG!J55</f>
        <v>3.0524505588993979E-2</v>
      </c>
      <c r="K55" s="10">
        <f>PPRD!K55+RCV_RCY!K55+IMP!K55-EXP!K55+STK_CHG!K55</f>
        <v>3.0524505588993979E-2</v>
      </c>
      <c r="L55" s="10">
        <f>PPRD!L55+RCV_RCY!L55+IMP!L55-EXP!L55+STK_CHG!L55</f>
        <v>3.0524505588993979E-2</v>
      </c>
      <c r="M55" s="10">
        <f>PPRD!M55+RCV_RCY!M55+IMP!M55-EXP!M55+STK_CHG!M55</f>
        <v>2.7278589853826309</v>
      </c>
      <c r="N55" s="10">
        <f>PPRD!N55+RCV_RCY!N55+IMP!N55-EXP!N55+STK_CHG!N55</f>
        <v>9.8594153052450562</v>
      </c>
      <c r="O55" s="10">
        <f>PPRD!O55+RCV_RCY!O55+IMP!O55-EXP!O55+STK_CHG!O55</f>
        <v>15.94823731728289</v>
      </c>
      <c r="P55" s="10">
        <f>PPRD!P55+RCV_RCY!P55+IMP!P55-EXP!P55+STK_CHG!P55</f>
        <v>19.865864144454001</v>
      </c>
      <c r="Q55" s="10">
        <f>PPRD!Q55+RCV_RCY!Q55+IMP!Q55-EXP!Q55+STK_CHG!Q55</f>
        <v>15.72226999140155</v>
      </c>
      <c r="R55" s="10">
        <f>PPRD!R55+RCV_RCY!R55+IMP!R55-EXP!R55+STK_CHG!R55</f>
        <v>19.07626827171109</v>
      </c>
      <c r="S55" s="10">
        <f>PPRD!S55+RCV_RCY!S55+IMP!S55-EXP!S55+STK_CHG!S55</f>
        <v>19.492777300085979</v>
      </c>
      <c r="T55" s="10">
        <f>PPRD!T55+RCV_RCY!T55+IMP!T55-EXP!T55+STK_CHG!T55</f>
        <v>18.18125537403267</v>
      </c>
      <c r="U55" s="10">
        <f>PPRD!U55+RCV_RCY!U55+IMP!U55-EXP!U55+STK_CHG!U55</f>
        <v>19.006018916595011</v>
      </c>
      <c r="V55" s="10">
        <f>PPRD!V55+RCV_RCY!V55+IMP!V55-EXP!V55+STK_CHG!V55</f>
        <v>20.512897678417879</v>
      </c>
      <c r="W55" s="10">
        <f>PPRD!W55+RCV_RCY!W55+IMP!W55-EXP!W55+STK_CHG!W55</f>
        <v>20.671367153912289</v>
      </c>
      <c r="X55" s="10">
        <f>PPRD!X55+RCV_RCY!X55+IMP!X55-EXP!X55+STK_CHG!X55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3.8865004299226139E-2</v>
      </c>
      <c r="H56" s="10">
        <f>PPRD!H56+RCV_RCY!H56+IMP!H56-EXP!H56+STK_CHG!H56</f>
        <v>4.8667239896818558E-2</v>
      </c>
      <c r="I56" s="10">
        <f>PPRD!I56+RCV_RCY!I56+IMP!I56-EXP!I56+STK_CHG!I56</f>
        <v>8.6156491831470325E-2</v>
      </c>
      <c r="J56" s="10">
        <f>PPRD!J56+RCV_RCY!J56+IMP!J56-EXP!J56+STK_CHG!J56</f>
        <v>0.14987102321582119</v>
      </c>
      <c r="K56" s="10">
        <f>PPRD!K56+RCV_RCY!K56+IMP!K56-EXP!K56+STK_CHG!K56</f>
        <v>0.2196904557179708</v>
      </c>
      <c r="L56" s="10">
        <f>PPRD!L56+RCV_RCY!L56+IMP!L56-EXP!L56+STK_CHG!L56</f>
        <v>0.32975064488392092</v>
      </c>
      <c r="M56" s="10">
        <f>PPRD!M56+RCV_RCY!M56+IMP!M56-EXP!M56+STK_CHG!M56</f>
        <v>0.54969905417024933</v>
      </c>
      <c r="N56" s="10">
        <f>PPRD!N56+RCV_RCY!N56+IMP!N56-EXP!N56+STK_CHG!N56</f>
        <v>1.026397248495271</v>
      </c>
      <c r="O56" s="10">
        <f>PPRD!O56+RCV_RCY!O56+IMP!O56-EXP!O56+STK_CHG!O56</f>
        <v>1.8525365434221841</v>
      </c>
      <c r="P56" s="10">
        <f>PPRD!P56+RCV_RCY!P56+IMP!P56-EXP!P56+STK_CHG!P56</f>
        <v>4.0503009458297514</v>
      </c>
      <c r="Q56" s="10">
        <f>PPRD!Q56+RCV_RCY!Q56+IMP!Q56-EXP!Q56+STK_CHG!Q56</f>
        <v>7.1874462596732576</v>
      </c>
      <c r="R56" s="10">
        <f>PPRD!R56+RCV_RCY!R56+IMP!R56-EXP!R56+STK_CHG!R56</f>
        <v>10.890713671539119</v>
      </c>
      <c r="S56" s="10">
        <f>PPRD!S56+RCV_RCY!S56+IMP!S56-EXP!S56+STK_CHG!S56</f>
        <v>12.548323301805681</v>
      </c>
      <c r="T56" s="10">
        <f>PPRD!T56+RCV_RCY!T56+IMP!T56-EXP!T56+STK_CHG!T56</f>
        <v>14.790455717970771</v>
      </c>
      <c r="U56" s="10">
        <f>PPRD!U56+RCV_RCY!U56+IMP!U56-EXP!U56+STK_CHG!U56</f>
        <v>17.153310404127261</v>
      </c>
      <c r="V56" s="10">
        <f>PPRD!V56+RCV_RCY!V56+IMP!V56-EXP!V56+STK_CHG!V56</f>
        <v>18.767583834909711</v>
      </c>
      <c r="W56" s="10">
        <f>PPRD!W56+RCV_RCY!W56+IMP!W56-EXP!W56+STK_CHG!W56</f>
        <v>25.417712811693889</v>
      </c>
      <c r="X56" s="10">
        <f>PPRD!X56+RCV_RCY!X56+IMP!X56-EXP!X56+STK_CHG!X56</f>
        <v>40.269819432502153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35.492519346517618</v>
      </c>
      <c r="D57" s="10">
        <f>PPRD!D57+RCV_RCY!D57+IMP!D57-EXP!D57+STK_CHG!D57</f>
        <v>34.417712811693903</v>
      </c>
      <c r="E57" s="10">
        <f>PPRD!E57+RCV_RCY!E57+IMP!E57-EXP!E57+STK_CHG!E57</f>
        <v>35.205846947549439</v>
      </c>
      <c r="F57" s="10">
        <f>PPRD!F57+RCV_RCY!F57+IMP!F57-EXP!F57+STK_CHG!F57</f>
        <v>36.137403267411862</v>
      </c>
      <c r="G57" s="10">
        <f>PPRD!G57+RCV_RCY!G57+IMP!G57-EXP!G57+STK_CHG!G57</f>
        <v>39.600687876182278</v>
      </c>
      <c r="H57" s="10">
        <f>PPRD!H57+RCV_RCY!H57+IMP!H57-EXP!H57+STK_CHG!H57</f>
        <v>41.296474634565783</v>
      </c>
      <c r="I57" s="10">
        <f>PPRD!I57+RCV_RCY!I57+IMP!I57-EXP!I57+STK_CHG!I57</f>
        <v>43.278847807394669</v>
      </c>
      <c r="J57" s="10">
        <f>PPRD!J57+RCV_RCY!J57+IMP!J57-EXP!J57+STK_CHG!J57</f>
        <v>53.501461736887357</v>
      </c>
      <c r="K57" s="10">
        <f>PPRD!K57+RCV_RCY!K57+IMP!K57-EXP!K57+STK_CHG!K57</f>
        <v>56.057093723129832</v>
      </c>
      <c r="L57" s="10">
        <f>PPRD!L57+RCV_RCY!L57+IMP!L57-EXP!L57+STK_CHG!L57</f>
        <v>57.920120378331887</v>
      </c>
      <c r="M57" s="10">
        <f>PPRD!M57+RCV_RCY!M57+IMP!M57-EXP!M57+STK_CHG!M57</f>
        <v>60.786242476354253</v>
      </c>
      <c r="N57" s="10">
        <f>PPRD!N57+RCV_RCY!N57+IMP!N57-EXP!N57+STK_CHG!N57</f>
        <v>62.697076526225281</v>
      </c>
      <c r="O57" s="10">
        <f>PPRD!O57+RCV_RCY!O57+IMP!O57-EXP!O57+STK_CHG!O57</f>
        <v>64.488392089423897</v>
      </c>
      <c r="P57" s="10">
        <f>PPRD!P57+RCV_RCY!P57+IMP!P57-EXP!P57+STK_CHG!P57</f>
        <v>65.706534823731729</v>
      </c>
      <c r="Q57" s="10">
        <f>PPRD!Q57+RCV_RCY!Q57+IMP!Q57-EXP!Q57+STK_CHG!Q57</f>
        <v>66.781341358555451</v>
      </c>
      <c r="R57" s="10">
        <f>PPRD!R57+RCV_RCY!R57+IMP!R57-EXP!R57+STK_CHG!R57</f>
        <v>67.856147893379188</v>
      </c>
      <c r="S57" s="10">
        <f>PPRD!S57+RCV_RCY!S57+IMP!S57-EXP!S57+STK_CHG!S57</f>
        <v>68.954772141014615</v>
      </c>
      <c r="T57" s="10">
        <f>PPRD!T57+RCV_RCY!T57+IMP!T57-EXP!T57+STK_CHG!T57</f>
        <v>70.216079105760969</v>
      </c>
      <c r="U57" s="10">
        <f>PPRD!U57+RCV_RCY!U57+IMP!U57-EXP!U57+STK_CHG!U57</f>
        <v>72.021324161650895</v>
      </c>
      <c r="V57" s="10">
        <f>PPRD!V57+RCV_RCY!V57+IMP!V57-EXP!V57+STK_CHG!V57</f>
        <v>73.141530524505583</v>
      </c>
      <c r="W57" s="10">
        <f>PPRD!W57+RCV_RCY!W57+IMP!W57-EXP!W57+STK_CHG!W57</f>
        <v>74.37042132416164</v>
      </c>
      <c r="X57" s="10">
        <f>PPRD!X57+RCV_RCY!X57+IMP!X57-EXP!X57+STK_CHG!X57</f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8.7656061908856397</v>
      </c>
      <c r="D59" s="10">
        <f>PPRD!D59+RCV_RCY!D59+IMP!D59-EXP!D59+STK_CHG!D59</f>
        <v>9.6254514187446247</v>
      </c>
      <c r="E59" s="10">
        <f>PPRD!E59+RCV_RCY!E59+IMP!E59-EXP!E59+STK_CHG!E59</f>
        <v>9.5299226139294912</v>
      </c>
      <c r="F59" s="10">
        <f>PPRD!F59+RCV_RCY!F59+IMP!F59-EXP!F59+STK_CHG!F59</f>
        <v>11.631814273430781</v>
      </c>
      <c r="G59" s="10">
        <f>PPRD!G59+RCV_RCY!G59+IMP!G59-EXP!G59+STK_CHG!G59</f>
        <v>8.8850386930352521</v>
      </c>
      <c r="H59" s="10">
        <f>PPRD!H59+RCV_RCY!H59+IMP!H59-EXP!H59+STK_CHG!H59</f>
        <v>6.44883920894239</v>
      </c>
      <c r="I59" s="10">
        <f>PPRD!I59+RCV_RCY!I59+IMP!I59-EXP!I59+STK_CHG!I59</f>
        <v>6.5682717110920024</v>
      </c>
      <c r="J59" s="10">
        <f>PPRD!J59+RCV_RCY!J59+IMP!J59-EXP!J59+STK_CHG!J59</f>
        <v>12.324419604471194</v>
      </c>
      <c r="K59" s="10">
        <f>PPRD!K59+RCV_RCY!K59+IMP!K59-EXP!K59+STK_CHG!K59</f>
        <v>18.725451418744626</v>
      </c>
      <c r="L59" s="10">
        <f>PPRD!L59+RCV_RCY!L59+IMP!L59-EXP!L59+STK_CHG!L59</f>
        <v>20.684092863284604</v>
      </c>
      <c r="M59" s="10">
        <f>PPRD!M59+RCV_RCY!M59+IMP!M59-EXP!M59+STK_CHG!M59</f>
        <v>16.00266552020636</v>
      </c>
      <c r="N59" s="10">
        <f>PPRD!N59+RCV_RCY!N59+IMP!N59-EXP!N59+STK_CHG!N59</f>
        <v>16.79088564058469</v>
      </c>
      <c r="O59" s="10">
        <f>PPRD!O59+RCV_RCY!O59+IMP!O59-EXP!O59+STK_CHG!O59</f>
        <v>13.040928632846086</v>
      </c>
      <c r="P59" s="10">
        <f>PPRD!P59+RCV_RCY!P59+IMP!P59-EXP!P59+STK_CHG!P59</f>
        <v>11.177987962166814</v>
      </c>
      <c r="Q59" s="10">
        <f>PPRD!Q59+RCV_RCY!Q59+IMP!Q59-EXP!Q59+STK_CHG!Q59</f>
        <v>12.515477214101461</v>
      </c>
      <c r="R59" s="10">
        <f>PPRD!R59+RCV_RCY!R59+IMP!R59-EXP!R59+STK_CHG!R59</f>
        <v>19.394239036973339</v>
      </c>
      <c r="S59" s="10">
        <f>PPRD!S59+RCV_RCY!S59+IMP!S59-EXP!S59+STK_CHG!S59</f>
        <v>19.609200343938095</v>
      </c>
      <c r="T59" s="10">
        <f>PPRD!T59+RCV_RCY!T59+IMP!T59-EXP!T59+STK_CHG!T59</f>
        <v>24.772312983662939</v>
      </c>
      <c r="U59" s="10">
        <f>PPRD!U59+RCV_RCY!U59+IMP!U59-EXP!U59+STK_CHG!U59</f>
        <v>23.916337059329322</v>
      </c>
      <c r="V59" s="10">
        <f>PPRD!V59+RCV_RCY!V59+IMP!V59-EXP!V59+STK_CHG!V59</f>
        <v>26.796818572656917</v>
      </c>
      <c r="W59" s="10">
        <f>PPRD!W59+RCV_RCY!W59+IMP!W59-EXP!W59+STK_CHG!W59</f>
        <v>27.41719690455718</v>
      </c>
      <c r="X59" s="10">
        <f>PPRD!X59+RCV_RCY!X59+IMP!X59-EXP!X59+STK_CHG!X59</f>
        <v>27.849097162510745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1.4092003439380909</v>
      </c>
      <c r="D60" s="10">
        <f>PPRD!D60+RCV_RCY!D60+IMP!D60-EXP!D60+STK_CHG!D60</f>
        <v>1.4092003439380909</v>
      </c>
      <c r="E60" s="10">
        <f>PPRD!E60+RCV_RCY!E60+IMP!E60-EXP!E60+STK_CHG!E60</f>
        <v>2.8184006878761818</v>
      </c>
      <c r="F60" s="10">
        <f>PPRD!F60+RCV_RCY!F60+IMP!F60-EXP!F60+STK_CHG!F60</f>
        <v>2.8184006878761818</v>
      </c>
      <c r="G60" s="10">
        <f>PPRD!G60+RCV_RCY!G60+IMP!G60-EXP!G60+STK_CHG!G60</f>
        <v>4.4138435081685294</v>
      </c>
      <c r="H60" s="10">
        <f>PPRD!H60+RCV_RCY!H60+IMP!H60-EXP!H60+STK_CHG!H60</f>
        <v>5.8851246775580393</v>
      </c>
      <c r="I60" s="10">
        <f>PPRD!I60+RCV_RCY!I60+IMP!I60-EXP!I60+STK_CHG!I60</f>
        <v>5.8851246775580393</v>
      </c>
      <c r="J60" s="10">
        <f>PPRD!J60+RCV_RCY!J60+IMP!J60-EXP!J60+STK_CHG!J60</f>
        <v>6.6208082545141869</v>
      </c>
      <c r="K60" s="10">
        <f>PPRD!K60+RCV_RCY!K60+IMP!K60-EXP!K60+STK_CHG!K60</f>
        <v>7.3564918314703336</v>
      </c>
      <c r="L60" s="10">
        <f>PPRD!L60+RCV_RCY!L60+IMP!L60-EXP!L60+STK_CHG!L60</f>
        <v>7.0459157351676698</v>
      </c>
      <c r="M60" s="10">
        <f>PPRD!M60+RCV_RCY!M60+IMP!M60-EXP!M60+STK_CHG!M60</f>
        <v>7.0459157351676698</v>
      </c>
      <c r="N60" s="10">
        <f>PPRD!N60+RCV_RCY!N60+IMP!N60-EXP!N60+STK_CHG!N60</f>
        <v>7.7505588993981078</v>
      </c>
      <c r="O60" s="10">
        <f>PPRD!O60+RCV_RCY!O60+IMP!O60-EXP!O60+STK_CHG!O60</f>
        <v>7.7505588993981078</v>
      </c>
      <c r="P60" s="10">
        <f>PPRD!P60+RCV_RCY!P60+IMP!P60-EXP!P60+STK_CHG!P60</f>
        <v>7.7505588993981078</v>
      </c>
      <c r="Q60" s="10">
        <f>PPRD!Q60+RCV_RCY!Q60+IMP!Q60-EXP!Q60+STK_CHG!Q60</f>
        <v>7.7505588993981078</v>
      </c>
      <c r="R60" s="10">
        <f>PPRD!R60+RCV_RCY!R60+IMP!R60-EXP!R60+STK_CHG!R60</f>
        <v>8.4551160791057605</v>
      </c>
      <c r="S60" s="10">
        <f>PPRD!S60+RCV_RCY!S60+IMP!S60-EXP!S60+STK_CHG!S60</f>
        <v>9.1597592433361985</v>
      </c>
      <c r="T60" s="10">
        <f>PPRD!T60+RCV_RCY!T60+IMP!T60-EXP!T60+STK_CHG!T60</f>
        <v>9.3161650902837483</v>
      </c>
      <c r="U60" s="10">
        <f>PPRD!U60+RCV_RCY!U60+IMP!U60-EXP!U60+STK_CHG!U60</f>
        <v>8.7821152192605325</v>
      </c>
      <c r="V60" s="10">
        <f>PPRD!V60+RCV_RCY!V60+IMP!V60-EXP!V60+STK_CHG!V60</f>
        <v>9.2830610490111773</v>
      </c>
      <c r="W60" s="10">
        <f>PPRD!W60+RCV_RCY!W60+IMP!W60-EXP!W60+STK_CHG!W60</f>
        <v>10.190541702493549</v>
      </c>
      <c r="X60" s="10">
        <f>PPRD!X60+RCV_RCY!X60+IMP!X60-EXP!X60+STK_CHG!X60</f>
        <v>9.3239036973344795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0</v>
      </c>
      <c r="I61" s="10">
        <f>PPRD!I61+RCV_RCY!I61+IMP!I61-EXP!I61+STK_CHG!I61</f>
        <v>0</v>
      </c>
      <c r="J61" s="10">
        <f>PPRD!J61+RCV_RCY!J61+IMP!J61-EXP!J61+STK_CHG!J61</f>
        <v>0.35829750644883918</v>
      </c>
      <c r="K61" s="10">
        <f>PPRD!K61+RCV_RCY!K61+IMP!K61-EXP!K61+STK_CHG!K61</f>
        <v>1.863026655202064</v>
      </c>
      <c r="L61" s="10">
        <f>PPRD!L61+RCV_RCY!L61+IMP!L61-EXP!L61+STK_CHG!L61</f>
        <v>4.9919174548581253</v>
      </c>
      <c r="M61" s="10">
        <f>PPRD!M61+RCV_RCY!M61+IMP!M61-EXP!M61+STK_CHG!M61</f>
        <v>6.5443680137575244</v>
      </c>
      <c r="N61" s="10">
        <f>PPRD!N61+RCV_RCY!N61+IMP!N61-EXP!N61+STK_CHG!N61</f>
        <v>10.700257953568361</v>
      </c>
      <c r="O61" s="10">
        <f>PPRD!O61+RCV_RCY!O61+IMP!O61-EXP!O61+STK_CHG!O61</f>
        <v>11.369045571797081</v>
      </c>
      <c r="P61" s="10">
        <f>PPRD!P61+RCV_RCY!P61+IMP!P61-EXP!P61+STK_CHG!P61</f>
        <v>11.130180567497851</v>
      </c>
      <c r="Q61" s="10">
        <f>PPRD!Q61+RCV_RCY!Q61+IMP!Q61-EXP!Q61+STK_CHG!Q61</f>
        <v>11.345141874462589</v>
      </c>
      <c r="R61" s="10">
        <f>PPRD!R61+RCV_RCY!R61+IMP!R61-EXP!R61+STK_CHG!R61</f>
        <v>11.249613069647459</v>
      </c>
      <c r="S61" s="10">
        <f>PPRD!S61+RCV_RCY!S61+IMP!S61-EXP!S61+STK_CHG!S61</f>
        <v>11.751246775580389</v>
      </c>
      <c r="T61" s="10">
        <f>PPRD!T61+RCV_RCY!T61+IMP!T61-EXP!T61+STK_CHG!T61</f>
        <v>12.046087704213241</v>
      </c>
      <c r="U61" s="10">
        <f>PPRD!U61+RCV_RCY!U61+IMP!U61-EXP!U61+STK_CHG!U61</f>
        <v>13.2213241616509</v>
      </c>
      <c r="V61" s="10">
        <f>PPRD!V61+RCV_RCY!V61+IMP!V61-EXP!V61+STK_CHG!V61</f>
        <v>13.82364574376612</v>
      </c>
      <c r="W61" s="10">
        <f>PPRD!W61+RCV_RCY!W61+IMP!W61-EXP!W61+STK_CHG!W61</f>
        <v>13.28641444539983</v>
      </c>
      <c r="X61" s="10">
        <f>PPRD!X61+RCV_RCY!X61+IMP!X61-EXP!X61+STK_CHG!X61</f>
        <v>13.352450558899401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2.101805674978503</v>
      </c>
      <c r="P62" s="10">
        <f>PPRD!P62+RCV_RCY!P62+IMP!P62-EXP!P62+STK_CHG!P62</f>
        <v>3.5827171109200342</v>
      </c>
      <c r="Q62" s="10">
        <f>PPRD!Q62+RCV_RCY!Q62+IMP!Q62-EXP!Q62+STK_CHG!Q62</f>
        <v>3.845399828030954</v>
      </c>
      <c r="R62" s="10">
        <f>PPRD!R62+RCV_RCY!R62+IMP!R62-EXP!R62+STK_CHG!R62</f>
        <v>7.7625107480653481</v>
      </c>
      <c r="S62" s="10">
        <f>PPRD!S62+RCV_RCY!S62+IMP!S62-EXP!S62+STK_CHG!S62</f>
        <v>10.198624247635426</v>
      </c>
      <c r="T62" s="10">
        <f>PPRD!T62+RCV_RCY!T62+IMP!T62-EXP!T62+STK_CHG!T62</f>
        <v>17.961392949269133</v>
      </c>
      <c r="U62" s="10">
        <f>PPRD!U62+RCV_RCY!U62+IMP!U62-EXP!U62+STK_CHG!U62</f>
        <v>27.628202923473776</v>
      </c>
      <c r="V62" s="10">
        <f>PPRD!V62+RCV_RCY!V62+IMP!V62-EXP!V62+STK_CHG!V62</f>
        <v>22.398022355975925</v>
      </c>
      <c r="W62" s="10">
        <f>PPRD!W62+RCV_RCY!W62+IMP!W62-EXP!W62+STK_CHG!W62</f>
        <v>32.910834049871021</v>
      </c>
      <c r="X62" s="10">
        <f>PPRD!X62+RCV_RCY!X62+IMP!X62-EXP!X62+STK_CHG!X62</f>
        <v>35.38779019776441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0.65202063628546858</v>
      </c>
      <c r="X63" s="10">
        <f>PPRD!X63+RCV_RCY!X63+IMP!X63-EXP!X63+STK_CHG!X63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6.186070507308683</v>
      </c>
      <c r="L65" s="10">
        <f>PPRD!L65+RCV_RCY!L65+IMP!L65-EXP!L65+STK_CHG!L65</f>
        <v>6.1860705073086839</v>
      </c>
      <c r="M65" s="10">
        <f>PPRD!M65+RCV_RCY!M65+IMP!M65-EXP!M65+STK_CHG!M65</f>
        <v>5.3024075666380046</v>
      </c>
      <c r="N65" s="10">
        <f>PPRD!N65+RCV_RCY!N65+IMP!N65-EXP!N65+STK_CHG!N65</f>
        <v>5.3023215821152192</v>
      </c>
      <c r="O65" s="10">
        <f>PPRD!O65+RCV_RCY!O65+IMP!O65-EXP!O65+STK_CHG!O65</f>
        <v>6.1860705073086839</v>
      </c>
      <c r="P65" s="10">
        <f>PPRD!P65+RCV_RCY!P65+IMP!P65-EXP!P65+STK_CHG!P65</f>
        <v>5.3024075666380055</v>
      </c>
      <c r="Q65" s="10">
        <f>PPRD!Q65+RCV_RCY!Q65+IMP!Q65-EXP!Q65+STK_CHG!Q65</f>
        <v>3.5349097162510743</v>
      </c>
      <c r="R65" s="10">
        <f>PPRD!R65+RCV_RCY!R65+IMP!R65-EXP!R65+STK_CHG!R65</f>
        <v>2.6511607910576087</v>
      </c>
      <c r="S65" s="10">
        <f>PPRD!S65+RCV_RCY!S65+IMP!S65-EXP!S65+STK_CHG!S65</f>
        <v>5.0386930352536607E-2</v>
      </c>
      <c r="T65" s="10">
        <f>PPRD!T65+RCV_RCY!T65+IMP!T65-EXP!T65+STK_CHG!T65</f>
        <v>3.4942390369733447</v>
      </c>
      <c r="U65" s="10">
        <f>PPRD!U65+RCV_RCY!U65+IMP!U65-EXP!U65+STK_CHG!U65</f>
        <v>3.0895098882201202</v>
      </c>
      <c r="V65" s="10">
        <f>PPRD!V65+RCV_RCY!V65+IMP!V65-EXP!V65+STK_CHG!V65</f>
        <v>3.3184006878761818</v>
      </c>
      <c r="W65" s="10">
        <f>PPRD!W65+RCV_RCY!W65+IMP!W65-EXP!W65+STK_CHG!W65</f>
        <v>11.920636285468619</v>
      </c>
      <c r="X65" s="10">
        <f>PPRD!X65+RCV_RCY!X65+IMP!X65-EXP!X65+STK_CHG!X65</f>
        <v>11.267497850386929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7.9535683576956142</v>
      </c>
      <c r="L66" s="10">
        <f>PPRD!L66+RCV_RCY!L66+IMP!L66-EXP!L66+STK_CHG!L66</f>
        <v>8.8373172828890798</v>
      </c>
      <c r="M66" s="10">
        <f>PPRD!M66+RCV_RCY!M66+IMP!M66-EXP!M66+STK_CHG!M66</f>
        <v>9.7210662080825436</v>
      </c>
      <c r="N66" s="10">
        <f>PPRD!N66+RCV_RCY!N66+IMP!N66-EXP!N66+STK_CHG!N66</f>
        <v>10.60472914875322</v>
      </c>
      <c r="O66" s="10">
        <f>PPRD!O66+RCV_RCY!O66+IMP!O66-EXP!O66+STK_CHG!O66</f>
        <v>11.488478073946686</v>
      </c>
      <c r="P66" s="10">
        <f>PPRD!P66+RCV_RCY!P66+IMP!P66-EXP!P66+STK_CHG!P66</f>
        <v>9.7210662080825436</v>
      </c>
      <c r="Q66" s="10">
        <f>PPRD!Q66+RCV_RCY!Q66+IMP!Q66-EXP!Q66+STK_CHG!Q66</f>
        <v>6.1860705073086839</v>
      </c>
      <c r="R66" s="10">
        <f>PPRD!R66+RCV_RCY!R66+IMP!R66-EXP!R66+STK_CHG!R66</f>
        <v>7.0698194325021486</v>
      </c>
      <c r="S66" s="10">
        <f>PPRD!S66+RCV_RCY!S66+IMP!S66-EXP!S66+STK_CHG!S66</f>
        <v>8.8373172828890798</v>
      </c>
      <c r="T66" s="10">
        <f>PPRD!T66+RCV_RCY!T66+IMP!T66-EXP!T66+STK_CHG!T66</f>
        <v>6.3610490111779878</v>
      </c>
      <c r="U66" s="10">
        <f>PPRD!U66+RCV_RCY!U66+IMP!U66-EXP!U66+STK_CHG!U66</f>
        <v>5.8608770421324161</v>
      </c>
      <c r="V66" s="10">
        <f>PPRD!V66+RCV_RCY!V66+IMP!V66-EXP!V66+STK_CHG!V66</f>
        <v>7.4207222699914004</v>
      </c>
      <c r="W66" s="10">
        <f>PPRD!W66+RCV_RCY!W66+IMP!W66-EXP!W66+STK_CHG!W66</f>
        <v>12.842390369733449</v>
      </c>
      <c r="X66" s="10">
        <f>PPRD!X66+RCV_RCY!X66+IMP!X66-EXP!X66+STK_CHG!X66</f>
        <v>13.368185726569219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0.2149613069647463</v>
      </c>
      <c r="K70" s="10">
        <f>PPRD!K70+RCV_RCY!K70+IMP!K70-EXP!K70+STK_CHG!K70</f>
        <v>0.26276870163370591</v>
      </c>
      <c r="L70" s="10">
        <f>PPRD!L70+RCV_RCY!L70+IMP!L70-EXP!L70+STK_CHG!L70</f>
        <v>0.35829750644883918</v>
      </c>
      <c r="M70" s="10">
        <f>PPRD!M70+RCV_RCY!M70+IMP!M70-EXP!M70+STK_CHG!M70</f>
        <v>0.76431642304385194</v>
      </c>
      <c r="N70" s="10">
        <f>PPRD!N70+RCV_RCY!N70+IMP!N70-EXP!N70+STK_CHG!N70</f>
        <v>1.050902837489252</v>
      </c>
      <c r="O70" s="10">
        <f>PPRD!O70+RCV_RCY!O70+IMP!O70-EXP!O70+STK_CHG!O70</f>
        <v>1.4808254514187451</v>
      </c>
      <c r="P70" s="10">
        <f>PPRD!P70+RCV_RCY!P70+IMP!P70-EXP!P70+STK_CHG!P70</f>
        <v>1.4808254514187451</v>
      </c>
      <c r="Q70" s="10">
        <f>PPRD!Q70+RCV_RCY!Q70+IMP!Q70-EXP!Q70+STK_CHG!Q70</f>
        <v>1.5525365434221841</v>
      </c>
      <c r="R70" s="10">
        <f>PPRD!R70+RCV_RCY!R70+IMP!R70-EXP!R70+STK_CHG!R70</f>
        <v>1.5525365434221841</v>
      </c>
      <c r="S70" s="10">
        <f>PPRD!S70+RCV_RCY!S70+IMP!S70-EXP!S70+STK_CHG!S70</f>
        <v>1.5525365434221841</v>
      </c>
      <c r="T70" s="10">
        <f>PPRD!T70+RCV_RCY!T70+IMP!T70-EXP!T70+STK_CHG!T70</f>
        <v>1.550472914875322</v>
      </c>
      <c r="U70" s="10">
        <f>PPRD!U70+RCV_RCY!U70+IMP!U70-EXP!U70+STK_CHG!U70</f>
        <v>47.643422184006873</v>
      </c>
      <c r="V70" s="10">
        <f>PPRD!V70+RCV_RCY!V70+IMP!V70-EXP!V70+STK_CHG!V70</f>
        <v>50.835167669819427</v>
      </c>
      <c r="W70" s="10">
        <f>PPRD!W70+RCV_RCY!W70+IMP!W70-EXP!W70+STK_CHG!W70</f>
        <v>48.372398968185728</v>
      </c>
      <c r="X70" s="10">
        <f>PPRD!X70+RCV_RCY!X70+IMP!X70-EXP!X70+STK_CHG!X70</f>
        <v>49.766380051590708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12.324505588993979</v>
      </c>
      <c r="S71" s="37">
        <f t="shared" si="22"/>
        <v>15.83551160791057</v>
      </c>
      <c r="T71" s="37">
        <f t="shared" si="22"/>
        <v>21.553138435081685</v>
      </c>
      <c r="U71" s="37">
        <f t="shared" si="22"/>
        <v>22.968529664660355</v>
      </c>
      <c r="V71" s="37">
        <f t="shared" si="22"/>
        <v>30.786070507308679</v>
      </c>
      <c r="W71" s="37">
        <f t="shared" si="22"/>
        <v>34.801805674978503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0.42992261392949271</v>
      </c>
      <c r="E72" s="10">
        <f>PPRD!E72+RCV_RCY!E72+IMP!E72-EXP!E72+STK_CHG!E72</f>
        <v>0</v>
      </c>
      <c r="F72" s="10">
        <f>PPRD!F72+RCV_RCY!F72+IMP!F72-EXP!F72+STK_CHG!F72</f>
        <v>0.35829750644883918</v>
      </c>
      <c r="G72" s="10">
        <f>PPRD!G72+RCV_RCY!G72+IMP!G72-EXP!G72+STK_CHG!G72</f>
        <v>1.6957867583834909</v>
      </c>
      <c r="H72" s="10">
        <f>PPRD!H72+RCV_RCY!H72+IMP!H72-EXP!H72+STK_CHG!H72</f>
        <v>3.2960447119518479</v>
      </c>
      <c r="I72" s="10">
        <f>PPRD!I72+RCV_RCY!I72+IMP!I72-EXP!I72+STK_CHG!I72</f>
        <v>1.7435941530524499</v>
      </c>
      <c r="J72" s="10">
        <f>PPRD!J72+RCV_RCY!J72+IMP!J72-EXP!J72+STK_CHG!J72</f>
        <v>6.8787618228718834</v>
      </c>
      <c r="K72" s="10">
        <f>PPRD!K72+RCV_RCY!K72+IMP!K72-EXP!K72+STK_CHG!K72</f>
        <v>5.7084264832330174</v>
      </c>
      <c r="L72" s="10">
        <f>PPRD!L72+RCV_RCY!L72+IMP!L72-EXP!L72+STK_CHG!L72</f>
        <v>6.592175408426483</v>
      </c>
      <c r="M72" s="10">
        <f>PPRD!M72+RCV_RCY!M72+IMP!M72-EXP!M72+STK_CHG!M72</f>
        <v>7.1415305245055887</v>
      </c>
      <c r="N72" s="10">
        <f>PPRD!N72+RCV_RCY!N72+IMP!N72-EXP!N72+STK_CHG!N72</f>
        <v>9.5528804815133275E-2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6.6638005159071358</v>
      </c>
      <c r="R72" s="10">
        <f>PPRD!R72+RCV_RCY!R72+IMP!R72-EXP!R72+STK_CHG!R72</f>
        <v>5.278503869303524</v>
      </c>
      <c r="S72" s="10">
        <f>PPRD!S72+RCV_RCY!S72+IMP!S72-EXP!S72+STK_CHG!S72</f>
        <v>2.2451418744625955</v>
      </c>
      <c r="T72" s="10">
        <f>PPRD!T72+RCV_RCY!T72+IMP!T72-EXP!T72+STK_CHG!T72</f>
        <v>2.1519346517626827</v>
      </c>
      <c r="U72" s="10">
        <f>PPRD!U72+RCV_RCY!U72+IMP!U72-EXP!U72+STK_CHG!U72</f>
        <v>3.7447979363714525</v>
      </c>
      <c r="V72" s="10">
        <f>PPRD!V72+RCV_RCY!V72+IMP!V72-EXP!V72+STK_CHG!V72</f>
        <v>3.952536543422184</v>
      </c>
      <c r="W72" s="10">
        <f>PPRD!W72+RCV_RCY!W72+IMP!W72-EXP!W72+STK_CHG!W72</f>
        <v>6.8930352536543413</v>
      </c>
      <c r="X72" s="10">
        <f>PPRD!X72+RCV_RCY!X72+IMP!X72-EXP!X72+STK_CHG!X72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0.57325881341358553</v>
      </c>
      <c r="P73" s="10">
        <f>PPRD!P73+RCV_RCY!P73+IMP!P73-EXP!P73+STK_CHG!P73</f>
        <v>1.0748065348237319</v>
      </c>
      <c r="Q73" s="10">
        <f>PPRD!Q73+RCV_RCY!Q73+IMP!Q73-EXP!Q73+STK_CHG!Q73</f>
        <v>0.88374892519346515</v>
      </c>
      <c r="R73" s="10">
        <f>PPRD!R73+RCV_RCY!R73+IMP!R73-EXP!R73+STK_CHG!R73</f>
        <v>7.0460017196904552</v>
      </c>
      <c r="S73" s="10">
        <f>PPRD!S73+RCV_RCY!S73+IMP!S73-EXP!S73+STK_CHG!S73</f>
        <v>13.590369733447975</v>
      </c>
      <c r="T73" s="10">
        <f>PPRD!T73+RCV_RCY!T73+IMP!T73-EXP!T73+STK_CHG!T73</f>
        <v>19.401203783319001</v>
      </c>
      <c r="U73" s="10">
        <f>PPRD!U73+RCV_RCY!U73+IMP!U73-EXP!U73+STK_CHG!U73</f>
        <v>19.223731728288904</v>
      </c>
      <c r="V73" s="10">
        <f>PPRD!V73+RCV_RCY!V73+IMP!V73-EXP!V73+STK_CHG!V73</f>
        <v>26.833533963886495</v>
      </c>
      <c r="W73" s="10">
        <f>PPRD!W73+RCV_RCY!W73+IMP!W73-EXP!W73+STK_CHG!W73</f>
        <v>27.90877042132416</v>
      </c>
      <c r="X73" s="10">
        <f>PPRD!X73+RCV_RCY!X73+IMP!X73-EXP!X73+STK_CHG!X73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0</v>
      </c>
      <c r="D76" s="40">
        <f>PPRD!D76+RCV_RCY!D76+IMP!D76-EXP!D76+STK_CHG!D76</f>
        <v>0</v>
      </c>
      <c r="E76" s="40">
        <f>PPRD!E76+RCV_RCY!E76+IMP!E76-EXP!E76+STK_CHG!E76</f>
        <v>0</v>
      </c>
      <c r="F76" s="40">
        <f>PPRD!F76+RCV_RCY!F76+IMP!F76-EXP!F76+STK_CHG!F76</f>
        <v>0</v>
      </c>
      <c r="G76" s="40">
        <f>PPRD!G76+RCV_RCY!G76+IMP!G76-EXP!G76+STK_CHG!G76</f>
        <v>0</v>
      </c>
      <c r="H76" s="40">
        <f>PPRD!H76+RCV_RCY!H76+IMP!H76-EXP!H76+STK_CHG!H76</f>
        <v>0</v>
      </c>
      <c r="I76" s="40">
        <f>PPRD!I76+RCV_RCY!I76+IMP!I76-EXP!I76+STK_CHG!I76</f>
        <v>0</v>
      </c>
      <c r="J76" s="40">
        <f>PPRD!J76+RCV_RCY!J76+IMP!J76-EXP!J76+STK_CHG!J76</f>
        <v>0</v>
      </c>
      <c r="K76" s="40">
        <f>PPRD!K76+RCV_RCY!K76+IMP!K76-EXP!K76+STK_CHG!K76</f>
        <v>0</v>
      </c>
      <c r="L76" s="40">
        <f>PPRD!L76+RCV_RCY!L76+IMP!L76-EXP!L76+STK_CHG!L76</f>
        <v>0</v>
      </c>
      <c r="M76" s="40">
        <f>PPRD!M76+RCV_RCY!M76+IMP!M76-EXP!M76+STK_CHG!M76</f>
        <v>0</v>
      </c>
      <c r="N76" s="40">
        <f>PPRD!N76+RCV_RCY!N76+IMP!N76-EXP!N76+STK_CHG!N76</f>
        <v>0</v>
      </c>
      <c r="O76" s="40">
        <f>PPRD!O76+RCV_RCY!O76+IMP!O76-EXP!O76+STK_CHG!O76</f>
        <v>0</v>
      </c>
      <c r="P76" s="40">
        <f>PPRD!P76+RCV_RCY!P76+IMP!P76-EXP!P76+STK_CHG!P76</f>
        <v>0</v>
      </c>
      <c r="Q76" s="40">
        <f>PPRD!Q76+RCV_RCY!Q76+IMP!Q76-EXP!Q76+STK_CHG!Q76</f>
        <v>0</v>
      </c>
      <c r="R76" s="40">
        <f>PPRD!R76+RCV_RCY!R76+IMP!R76-EXP!R76+STK_CHG!R76</f>
        <v>0</v>
      </c>
      <c r="S76" s="40">
        <f>PPRD!S76+RCV_RCY!S76+IMP!S76-EXP!S76+STK_CHG!S76</f>
        <v>0</v>
      </c>
      <c r="T76" s="40">
        <f>PPRD!T76+RCV_RCY!T76+IMP!T76-EXP!T76+STK_CHG!T76</f>
        <v>0</v>
      </c>
      <c r="U76" s="40">
        <f>PPRD!U76+RCV_RCY!U76+IMP!U76-EXP!U76+STK_CHG!U76</f>
        <v>0</v>
      </c>
      <c r="V76" s="40">
        <f>PPRD!V76+RCV_RCY!V76+IMP!V76-EXP!V76+STK_CHG!V76</f>
        <v>0</v>
      </c>
      <c r="W76" s="40">
        <f>PPRD!W76+RCV_RCY!W76+IMP!W76-EXP!W76+STK_CHG!W76</f>
        <v>0</v>
      </c>
      <c r="X76" s="40">
        <f>PPRD!X76+RCV_RCY!X76+IMP!X76-EXP!X76+STK_CHG!X76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190.30490111779872</v>
      </c>
      <c r="D2" s="31">
        <f t="shared" si="0"/>
        <v>189.15726569217543</v>
      </c>
      <c r="E2" s="31">
        <f t="shared" si="0"/>
        <v>136.17841788478071</v>
      </c>
      <c r="F2" s="31">
        <f t="shared" si="0"/>
        <v>122.85219260533104</v>
      </c>
      <c r="G2" s="31">
        <f t="shared" si="0"/>
        <v>54.745485812553738</v>
      </c>
      <c r="H2" s="31">
        <f t="shared" si="0"/>
        <v>286.88804815133273</v>
      </c>
      <c r="I2" s="31">
        <f t="shared" si="0"/>
        <v>293.16878761822869</v>
      </c>
      <c r="J2" s="31">
        <f t="shared" si="0"/>
        <v>272.89071367153912</v>
      </c>
      <c r="K2" s="31">
        <f t="shared" si="0"/>
        <v>251.53310404127254</v>
      </c>
      <c r="L2" s="31">
        <f t="shared" si="0"/>
        <v>217.0680997420464</v>
      </c>
      <c r="M2" s="31">
        <f t="shared" si="0"/>
        <v>184.45047291487532</v>
      </c>
      <c r="N2" s="31">
        <f t="shared" si="0"/>
        <v>196.64135855546004</v>
      </c>
      <c r="O2" s="31">
        <f t="shared" si="0"/>
        <v>195.30060189165948</v>
      </c>
      <c r="P2" s="31">
        <f t="shared" si="0"/>
        <v>236.93490971625107</v>
      </c>
      <c r="Q2" s="31">
        <f t="shared" si="0"/>
        <v>230.46001719690457</v>
      </c>
      <c r="R2" s="31">
        <f t="shared" si="0"/>
        <v>241.89724849527079</v>
      </c>
      <c r="S2" s="31">
        <f t="shared" si="0"/>
        <v>284.72622527944969</v>
      </c>
      <c r="T2" s="31">
        <f t="shared" si="0"/>
        <v>253.27824591573517</v>
      </c>
      <c r="U2" s="31">
        <f t="shared" si="0"/>
        <v>269.36887360275148</v>
      </c>
      <c r="V2" s="31">
        <f t="shared" si="0"/>
        <v>277.39097162510751</v>
      </c>
      <c r="W2" s="31">
        <f t="shared" ref="W2:X2" si="1">SUM(W3,W17,W22,W25,W26,W51,W52,W71,W74,W75,W76)</f>
        <v>275.59157351676697</v>
      </c>
      <c r="X2" s="31">
        <f t="shared" si="1"/>
        <v>252.59294926913151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190.30490111779872</v>
      </c>
      <c r="D26" s="37">
        <f t="shared" si="14"/>
        <v>189.15726569217543</v>
      </c>
      <c r="E26" s="37">
        <f t="shared" si="14"/>
        <v>136.17841788478071</v>
      </c>
      <c r="F26" s="37">
        <f t="shared" si="14"/>
        <v>122.85219260533104</v>
      </c>
      <c r="G26" s="37">
        <f t="shared" si="14"/>
        <v>54.745485812553738</v>
      </c>
      <c r="H26" s="37">
        <f t="shared" si="14"/>
        <v>286.88804815133273</v>
      </c>
      <c r="I26" s="37">
        <f t="shared" si="14"/>
        <v>293.16878761822869</v>
      </c>
      <c r="J26" s="37">
        <f t="shared" si="14"/>
        <v>272.89071367153912</v>
      </c>
      <c r="K26" s="37">
        <f t="shared" si="14"/>
        <v>251.53310404127254</v>
      </c>
      <c r="L26" s="37">
        <f t="shared" si="14"/>
        <v>217.0680997420464</v>
      </c>
      <c r="M26" s="37">
        <f t="shared" si="14"/>
        <v>184.45047291487532</v>
      </c>
      <c r="N26" s="37">
        <f t="shared" si="14"/>
        <v>196.64135855546004</v>
      </c>
      <c r="O26" s="37">
        <f t="shared" si="14"/>
        <v>195.30060189165948</v>
      </c>
      <c r="P26" s="37">
        <f t="shared" si="14"/>
        <v>236.93490971625107</v>
      </c>
      <c r="Q26" s="37">
        <f t="shared" si="14"/>
        <v>230.46001719690457</v>
      </c>
      <c r="R26" s="37">
        <f t="shared" si="14"/>
        <v>241.89724849527079</v>
      </c>
      <c r="S26" s="37">
        <f t="shared" si="14"/>
        <v>284.72622527944969</v>
      </c>
      <c r="T26" s="37">
        <f t="shared" si="14"/>
        <v>253.27824591573517</v>
      </c>
      <c r="U26" s="37">
        <f t="shared" si="14"/>
        <v>269.36887360275148</v>
      </c>
      <c r="V26" s="37">
        <f t="shared" si="14"/>
        <v>277.39097162510751</v>
      </c>
      <c r="W26" s="37">
        <f t="shared" ref="W26:X26" si="15">SUM(W27,W33)</f>
        <v>275.59157351676697</v>
      </c>
      <c r="X26" s="37">
        <f t="shared" si="15"/>
        <v>252.59294926913151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190.30490111779872</v>
      </c>
      <c r="D33" s="29">
        <f t="shared" si="18"/>
        <v>189.15726569217543</v>
      </c>
      <c r="E33" s="29">
        <f t="shared" si="18"/>
        <v>136.17841788478071</v>
      </c>
      <c r="F33" s="29">
        <f t="shared" si="18"/>
        <v>122.85219260533104</v>
      </c>
      <c r="G33" s="29">
        <f t="shared" si="18"/>
        <v>54.745485812553738</v>
      </c>
      <c r="H33" s="29">
        <f t="shared" si="18"/>
        <v>286.88804815133273</v>
      </c>
      <c r="I33" s="29">
        <f t="shared" si="18"/>
        <v>293.16878761822869</v>
      </c>
      <c r="J33" s="29">
        <f t="shared" si="18"/>
        <v>272.89071367153912</v>
      </c>
      <c r="K33" s="29">
        <f t="shared" si="18"/>
        <v>251.53310404127254</v>
      </c>
      <c r="L33" s="29">
        <f t="shared" si="18"/>
        <v>217.0680997420464</v>
      </c>
      <c r="M33" s="29">
        <f t="shared" si="18"/>
        <v>184.45047291487532</v>
      </c>
      <c r="N33" s="29">
        <f t="shared" si="18"/>
        <v>196.64135855546004</v>
      </c>
      <c r="O33" s="29">
        <f t="shared" si="18"/>
        <v>195.30060189165948</v>
      </c>
      <c r="P33" s="29">
        <f t="shared" si="18"/>
        <v>236.93490971625107</v>
      </c>
      <c r="Q33" s="29">
        <f t="shared" si="18"/>
        <v>230.46001719690457</v>
      </c>
      <c r="R33" s="29">
        <f t="shared" si="18"/>
        <v>241.89724849527079</v>
      </c>
      <c r="S33" s="29">
        <f t="shared" si="18"/>
        <v>284.72622527944969</v>
      </c>
      <c r="T33" s="29">
        <f t="shared" si="18"/>
        <v>253.27824591573517</v>
      </c>
      <c r="U33" s="29">
        <f t="shared" si="18"/>
        <v>269.36887360275148</v>
      </c>
      <c r="V33" s="29">
        <f t="shared" si="18"/>
        <v>277.39097162510751</v>
      </c>
      <c r="W33" s="29">
        <f t="shared" ref="W33:X33" si="19">SUM(W34:W50)</f>
        <v>275.59157351676697</v>
      </c>
      <c r="X33" s="29">
        <f t="shared" si="19"/>
        <v>252.59294926913151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51.351848667239892</v>
      </c>
      <c r="D43" s="10">
        <f>INTMARB_IN!D43+INTMARB_EX!D43</f>
        <v>48.270765262252787</v>
      </c>
      <c r="E43" s="10">
        <f>INTMARB_IN!E43+INTMARB_EX!E43</f>
        <v>33.892261392949273</v>
      </c>
      <c r="F43" s="10">
        <f>INTMARB_IN!F43+INTMARB_EX!F43</f>
        <v>36.97334479793637</v>
      </c>
      <c r="G43" s="10">
        <f>INTMARB_IN!G43+INTMARB_EX!G43</f>
        <v>27.73000859845228</v>
      </c>
      <c r="H43" s="10">
        <f>INTMARB_IN!H43+INTMARB_EX!H43</f>
        <v>68.811521926053302</v>
      </c>
      <c r="I43" s="10">
        <f>INTMARB_IN!I43+INTMARB_EX!I43</f>
        <v>108.86595012897681</v>
      </c>
      <c r="J43" s="10">
        <f>INTMARB_IN!J43+INTMARB_EX!J43</f>
        <v>106.81186586414449</v>
      </c>
      <c r="K43" s="10">
        <f>INTMARB_IN!K43+INTMARB_EX!K43</f>
        <v>90.341444539982803</v>
      </c>
      <c r="L43" s="10">
        <f>INTMARB_IN!L43+INTMARB_EX!L43</f>
        <v>74.876096302665516</v>
      </c>
      <c r="M43" s="10">
        <f>INTMARB_IN!M43+INTMARB_EX!M43</f>
        <v>54.41272570937231</v>
      </c>
      <c r="N43" s="10">
        <f>INTMARB_IN!N43+INTMARB_EX!N43</f>
        <v>59.490627687016328</v>
      </c>
      <c r="O43" s="10">
        <f>INTMARB_IN!O43+INTMARB_EX!O43</f>
        <v>70.629922613929494</v>
      </c>
      <c r="P43" s="10">
        <f>INTMARB_IN!P43+INTMARB_EX!P43</f>
        <v>84.667239896818558</v>
      </c>
      <c r="Q43" s="10">
        <f>INTMARB_IN!Q43+INTMARB_EX!Q43</f>
        <v>81.790369733447974</v>
      </c>
      <c r="R43" s="10">
        <f>INTMARB_IN!R43+INTMARB_EX!R43</f>
        <v>76.92570937231298</v>
      </c>
      <c r="S43" s="10">
        <f>INTMARB_IN!S43+INTMARB_EX!S43</f>
        <v>97.391573516766968</v>
      </c>
      <c r="T43" s="10">
        <f>INTMARB_IN!T43+INTMARB_EX!T43</f>
        <v>103.7312983662941</v>
      </c>
      <c r="U43" s="10">
        <f>INTMARB_IN!U43+INTMARB_EX!U43</f>
        <v>120.6023215821152</v>
      </c>
      <c r="V43" s="10">
        <f>INTMARB_IN!V43+INTMARB_EX!V43</f>
        <v>126.64462596732589</v>
      </c>
      <c r="W43" s="10">
        <f>INTMARB_IN!W43+INTMARB_EX!W43</f>
        <v>121.80429922613931</v>
      </c>
      <c r="X43" s="10">
        <f>INTMARB_IN!X43+INTMARB_EX!X43</f>
        <v>116.00851246775581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137.99286328460869</v>
      </c>
      <c r="D44" s="10">
        <f>INTMARB_IN!D44+INTMARB_EX!D44</f>
        <v>139.92631126397251</v>
      </c>
      <c r="E44" s="10">
        <f>INTMARB_IN!E44+INTMARB_EX!E44</f>
        <v>101.32596732588129</v>
      </c>
      <c r="F44" s="10">
        <f>INTMARB_IN!F44+INTMARB_EX!F44</f>
        <v>84.918658641444537</v>
      </c>
      <c r="G44" s="10">
        <f>INTMARB_IN!G44+INTMARB_EX!G44</f>
        <v>26.055288048151333</v>
      </c>
      <c r="H44" s="10">
        <f>INTMARB_IN!H44+INTMARB_EX!H44</f>
        <v>217.11633705932931</v>
      </c>
      <c r="I44" s="10">
        <f>INTMARB_IN!I44+INTMARB_EX!I44</f>
        <v>183.3426483233018</v>
      </c>
      <c r="J44" s="10">
        <f>INTMARB_IN!J44+INTMARB_EX!J44</f>
        <v>165.11865864144451</v>
      </c>
      <c r="K44" s="10">
        <f>INTMARB_IN!K44+INTMARB_EX!K44</f>
        <v>160.23147033533959</v>
      </c>
      <c r="L44" s="10">
        <f>INTMARB_IN!L44+INTMARB_EX!L44</f>
        <v>142.1920034393809</v>
      </c>
      <c r="M44" s="10">
        <f>INTMARB_IN!M44+INTMARB_EX!M44</f>
        <v>130.037747205503</v>
      </c>
      <c r="N44" s="10">
        <f>INTMARB_IN!N44+INTMARB_EX!N44</f>
        <v>137.1507308684437</v>
      </c>
      <c r="O44" s="10">
        <f>INTMARB_IN!O44+INTMARB_EX!O44</f>
        <v>124.67067927773</v>
      </c>
      <c r="P44" s="10">
        <f>INTMARB_IN!P44+INTMARB_EX!P44</f>
        <v>152.26766981943251</v>
      </c>
      <c r="Q44" s="10">
        <f>INTMARB_IN!Q44+INTMARB_EX!Q44</f>
        <v>148.66964746345661</v>
      </c>
      <c r="R44" s="10">
        <f>INTMARB_IN!R44+INTMARB_EX!R44</f>
        <v>164.97153912295781</v>
      </c>
      <c r="S44" s="10">
        <f>INTMARB_IN!S44+INTMARB_EX!S44</f>
        <v>187.33465176268271</v>
      </c>
      <c r="T44" s="10">
        <f>INTMARB_IN!T44+INTMARB_EX!T44</f>
        <v>149.54694754944109</v>
      </c>
      <c r="U44" s="10">
        <f>INTMARB_IN!U44+INTMARB_EX!U44</f>
        <v>148.76655202063631</v>
      </c>
      <c r="V44" s="10">
        <f>INTMARB_IN!V44+INTMARB_EX!V44</f>
        <v>150.7463456577816</v>
      </c>
      <c r="W44" s="10">
        <f>INTMARB_IN!W44+INTMARB_EX!W44</f>
        <v>153.78727429062769</v>
      </c>
      <c r="X44" s="10">
        <f>INTMARB_IN!X44+INTMARB_EX!X44</f>
        <v>136.58443680137569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0.96018916595012893</v>
      </c>
      <c r="D46" s="10">
        <f>INTMARB_IN!D46+INTMARB_EX!D46</f>
        <v>0.96018916595012893</v>
      </c>
      <c r="E46" s="10">
        <f>INTMARB_IN!E46+INTMARB_EX!E46</f>
        <v>0.96018916595012893</v>
      </c>
      <c r="F46" s="10">
        <f>INTMARB_IN!F46+INTMARB_EX!F46</f>
        <v>0.96018916595012893</v>
      </c>
      <c r="G46" s="10">
        <f>INTMARB_IN!G46+INTMARB_EX!G46</f>
        <v>0.96018916595012893</v>
      </c>
      <c r="H46" s="10">
        <f>INTMARB_IN!H46+INTMARB_EX!H46</f>
        <v>0.96018916595012893</v>
      </c>
      <c r="I46" s="10">
        <f>INTMARB_IN!I46+INTMARB_EX!I46</f>
        <v>0.96018916595012893</v>
      </c>
      <c r="J46" s="10">
        <f>INTMARB_IN!J46+INTMARB_EX!J46</f>
        <v>0.96018916595012893</v>
      </c>
      <c r="K46" s="10">
        <f>INTMARB_IN!K46+INTMARB_EX!K46</f>
        <v>0.96018916595012893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101.17443463118097</v>
      </c>
      <c r="D2" s="31">
        <f t="shared" si="0"/>
        <v>100.78172040143691</v>
      </c>
      <c r="E2" s="31">
        <f t="shared" si="0"/>
        <v>72.236427711370069</v>
      </c>
      <c r="F2" s="31">
        <f t="shared" si="0"/>
        <v>68.924006328694531</v>
      </c>
      <c r="G2" s="31">
        <f t="shared" si="0"/>
        <v>31.543317246708185</v>
      </c>
      <c r="H2" s="31">
        <f t="shared" si="0"/>
        <v>154.2811918932708</v>
      </c>
      <c r="I2" s="31">
        <f t="shared" si="0"/>
        <v>160.37404062368586</v>
      </c>
      <c r="J2" s="31">
        <f t="shared" si="0"/>
        <v>124.68100156422288</v>
      </c>
      <c r="K2" s="31">
        <f t="shared" si="0"/>
        <v>134.50869427385541</v>
      </c>
      <c r="L2" s="31">
        <f t="shared" si="0"/>
        <v>107.88318192142842</v>
      </c>
      <c r="M2" s="31">
        <f t="shared" si="0"/>
        <v>95.932731983089752</v>
      </c>
      <c r="N2" s="31">
        <f t="shared" si="0"/>
        <v>108.04868632371196</v>
      </c>
      <c r="O2" s="31">
        <f t="shared" si="0"/>
        <v>112.49144421695176</v>
      </c>
      <c r="P2" s="31">
        <f t="shared" si="0"/>
        <v>137.25885135066432</v>
      </c>
      <c r="Q2" s="31">
        <f t="shared" si="0"/>
        <v>129.84051278650855</v>
      </c>
      <c r="R2" s="31">
        <f t="shared" si="0"/>
        <v>137.80255239897994</v>
      </c>
      <c r="S2" s="31">
        <f t="shared" si="0"/>
        <v>159.84708633326625</v>
      </c>
      <c r="T2" s="31">
        <f t="shared" si="0"/>
        <v>137.28122792507838</v>
      </c>
      <c r="U2" s="31">
        <f t="shared" si="0"/>
        <v>138.89302920429276</v>
      </c>
      <c r="V2" s="31">
        <f t="shared" si="0"/>
        <v>152.95767149124191</v>
      </c>
      <c r="W2" s="31">
        <f t="shared" si="0"/>
        <v>144.8358835997058</v>
      </c>
      <c r="X2" s="31">
        <f t="shared" ref="X2" si="1">SUM(X3,X17,X22,X25,X26,X51,X52,X71,X74,X75,X76)</f>
        <v>132.23177357615972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101.17443463118097</v>
      </c>
      <c r="D26" s="37">
        <f t="shared" si="14"/>
        <v>100.78172040143691</v>
      </c>
      <c r="E26" s="37">
        <f t="shared" si="14"/>
        <v>72.236427711370069</v>
      </c>
      <c r="F26" s="37">
        <f t="shared" si="14"/>
        <v>68.924006328694531</v>
      </c>
      <c r="G26" s="37">
        <f t="shared" si="14"/>
        <v>31.543317246708185</v>
      </c>
      <c r="H26" s="37">
        <f t="shared" si="14"/>
        <v>154.2811918932708</v>
      </c>
      <c r="I26" s="37">
        <f t="shared" si="14"/>
        <v>160.37404062368586</v>
      </c>
      <c r="J26" s="37">
        <f t="shared" si="14"/>
        <v>124.68100156422288</v>
      </c>
      <c r="K26" s="37">
        <f t="shared" si="14"/>
        <v>134.50869427385541</v>
      </c>
      <c r="L26" s="37">
        <f t="shared" si="14"/>
        <v>107.88318192142842</v>
      </c>
      <c r="M26" s="37">
        <f t="shared" si="14"/>
        <v>95.932731983089752</v>
      </c>
      <c r="N26" s="37">
        <f t="shared" si="14"/>
        <v>108.04868632371196</v>
      </c>
      <c r="O26" s="37">
        <f t="shared" si="14"/>
        <v>112.49144421695176</v>
      </c>
      <c r="P26" s="37">
        <f t="shared" si="14"/>
        <v>137.25885135066432</v>
      </c>
      <c r="Q26" s="37">
        <f t="shared" si="14"/>
        <v>129.84051278650855</v>
      </c>
      <c r="R26" s="37">
        <f t="shared" si="14"/>
        <v>137.80255239897994</v>
      </c>
      <c r="S26" s="37">
        <f t="shared" si="14"/>
        <v>159.84708633326625</v>
      </c>
      <c r="T26" s="37">
        <f t="shared" si="14"/>
        <v>137.28122792507838</v>
      </c>
      <c r="U26" s="37">
        <f t="shared" si="14"/>
        <v>138.89302920429276</v>
      </c>
      <c r="V26" s="37">
        <f t="shared" si="14"/>
        <v>152.95767149124191</v>
      </c>
      <c r="W26" s="37">
        <f t="shared" si="14"/>
        <v>144.8358835997058</v>
      </c>
      <c r="X26" s="37">
        <f t="shared" ref="X26" si="15">SUM(X27,X33)</f>
        <v>132.23177357615972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101.17443463118097</v>
      </c>
      <c r="D33" s="29">
        <f t="shared" si="18"/>
        <v>100.78172040143691</v>
      </c>
      <c r="E33" s="29">
        <f t="shared" si="18"/>
        <v>72.236427711370069</v>
      </c>
      <c r="F33" s="29">
        <f t="shared" si="18"/>
        <v>68.924006328694531</v>
      </c>
      <c r="G33" s="29">
        <f t="shared" si="18"/>
        <v>31.543317246708185</v>
      </c>
      <c r="H33" s="29">
        <f t="shared" si="18"/>
        <v>154.2811918932708</v>
      </c>
      <c r="I33" s="29">
        <f t="shared" si="18"/>
        <v>160.37404062368586</v>
      </c>
      <c r="J33" s="29">
        <f t="shared" si="18"/>
        <v>124.68100156422288</v>
      </c>
      <c r="K33" s="29">
        <f t="shared" si="18"/>
        <v>134.50869427385541</v>
      </c>
      <c r="L33" s="29">
        <f t="shared" si="18"/>
        <v>107.88318192142842</v>
      </c>
      <c r="M33" s="29">
        <f t="shared" si="18"/>
        <v>95.932731983089752</v>
      </c>
      <c r="N33" s="29">
        <f t="shared" si="18"/>
        <v>108.04868632371196</v>
      </c>
      <c r="O33" s="29">
        <f t="shared" si="18"/>
        <v>112.49144421695176</v>
      </c>
      <c r="P33" s="29">
        <f t="shared" si="18"/>
        <v>137.25885135066432</v>
      </c>
      <c r="Q33" s="29">
        <f t="shared" si="18"/>
        <v>129.84051278650855</v>
      </c>
      <c r="R33" s="29">
        <f t="shared" si="18"/>
        <v>137.80255239897994</v>
      </c>
      <c r="S33" s="29">
        <f t="shared" si="18"/>
        <v>159.84708633326625</v>
      </c>
      <c r="T33" s="29">
        <f t="shared" si="18"/>
        <v>137.28122792507838</v>
      </c>
      <c r="U33" s="29">
        <f t="shared" si="18"/>
        <v>138.89302920429276</v>
      </c>
      <c r="V33" s="29">
        <f t="shared" si="18"/>
        <v>152.95767149124191</v>
      </c>
      <c r="W33" s="29">
        <f t="shared" si="18"/>
        <v>144.8358835997058</v>
      </c>
      <c r="X33" s="29">
        <f t="shared" ref="X33" si="19">SUM(X34:X50)</f>
        <v>132.23177357615972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43.699603711442563</v>
      </c>
      <c r="D43" s="10">
        <v>41.107830051963205</v>
      </c>
      <c r="E43" s="10">
        <v>28.821400246619337</v>
      </c>
      <c r="F43" s="10">
        <v>32.022877917098164</v>
      </c>
      <c r="G43" s="10">
        <v>24.211961945560734</v>
      </c>
      <c r="H43" s="10">
        <v>58.847877343000711</v>
      </c>
      <c r="I43" s="10">
        <v>93.519120334067154</v>
      </c>
      <c r="J43" s="10">
        <v>87.587644920741468</v>
      </c>
      <c r="K43" s="10">
        <v>77.879546194696729</v>
      </c>
      <c r="L43" s="10">
        <v>62.282206613114468</v>
      </c>
      <c r="M43" s="10">
        <v>45.951470750209104</v>
      </c>
      <c r="N43" s="10">
        <v>51.334757393526708</v>
      </c>
      <c r="O43" s="10">
        <v>61.860502574127182</v>
      </c>
      <c r="P43" s="10">
        <v>74.286202122236688</v>
      </c>
      <c r="Q43" s="10">
        <v>70.824809043324336</v>
      </c>
      <c r="R43" s="10">
        <v>68.194622191163802</v>
      </c>
      <c r="S43" s="10">
        <v>84.248891299919578</v>
      </c>
      <c r="T43" s="10">
        <v>88.759309410231339</v>
      </c>
      <c r="U43" s="10">
        <v>101.5668020791621</v>
      </c>
      <c r="V43" s="10">
        <v>108.98816835906523</v>
      </c>
      <c r="W43" s="10">
        <v>103.20423520283782</v>
      </c>
      <c r="X43" s="10">
        <v>98.192002647938835</v>
      </c>
    </row>
    <row r="44" spans="1:24" ht="11.25" customHeight="1" x14ac:dyDescent="0.2">
      <c r="A44" s="41" t="s">
        <v>75</v>
      </c>
      <c r="B44" s="9" t="s">
        <v>76</v>
      </c>
      <c r="C44" s="10">
        <v>57.077670087423598</v>
      </c>
      <c r="D44" s="10">
        <v>59.26719259753289</v>
      </c>
      <c r="E44" s="10">
        <v>43.007478286632875</v>
      </c>
      <c r="F44" s="10">
        <v>36.488546447390064</v>
      </c>
      <c r="G44" s="10">
        <v>7.0707828938527779</v>
      </c>
      <c r="H44" s="10">
        <v>95.013122444828994</v>
      </c>
      <c r="I44" s="10">
        <v>66.50661653571531</v>
      </c>
      <c r="J44" s="10">
        <v>36.878900440009311</v>
      </c>
      <c r="K44" s="10">
        <v>56.291818625322051</v>
      </c>
      <c r="L44" s="10">
        <v>45.600975308313956</v>
      </c>
      <c r="M44" s="10">
        <v>49.981261232880655</v>
      </c>
      <c r="N44" s="10">
        <v>56.713928930185261</v>
      </c>
      <c r="O44" s="10">
        <v>50.630941642824581</v>
      </c>
      <c r="P44" s="10">
        <v>62.972649228427628</v>
      </c>
      <c r="Q44" s="10">
        <v>59.015703743184211</v>
      </c>
      <c r="R44" s="10">
        <v>69.607930207816139</v>
      </c>
      <c r="S44" s="10">
        <v>75.598195033346656</v>
      </c>
      <c r="T44" s="10">
        <v>48.52191851484703</v>
      </c>
      <c r="U44" s="10">
        <v>37.326227125130664</v>
      </c>
      <c r="V44" s="10">
        <v>43.969503132176676</v>
      </c>
      <c r="W44" s="10">
        <v>41.631648396867966</v>
      </c>
      <c r="X44" s="10">
        <v>34.039770928220889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0.39716083231481664</v>
      </c>
      <c r="D46" s="10">
        <v>0.40669775194083219</v>
      </c>
      <c r="E46" s="10">
        <v>0.40754917811786234</v>
      </c>
      <c r="F46" s="10">
        <v>0.41258196420630622</v>
      </c>
      <c r="G46" s="10">
        <v>0.2605724072946739</v>
      </c>
      <c r="H46" s="10">
        <v>0.42019210544109414</v>
      </c>
      <c r="I46" s="10">
        <v>0.34830375390338153</v>
      </c>
      <c r="J46" s="10">
        <v>0.21445620347210323</v>
      </c>
      <c r="K46" s="10">
        <v>0.33732945383665264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89.130466486617749</v>
      </c>
      <c r="D2" s="31">
        <f t="shared" si="0"/>
        <v>88.375545290738501</v>
      </c>
      <c r="E2" s="31">
        <f t="shared" si="0"/>
        <v>63.941990173410623</v>
      </c>
      <c r="F2" s="31">
        <f t="shared" si="0"/>
        <v>53.928186276636502</v>
      </c>
      <c r="G2" s="31">
        <f t="shared" si="0"/>
        <v>23.202168565845554</v>
      </c>
      <c r="H2" s="31">
        <f t="shared" si="0"/>
        <v>132.60685625806192</v>
      </c>
      <c r="I2" s="31">
        <f t="shared" si="0"/>
        <v>132.79474699454289</v>
      </c>
      <c r="J2" s="31">
        <f t="shared" si="0"/>
        <v>148.20971210731625</v>
      </c>
      <c r="K2" s="31">
        <f t="shared" si="0"/>
        <v>117.0244097674171</v>
      </c>
      <c r="L2" s="31">
        <f t="shared" si="0"/>
        <v>109.18491782061798</v>
      </c>
      <c r="M2" s="31">
        <f t="shared" si="0"/>
        <v>88.517740931785553</v>
      </c>
      <c r="N2" s="31">
        <f t="shared" si="0"/>
        <v>88.592672231748068</v>
      </c>
      <c r="O2" s="31">
        <f t="shared" si="0"/>
        <v>82.809157674707734</v>
      </c>
      <c r="P2" s="31">
        <f t="shared" si="0"/>
        <v>99.676058365586755</v>
      </c>
      <c r="Q2" s="31">
        <f t="shared" si="0"/>
        <v>100.61950441039605</v>
      </c>
      <c r="R2" s="31">
        <f t="shared" si="0"/>
        <v>104.09469609629085</v>
      </c>
      <c r="S2" s="31">
        <f t="shared" si="0"/>
        <v>124.87913894618345</v>
      </c>
      <c r="T2" s="31">
        <f t="shared" si="0"/>
        <v>115.99701799065681</v>
      </c>
      <c r="U2" s="31">
        <f t="shared" si="0"/>
        <v>130.47584439845872</v>
      </c>
      <c r="V2" s="31">
        <f t="shared" si="0"/>
        <v>124.4333001338656</v>
      </c>
      <c r="W2" s="31">
        <f t="shared" si="0"/>
        <v>130.75568991706123</v>
      </c>
      <c r="X2" s="31">
        <f t="shared" ref="X2" si="1">SUM(X3,X17,X22,X25,X26,X51,X52,X71,X74,X75,X76)</f>
        <v>120.36117569297177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89.130466486617749</v>
      </c>
      <c r="D26" s="37">
        <f t="shared" si="14"/>
        <v>88.375545290738501</v>
      </c>
      <c r="E26" s="37">
        <f t="shared" si="14"/>
        <v>63.941990173410623</v>
      </c>
      <c r="F26" s="37">
        <f t="shared" si="14"/>
        <v>53.928186276636502</v>
      </c>
      <c r="G26" s="37">
        <f t="shared" si="14"/>
        <v>23.202168565845554</v>
      </c>
      <c r="H26" s="37">
        <f t="shared" si="14"/>
        <v>132.60685625806192</v>
      </c>
      <c r="I26" s="37">
        <f t="shared" si="14"/>
        <v>132.79474699454289</v>
      </c>
      <c r="J26" s="37">
        <f t="shared" si="14"/>
        <v>148.20971210731625</v>
      </c>
      <c r="K26" s="37">
        <f t="shared" si="14"/>
        <v>117.0244097674171</v>
      </c>
      <c r="L26" s="37">
        <f t="shared" si="14"/>
        <v>109.18491782061798</v>
      </c>
      <c r="M26" s="37">
        <f t="shared" si="14"/>
        <v>88.517740931785553</v>
      </c>
      <c r="N26" s="37">
        <f t="shared" si="14"/>
        <v>88.592672231748068</v>
      </c>
      <c r="O26" s="37">
        <f t="shared" si="14"/>
        <v>82.809157674707734</v>
      </c>
      <c r="P26" s="37">
        <f t="shared" si="14"/>
        <v>99.676058365586755</v>
      </c>
      <c r="Q26" s="37">
        <f t="shared" si="14"/>
        <v>100.61950441039605</v>
      </c>
      <c r="R26" s="37">
        <f t="shared" si="14"/>
        <v>104.09469609629085</v>
      </c>
      <c r="S26" s="37">
        <f t="shared" si="14"/>
        <v>124.87913894618345</v>
      </c>
      <c r="T26" s="37">
        <f t="shared" si="14"/>
        <v>115.99701799065681</v>
      </c>
      <c r="U26" s="37">
        <f t="shared" si="14"/>
        <v>130.47584439845872</v>
      </c>
      <c r="V26" s="37">
        <f t="shared" si="14"/>
        <v>124.4333001338656</v>
      </c>
      <c r="W26" s="37">
        <f t="shared" si="14"/>
        <v>130.75568991706123</v>
      </c>
      <c r="X26" s="37">
        <f t="shared" ref="X26" si="15">SUM(X27,X33)</f>
        <v>120.36117569297177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89.130466486617749</v>
      </c>
      <c r="D33" s="29">
        <f t="shared" si="18"/>
        <v>88.375545290738501</v>
      </c>
      <c r="E33" s="29">
        <f t="shared" si="18"/>
        <v>63.941990173410623</v>
      </c>
      <c r="F33" s="29">
        <f t="shared" si="18"/>
        <v>53.928186276636502</v>
      </c>
      <c r="G33" s="29">
        <f t="shared" si="18"/>
        <v>23.202168565845554</v>
      </c>
      <c r="H33" s="29">
        <f t="shared" si="18"/>
        <v>132.60685625806192</v>
      </c>
      <c r="I33" s="29">
        <f t="shared" si="18"/>
        <v>132.79474699454289</v>
      </c>
      <c r="J33" s="29">
        <f t="shared" si="18"/>
        <v>148.20971210731625</v>
      </c>
      <c r="K33" s="29">
        <f t="shared" si="18"/>
        <v>117.0244097674171</v>
      </c>
      <c r="L33" s="29">
        <f t="shared" si="18"/>
        <v>109.18491782061798</v>
      </c>
      <c r="M33" s="29">
        <f t="shared" si="18"/>
        <v>88.517740931785553</v>
      </c>
      <c r="N33" s="29">
        <f t="shared" si="18"/>
        <v>88.592672231748068</v>
      </c>
      <c r="O33" s="29">
        <f t="shared" si="18"/>
        <v>82.809157674707734</v>
      </c>
      <c r="P33" s="29">
        <f t="shared" si="18"/>
        <v>99.676058365586755</v>
      </c>
      <c r="Q33" s="29">
        <f t="shared" si="18"/>
        <v>100.61950441039605</v>
      </c>
      <c r="R33" s="29">
        <f t="shared" si="18"/>
        <v>104.09469609629085</v>
      </c>
      <c r="S33" s="29">
        <f t="shared" si="18"/>
        <v>124.87913894618345</v>
      </c>
      <c r="T33" s="29">
        <f t="shared" si="18"/>
        <v>115.99701799065681</v>
      </c>
      <c r="U33" s="29">
        <f t="shared" si="18"/>
        <v>130.47584439845872</v>
      </c>
      <c r="V33" s="29">
        <f t="shared" si="18"/>
        <v>124.4333001338656</v>
      </c>
      <c r="W33" s="29">
        <f t="shared" si="18"/>
        <v>130.75568991706123</v>
      </c>
      <c r="X33" s="29">
        <f t="shared" ref="X33" si="19">SUM(X34:X50)</f>
        <v>120.36117569297177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7.6522449557973315</v>
      </c>
      <c r="D43" s="10">
        <v>7.1629352102895849</v>
      </c>
      <c r="E43" s="10">
        <v>5.0708611463299338</v>
      </c>
      <c r="F43" s="10">
        <v>4.9504668808382037</v>
      </c>
      <c r="G43" s="10">
        <v>3.5180466528915453</v>
      </c>
      <c r="H43" s="10">
        <v>9.9636445830525915</v>
      </c>
      <c r="I43" s="10">
        <v>15.346829794909654</v>
      </c>
      <c r="J43" s="10">
        <v>19.224220943403022</v>
      </c>
      <c r="K43" s="10">
        <v>12.461898345286075</v>
      </c>
      <c r="L43" s="10">
        <v>12.59388968955105</v>
      </c>
      <c r="M43" s="10">
        <v>8.4612549591632078</v>
      </c>
      <c r="N43" s="10">
        <v>8.1558702934896186</v>
      </c>
      <c r="O43" s="10">
        <v>8.7694200398023128</v>
      </c>
      <c r="P43" s="10">
        <v>10.381037774581863</v>
      </c>
      <c r="Q43" s="10">
        <v>10.965560690123633</v>
      </c>
      <c r="R43" s="10">
        <v>8.7310871811491779</v>
      </c>
      <c r="S43" s="10">
        <v>13.142682216847387</v>
      </c>
      <c r="T43" s="10">
        <v>14.971988956062765</v>
      </c>
      <c r="U43" s="10">
        <v>19.035519502953086</v>
      </c>
      <c r="V43" s="10">
        <v>17.65645760826067</v>
      </c>
      <c r="W43" s="10">
        <v>18.600064023301488</v>
      </c>
      <c r="X43" s="10">
        <v>17.816509819816972</v>
      </c>
    </row>
    <row r="44" spans="1:24" ht="11.25" customHeight="1" x14ac:dyDescent="0.2">
      <c r="A44" s="41" t="s">
        <v>75</v>
      </c>
      <c r="B44" s="9" t="s">
        <v>76</v>
      </c>
      <c r="C44" s="10">
        <v>80.915193197185104</v>
      </c>
      <c r="D44" s="10">
        <v>80.65911866643961</v>
      </c>
      <c r="E44" s="10">
        <v>58.318489039248426</v>
      </c>
      <c r="F44" s="10">
        <v>48.430112194054473</v>
      </c>
      <c r="G44" s="10">
        <v>18.984505154298553</v>
      </c>
      <c r="H44" s="10">
        <v>122.10321461450032</v>
      </c>
      <c r="I44" s="10">
        <v>116.83603178758649</v>
      </c>
      <c r="J44" s="10">
        <v>128.23975820143519</v>
      </c>
      <c r="K44" s="10">
        <v>103.93965171001754</v>
      </c>
      <c r="L44" s="10">
        <v>96.591028131066935</v>
      </c>
      <c r="M44" s="10">
        <v>80.05648597262234</v>
      </c>
      <c r="N44" s="10">
        <v>80.436801938258455</v>
      </c>
      <c r="O44" s="10">
        <v>74.039737634905421</v>
      </c>
      <c r="P44" s="10">
        <v>89.295020591004885</v>
      </c>
      <c r="Q44" s="10">
        <v>89.653943720272409</v>
      </c>
      <c r="R44" s="10">
        <v>95.363608915141668</v>
      </c>
      <c r="S44" s="10">
        <v>111.73645672933606</v>
      </c>
      <c r="T44" s="10">
        <v>101.02502903459406</v>
      </c>
      <c r="U44" s="10">
        <v>111.44032489550564</v>
      </c>
      <c r="V44" s="10">
        <v>106.77684252560493</v>
      </c>
      <c r="W44" s="10">
        <v>112.15562589375973</v>
      </c>
      <c r="X44" s="10">
        <v>102.5446658731548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0.56302833363531235</v>
      </c>
      <c r="D46" s="10">
        <v>0.55349141400929669</v>
      </c>
      <c r="E46" s="10">
        <v>0.55263998783226664</v>
      </c>
      <c r="F46" s="10">
        <v>0.54760720174382271</v>
      </c>
      <c r="G46" s="10">
        <v>0.69961675865545503</v>
      </c>
      <c r="H46" s="10">
        <v>0.53999706050903484</v>
      </c>
      <c r="I46" s="10">
        <v>0.6118854120467474</v>
      </c>
      <c r="J46" s="10">
        <v>0.74573296247802567</v>
      </c>
      <c r="K46" s="10">
        <v>0.62285971211347635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2424.1366294067061</v>
      </c>
      <c r="D2" s="31">
        <f t="shared" si="0"/>
        <v>2449.6849527085124</v>
      </c>
      <c r="E2" s="31">
        <f t="shared" si="0"/>
        <v>2467.2130696474637</v>
      </c>
      <c r="F2" s="31">
        <f t="shared" si="0"/>
        <v>2681.2141014617368</v>
      </c>
      <c r="G2" s="31">
        <f t="shared" si="0"/>
        <v>2512.8764402407564</v>
      </c>
      <c r="H2" s="31">
        <f t="shared" si="0"/>
        <v>2548.4620808254513</v>
      </c>
      <c r="I2" s="31">
        <f t="shared" si="0"/>
        <v>2647.6785038693033</v>
      </c>
      <c r="J2" s="31">
        <f t="shared" si="0"/>
        <v>2765.4616509028374</v>
      </c>
      <c r="K2" s="31">
        <f t="shared" si="0"/>
        <v>2921.8555460017196</v>
      </c>
      <c r="L2" s="31">
        <f t="shared" si="0"/>
        <v>2846.5666380051584</v>
      </c>
      <c r="M2" s="31">
        <f t="shared" si="0"/>
        <v>2760.6966466036115</v>
      </c>
      <c r="N2" s="31">
        <f t="shared" si="0"/>
        <v>2713.5418744625972</v>
      </c>
      <c r="O2" s="31">
        <f t="shared" si="0"/>
        <v>2540.5123817712815</v>
      </c>
      <c r="P2" s="31">
        <f t="shared" si="0"/>
        <v>2203.4899398108341</v>
      </c>
      <c r="Q2" s="31">
        <f t="shared" si="0"/>
        <v>2246.6570077386073</v>
      </c>
      <c r="R2" s="31">
        <f t="shared" si="0"/>
        <v>2299.9649183147026</v>
      </c>
      <c r="S2" s="31">
        <f t="shared" si="0"/>
        <v>2465.5901977644025</v>
      </c>
      <c r="T2" s="31">
        <f t="shared" si="0"/>
        <v>2573.5269131556311</v>
      </c>
      <c r="U2" s="31">
        <f t="shared" si="0"/>
        <v>2633.0675838349098</v>
      </c>
      <c r="V2" s="31">
        <f t="shared" si="0"/>
        <v>2626.0779019776437</v>
      </c>
      <c r="W2" s="31">
        <f t="shared" si="0"/>
        <v>2282.9756663800513</v>
      </c>
      <c r="X2" s="31">
        <f t="shared" ref="X2" si="1">SUM(X3,X17,X22,X25,X26,X51,X52,X71,X74,X75,X76)</f>
        <v>2409.4425623387788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33.976354256233876</v>
      </c>
      <c r="E3" s="34">
        <f t="shared" si="2"/>
        <v>33.419346517626828</v>
      </c>
      <c r="F3" s="34">
        <f t="shared" si="2"/>
        <v>34.558641444539973</v>
      </c>
      <c r="G3" s="34">
        <f t="shared" si="2"/>
        <v>39.088993981083398</v>
      </c>
      <c r="H3" s="34">
        <f t="shared" si="2"/>
        <v>35.671023215821151</v>
      </c>
      <c r="I3" s="34">
        <f t="shared" si="2"/>
        <v>38.81031814273431</v>
      </c>
      <c r="J3" s="34">
        <f t="shared" si="2"/>
        <v>33.314703353396375</v>
      </c>
      <c r="K3" s="34">
        <f t="shared" si="2"/>
        <v>28.068701633705935</v>
      </c>
      <c r="L3" s="34">
        <f t="shared" si="2"/>
        <v>14.559157351676692</v>
      </c>
      <c r="M3" s="34">
        <f t="shared" si="2"/>
        <v>16.778933791917456</v>
      </c>
      <c r="N3" s="34">
        <f t="shared" si="2"/>
        <v>7.4601891659501263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2.9797936371453124</v>
      </c>
      <c r="U3" s="34">
        <f t="shared" si="2"/>
        <v>13.613843508168531</v>
      </c>
      <c r="V3" s="34">
        <f t="shared" si="2"/>
        <v>17.198968185726571</v>
      </c>
      <c r="W3" s="34">
        <f t="shared" si="2"/>
        <v>14.00447119518487</v>
      </c>
      <c r="X3" s="34">
        <f t="shared" ref="X3" si="3">SUM(X4,X8,X11)</f>
        <v>40.104557179707641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33.976354256233876</v>
      </c>
      <c r="E4" s="29">
        <f t="shared" si="4"/>
        <v>33.419346517626828</v>
      </c>
      <c r="F4" s="29">
        <f t="shared" si="4"/>
        <v>34.558641444539973</v>
      </c>
      <c r="G4" s="29">
        <f t="shared" si="4"/>
        <v>38.965262252794489</v>
      </c>
      <c r="H4" s="29">
        <f t="shared" si="4"/>
        <v>35.547291487532242</v>
      </c>
      <c r="I4" s="29">
        <f t="shared" si="4"/>
        <v>38.686586414445401</v>
      </c>
      <c r="J4" s="29">
        <f t="shared" si="4"/>
        <v>33.190971625107466</v>
      </c>
      <c r="K4" s="29">
        <f t="shared" si="4"/>
        <v>27.944969905417025</v>
      </c>
      <c r="L4" s="29">
        <f t="shared" si="4"/>
        <v>14.435425623387784</v>
      </c>
      <c r="M4" s="29">
        <f t="shared" si="4"/>
        <v>16.655202063628547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2.9797936371453124</v>
      </c>
      <c r="U4" s="29">
        <f t="shared" si="4"/>
        <v>13.613843508168531</v>
      </c>
      <c r="V4" s="29">
        <f t="shared" si="4"/>
        <v>17.198968185726571</v>
      </c>
      <c r="W4" s="29">
        <f t="shared" si="4"/>
        <v>14.00447119518487</v>
      </c>
      <c r="X4" s="29">
        <f t="shared" ref="X4" si="5">SUM(X5:X7)</f>
        <v>40.104557179707641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32.36001719690455</v>
      </c>
      <c r="D7" s="10">
        <f>PPRD!D7+RCV_RCY!D7+IMP!D7-EXP!D7+STK_CHG!D7-INTMARB!D7</f>
        <v>33.976354256233876</v>
      </c>
      <c r="E7" s="10">
        <f>PPRD!E7+RCV_RCY!E7+IMP!E7-EXP!E7+STK_CHG!E7-INTMARB!E7</f>
        <v>33.419346517626828</v>
      </c>
      <c r="F7" s="10">
        <f>PPRD!F7+RCV_RCY!F7+IMP!F7-EXP!F7+STK_CHG!F7-INTMARB!F7</f>
        <v>34.558641444539973</v>
      </c>
      <c r="G7" s="10">
        <f>PPRD!G7+RCV_RCY!G7+IMP!G7-EXP!G7+STK_CHG!G7-INTMARB!G7</f>
        <v>38.965262252794489</v>
      </c>
      <c r="H7" s="10">
        <f>PPRD!H7+RCV_RCY!H7+IMP!H7-EXP!H7+STK_CHG!H7-INTMARB!H7</f>
        <v>35.547291487532242</v>
      </c>
      <c r="I7" s="10">
        <f>PPRD!I7+RCV_RCY!I7+IMP!I7-EXP!I7+STK_CHG!I7-INTMARB!I7</f>
        <v>38.686586414445401</v>
      </c>
      <c r="J7" s="10">
        <f>PPRD!J7+RCV_RCY!J7+IMP!J7-EXP!J7+STK_CHG!J7-INTMARB!J7</f>
        <v>33.190971625107466</v>
      </c>
      <c r="K7" s="10">
        <f>PPRD!K7+RCV_RCY!K7+IMP!K7-EXP!K7+STK_CHG!K7-INTMARB!K7</f>
        <v>27.944969905417025</v>
      </c>
      <c r="L7" s="10">
        <f>PPRD!L7+RCV_RCY!L7+IMP!L7-EXP!L7+STK_CHG!L7-INTMARB!L7</f>
        <v>14.435425623387784</v>
      </c>
      <c r="M7" s="10">
        <f>PPRD!M7+RCV_RCY!M7+IMP!M7-EXP!M7+STK_CHG!M7-INTMARB!M7</f>
        <v>16.655202063628547</v>
      </c>
      <c r="N7" s="10">
        <f>PPRD!N7+RCV_RCY!N7+IMP!N7-EXP!N7+STK_CHG!N7-INTMARB!N7</f>
        <v>7.3364574376612186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2.2175408426483232</v>
      </c>
      <c r="R7" s="10">
        <f>PPRD!R7+RCV_RCY!R7+IMP!R7-EXP!R7+STK_CHG!R7-INTMARB!R7</f>
        <v>3.6794496990541701</v>
      </c>
      <c r="S7" s="10">
        <f>PPRD!S7+RCV_RCY!S7+IMP!S7-EXP!S7+STK_CHG!S7-INTMARB!S7</f>
        <v>0</v>
      </c>
      <c r="T7" s="10">
        <f>PPRD!T7+RCV_RCY!T7+IMP!T7-EXP!T7+STK_CHG!T7-INTMARB!T7</f>
        <v>2.9797936371453124</v>
      </c>
      <c r="U7" s="10">
        <f>PPRD!U7+RCV_RCY!U7+IMP!U7-EXP!U7+STK_CHG!U7-INTMARB!U7</f>
        <v>13.613843508168531</v>
      </c>
      <c r="V7" s="10">
        <f>PPRD!V7+RCV_RCY!V7+IMP!V7-EXP!V7+STK_CHG!V7-INTMARB!V7</f>
        <v>17.198968185726571</v>
      </c>
      <c r="W7" s="10">
        <f>PPRD!W7+RCV_RCY!W7+IMP!W7-EXP!W7+STK_CHG!W7-INTMARB!W7</f>
        <v>14.00447119518487</v>
      </c>
      <c r="X7" s="10">
        <f>PPRD!X7+RCV_RCY!X7+IMP!X7-EXP!X7+STK_CHG!X7-INTMARB!X7</f>
        <v>40.104557179707641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0.12373172828890799</v>
      </c>
      <c r="H10" s="10">
        <f>PPRD!H10+RCV_RCY!H10+IMP!H10-EXP!H10+STK_CHG!H10-INTMARB!H10</f>
        <v>0.12373172828890799</v>
      </c>
      <c r="I10" s="10">
        <f>PPRD!I10+RCV_RCY!I10+IMP!I10-EXP!I10+STK_CHG!I10-INTMARB!I10</f>
        <v>0.12373172828890799</v>
      </c>
      <c r="J10" s="10">
        <f>PPRD!J10+RCV_RCY!J10+IMP!J10-EXP!J10+STK_CHG!J10-INTMARB!J10</f>
        <v>0.12373172828890799</v>
      </c>
      <c r="K10" s="10">
        <f>PPRD!K10+RCV_RCY!K10+IMP!K10-EXP!K10+STK_CHG!K10-INTMARB!K10</f>
        <v>0.12373172828890799</v>
      </c>
      <c r="L10" s="10">
        <f>PPRD!L10+RCV_RCY!L10+IMP!L10-EXP!L10+STK_CHG!L10-INTMARB!L10</f>
        <v>0.12373172828890799</v>
      </c>
      <c r="M10" s="10">
        <f>PPRD!M10+RCV_RCY!M10+IMP!M10-EXP!M10+STK_CHG!M10-INTMARB!M10</f>
        <v>0.12373172828890799</v>
      </c>
      <c r="N10" s="10">
        <f>PPRD!N10+RCV_RCY!N10+IMP!N10-EXP!N10+STK_CHG!N10-INTMARB!N10</f>
        <v>0.12373172828890799</v>
      </c>
      <c r="O10" s="10">
        <f>PPRD!O10+RCV_RCY!O10+IMP!O10-EXP!O10+STK_CHG!O10-INTMARB!O10</f>
        <v>0.12373172828890799</v>
      </c>
      <c r="P10" s="10">
        <f>PPRD!P10+RCV_RCY!P10+IMP!P10-EXP!P10+STK_CHG!P10-INTMARB!P10</f>
        <v>0.12373172828890799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2346.1092863284603</v>
      </c>
      <c r="D26" s="37">
        <f t="shared" si="14"/>
        <v>2369.8263112639725</v>
      </c>
      <c r="E26" s="37">
        <f t="shared" si="14"/>
        <v>2386.2395528804818</v>
      </c>
      <c r="F26" s="37">
        <f t="shared" si="14"/>
        <v>2595.7095442820291</v>
      </c>
      <c r="G26" s="37">
        <f t="shared" si="14"/>
        <v>2419.1226999140154</v>
      </c>
      <c r="H26" s="37">
        <f t="shared" si="14"/>
        <v>2455.7853826311266</v>
      </c>
      <c r="I26" s="37">
        <f t="shared" si="14"/>
        <v>2551.2756663800515</v>
      </c>
      <c r="J26" s="37">
        <f t="shared" si="14"/>
        <v>2652.0678417884778</v>
      </c>
      <c r="K26" s="37">
        <f t="shared" si="14"/>
        <v>2789.4237317282887</v>
      </c>
      <c r="L26" s="37">
        <f t="shared" si="14"/>
        <v>2719.0312983662934</v>
      </c>
      <c r="M26" s="37">
        <f t="shared" si="14"/>
        <v>2627.3316423043852</v>
      </c>
      <c r="N26" s="37">
        <f t="shared" si="14"/>
        <v>2580.2036113499576</v>
      </c>
      <c r="O26" s="37">
        <f t="shared" si="14"/>
        <v>2404.1085124677561</v>
      </c>
      <c r="P26" s="37">
        <f t="shared" si="14"/>
        <v>2062.5229578675835</v>
      </c>
      <c r="Q26" s="37">
        <f t="shared" si="14"/>
        <v>2100.4707652622528</v>
      </c>
      <c r="R26" s="37">
        <f t="shared" si="14"/>
        <v>2128.0028374892513</v>
      </c>
      <c r="S26" s="37">
        <f t="shared" si="14"/>
        <v>2287.5997420464319</v>
      </c>
      <c r="T26" s="37">
        <f t="shared" si="14"/>
        <v>2370.3044711951843</v>
      </c>
      <c r="U26" s="37">
        <f t="shared" si="14"/>
        <v>2358.1627687016339</v>
      </c>
      <c r="V26" s="37">
        <f t="shared" si="14"/>
        <v>2331.7950128976781</v>
      </c>
      <c r="W26" s="37">
        <f t="shared" si="14"/>
        <v>1956.1174548581255</v>
      </c>
      <c r="X26" s="37">
        <f t="shared" ref="X26" si="15">SUM(X27,X33)</f>
        <v>2031.4767841788475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1185.1031814273426</v>
      </c>
      <c r="D27" s="29">
        <f t="shared" si="16"/>
        <v>1167.9277730008596</v>
      </c>
      <c r="E27" s="29">
        <f t="shared" si="16"/>
        <v>1097.2055030094587</v>
      </c>
      <c r="F27" s="29">
        <f t="shared" si="16"/>
        <v>981.01891659501291</v>
      </c>
      <c r="G27" s="29">
        <f t="shared" si="16"/>
        <v>280.86844368013755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1185.1031814273426</v>
      </c>
      <c r="D28" s="10">
        <f>PPRD!D28+RCV_RCY!D28+IMP!D28-EXP!D28+STK_CHG!D28-INTMARB!D28</f>
        <v>1167.9277730008596</v>
      </c>
      <c r="E28" s="10">
        <f>PPRD!E28+RCV_RCY!E28+IMP!E28-EXP!E28+STK_CHG!E28-INTMARB!E28</f>
        <v>1097.2055030094587</v>
      </c>
      <c r="F28" s="10">
        <f>PPRD!F28+RCV_RCY!F28+IMP!F28-EXP!F28+STK_CHG!F28-INTMARB!F28</f>
        <v>981.01891659501291</v>
      </c>
      <c r="G28" s="10">
        <f>PPRD!G28+RCV_RCY!G28+IMP!G28-EXP!G28+STK_CHG!G28-INTMARB!G28</f>
        <v>280.86844368013755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1161.0061049011179</v>
      </c>
      <c r="D33" s="29">
        <f t="shared" si="18"/>
        <v>1201.8985382631126</v>
      </c>
      <c r="E33" s="29">
        <f t="shared" si="18"/>
        <v>1289.0340498710232</v>
      </c>
      <c r="F33" s="29">
        <f t="shared" si="18"/>
        <v>1614.6906276870161</v>
      </c>
      <c r="G33" s="29">
        <f t="shared" si="18"/>
        <v>2138.2542562338776</v>
      </c>
      <c r="H33" s="29">
        <f t="shared" si="18"/>
        <v>2455.7853826311266</v>
      </c>
      <c r="I33" s="29">
        <f t="shared" si="18"/>
        <v>2551.2756663800515</v>
      </c>
      <c r="J33" s="29">
        <f t="shared" si="18"/>
        <v>2652.0678417884778</v>
      </c>
      <c r="K33" s="29">
        <f t="shared" si="18"/>
        <v>2789.4237317282887</v>
      </c>
      <c r="L33" s="29">
        <f t="shared" si="18"/>
        <v>2719.0312983662934</v>
      </c>
      <c r="M33" s="29">
        <f t="shared" si="18"/>
        <v>2627.3316423043852</v>
      </c>
      <c r="N33" s="29">
        <f t="shared" si="18"/>
        <v>2580.2036113499576</v>
      </c>
      <c r="O33" s="29">
        <f t="shared" si="18"/>
        <v>2404.1085124677561</v>
      </c>
      <c r="P33" s="29">
        <f t="shared" si="18"/>
        <v>2062.5229578675835</v>
      </c>
      <c r="Q33" s="29">
        <f t="shared" si="18"/>
        <v>2100.4707652622528</v>
      </c>
      <c r="R33" s="29">
        <f t="shared" si="18"/>
        <v>2128.0028374892513</v>
      </c>
      <c r="S33" s="29">
        <f t="shared" si="18"/>
        <v>2287.5997420464319</v>
      </c>
      <c r="T33" s="29">
        <f t="shared" si="18"/>
        <v>2370.3044711951843</v>
      </c>
      <c r="U33" s="29">
        <f t="shared" si="18"/>
        <v>2358.1627687016339</v>
      </c>
      <c r="V33" s="29">
        <f t="shared" si="18"/>
        <v>2331.7950128976781</v>
      </c>
      <c r="W33" s="29">
        <f t="shared" si="18"/>
        <v>1956.1174548581255</v>
      </c>
      <c r="X33" s="29">
        <f t="shared" ref="X33" si="19">SUM(X34:X50)</f>
        <v>2031.4767841788475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15.816337059329321</v>
      </c>
      <c r="D36" s="10">
        <f>PPRD!D36+RCV_RCY!D36+IMP!D36-EXP!D36+STK_CHG!D36-INTMARB!D36</f>
        <v>22.594840928632841</v>
      </c>
      <c r="E36" s="10">
        <f>PPRD!E36+RCV_RCY!E36+IMP!E36-EXP!E36+STK_CHG!E36-INTMARB!E36</f>
        <v>22.594840928632841</v>
      </c>
      <c r="F36" s="10">
        <f>PPRD!F36+RCV_RCY!F36+IMP!F36-EXP!F36+STK_CHG!F36-INTMARB!F36</f>
        <v>30.503009458297509</v>
      </c>
      <c r="G36" s="10">
        <f>PPRD!G36+RCV_RCY!G36+IMP!G36-EXP!G36+STK_CHG!G36-INTMARB!G36</f>
        <v>49.708598452278586</v>
      </c>
      <c r="H36" s="10">
        <f>PPRD!H36+RCV_RCY!H36+IMP!H36-EXP!H36+STK_CHG!H36-INTMARB!H36</f>
        <v>57.616852966466027</v>
      </c>
      <c r="I36" s="10">
        <f>PPRD!I36+RCV_RCY!I36+IMP!I36-EXP!I36+STK_CHG!I36-INTMARB!I36</f>
        <v>59.876268271711091</v>
      </c>
      <c r="J36" s="10">
        <f>PPRD!J36+RCV_RCY!J36+IMP!J36-EXP!J36+STK_CHG!J36-INTMARB!J36</f>
        <v>57.616766981943243</v>
      </c>
      <c r="K36" s="10">
        <f>PPRD!K36+RCV_RCY!K36+IMP!K36-EXP!K36+STK_CHG!K36-INTMARB!K36</f>
        <v>58.746517626827163</v>
      </c>
      <c r="L36" s="10">
        <f>PPRD!L36+RCV_RCY!L36+IMP!L36-EXP!L36+STK_CHG!L36-INTMARB!L36</f>
        <v>57.616766981943243</v>
      </c>
      <c r="M36" s="10">
        <f>PPRD!M36+RCV_RCY!M36+IMP!M36-EXP!M36+STK_CHG!M36-INTMARB!M36</f>
        <v>55.357265692175403</v>
      </c>
      <c r="N36" s="10">
        <f>PPRD!N36+RCV_RCY!N36+IMP!N36-EXP!N36+STK_CHG!N36-INTMARB!N36</f>
        <v>62.135769561478931</v>
      </c>
      <c r="O36" s="10">
        <f>PPRD!O36+RCV_RCY!O36+IMP!O36-EXP!O36+STK_CHG!O36-INTMARB!O36</f>
        <v>58.74651762682717</v>
      </c>
      <c r="P36" s="10">
        <f>PPRD!P36+RCV_RCY!P36+IMP!P36-EXP!P36+STK_CHG!P36-INTMARB!P36</f>
        <v>58.746517626827163</v>
      </c>
      <c r="Q36" s="10">
        <f>PPRD!Q36+RCV_RCY!Q36+IMP!Q36-EXP!Q36+STK_CHG!Q36-INTMARB!Q36</f>
        <v>54.227601031814267</v>
      </c>
      <c r="R36" s="10">
        <f>PPRD!R36+RCV_RCY!R36+IMP!R36-EXP!R36+STK_CHG!R36-INTMARB!R36</f>
        <v>61.006018916595011</v>
      </c>
      <c r="S36" s="10">
        <f>PPRD!S36+RCV_RCY!S36+IMP!S36-EXP!S36+STK_CHG!S36-INTMARB!S36</f>
        <v>59.876268271711091</v>
      </c>
      <c r="T36" s="10">
        <f>PPRD!T36+RCV_RCY!T36+IMP!T36-EXP!T36+STK_CHG!T36-INTMARB!T36</f>
        <v>61.45451418744625</v>
      </c>
      <c r="U36" s="10">
        <f>PPRD!U36+RCV_RCY!U36+IMP!U36-EXP!U36+STK_CHG!U36-INTMARB!U36</f>
        <v>60.865864144453994</v>
      </c>
      <c r="V36" s="10">
        <f>PPRD!V36+RCV_RCY!V36+IMP!V36-EXP!V36+STK_CHG!V36-INTMARB!V36</f>
        <v>70.029234737747188</v>
      </c>
      <c r="W36" s="10">
        <f>PPRD!W36+RCV_RCY!W36+IMP!W36-EXP!W36+STK_CHG!W36-INTMARB!W36</f>
        <v>60.090971625107478</v>
      </c>
      <c r="X36" s="10">
        <f>PPRD!X36+RCV_RCY!X36+IMP!X36-EXP!X36+STK_CHG!X36-INTMARB!X36</f>
        <v>63.142390369733434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62.427085124677546</v>
      </c>
      <c r="D37" s="10">
        <f>PPRD!D37+RCV_RCY!D37+IMP!D37-EXP!D37+STK_CHG!D37-INTMARB!D37</f>
        <v>88.879363714531365</v>
      </c>
      <c r="E37" s="10">
        <f>PPRD!E37+RCV_RCY!E37+IMP!E37-EXP!E37+STK_CHG!E37-INTMARB!E37</f>
        <v>79.356491831470322</v>
      </c>
      <c r="F37" s="10">
        <f>PPRD!F37+RCV_RCY!F37+IMP!F37-EXP!F37+STK_CHG!F37-INTMARB!F37</f>
        <v>121.68005159071367</v>
      </c>
      <c r="G37" s="10">
        <f>PPRD!G37+RCV_RCY!G37+IMP!G37-EXP!G37+STK_CHG!G37-INTMARB!G37</f>
        <v>259.23138435081682</v>
      </c>
      <c r="H37" s="10">
        <f>PPRD!H37+RCV_RCY!H37+IMP!H37-EXP!H37+STK_CHG!H37-INTMARB!H37</f>
        <v>345.99458297506453</v>
      </c>
      <c r="I37" s="10">
        <f>PPRD!I37+RCV_RCY!I37+IMP!I37-EXP!I37+STK_CHG!I37-INTMARB!I37</f>
        <v>323.77472055030086</v>
      </c>
      <c r="J37" s="10">
        <f>PPRD!J37+RCV_RCY!J37+IMP!J37-EXP!J37+STK_CHG!J37-INTMARB!J37</f>
        <v>365.04015477214097</v>
      </c>
      <c r="K37" s="10">
        <f>PPRD!K37+RCV_RCY!K37+IMP!K37-EXP!K37+STK_CHG!K37-INTMARB!K37</f>
        <v>403.13129836629406</v>
      </c>
      <c r="L37" s="10">
        <f>PPRD!L37+RCV_RCY!L37+IMP!L37-EXP!L37+STK_CHG!L37-INTMARB!L37</f>
        <v>399.95700773860705</v>
      </c>
      <c r="M37" s="10">
        <f>PPRD!M37+RCV_RCY!M37+IMP!M37-EXP!M37+STK_CHG!M37-INTMARB!M37</f>
        <v>415.82828890799658</v>
      </c>
      <c r="N37" s="10">
        <f>PPRD!N37+RCV_RCY!N37+IMP!N37-EXP!N37+STK_CHG!N37-INTMARB!N37</f>
        <v>397.8408426483233</v>
      </c>
      <c r="O37" s="10">
        <f>PPRD!O37+RCV_RCY!O37+IMP!O37-EXP!O37+STK_CHG!O37-INTMARB!O37</f>
        <v>385.14376612209799</v>
      </c>
      <c r="P37" s="10">
        <f>PPRD!P37+RCV_RCY!P37+IMP!P37-EXP!P37+STK_CHG!P37-INTMARB!P37</f>
        <v>365.04015477214097</v>
      </c>
      <c r="Q37" s="10">
        <f>PPRD!Q37+RCV_RCY!Q37+IMP!Q37-EXP!Q37+STK_CHG!Q37-INTMARB!Q37</f>
        <v>359.74969905417026</v>
      </c>
      <c r="R37" s="10">
        <f>PPRD!R37+RCV_RCY!R37+IMP!R37-EXP!R37+STK_CHG!R37-INTMARB!R37</f>
        <v>368.21435941530518</v>
      </c>
      <c r="S37" s="10">
        <f>PPRD!S37+RCV_RCY!S37+IMP!S37-EXP!S37+STK_CHG!S37-INTMARB!S37</f>
        <v>372.44677558039552</v>
      </c>
      <c r="T37" s="10">
        <f>PPRD!T37+RCV_RCY!T37+IMP!T37-EXP!T37+STK_CHG!T37-INTMARB!T37</f>
        <v>370.13688736027518</v>
      </c>
      <c r="U37" s="10">
        <f>PPRD!U37+RCV_RCY!U37+IMP!U37-EXP!U37+STK_CHG!U37-INTMARB!U37</f>
        <v>364.53430782459162</v>
      </c>
      <c r="V37" s="10">
        <f>PPRD!V37+RCV_RCY!V37+IMP!V37-EXP!V37+STK_CHG!V37-INTMARB!V37</f>
        <v>353.70481513327599</v>
      </c>
      <c r="W37" s="10">
        <f>PPRD!W37+RCV_RCY!W37+IMP!W37-EXP!W37+STK_CHG!W37-INTMARB!W37</f>
        <v>301.69561478933781</v>
      </c>
      <c r="X37" s="10">
        <f>PPRD!X37+RCV_RCY!X37+IMP!X37-EXP!X37+STK_CHG!X37-INTMARB!X37</f>
        <v>317.06646603611347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278.07394668959586</v>
      </c>
      <c r="D40" s="10">
        <f>PPRD!D40+RCV_RCY!D40+IMP!D40-EXP!D40+STK_CHG!D40-INTMARB!D40</f>
        <v>341.27257093723125</v>
      </c>
      <c r="E40" s="10">
        <f>PPRD!E40+RCV_RCY!E40+IMP!E40-EXP!E40+STK_CHG!E40-INTMARB!E40</f>
        <v>309.67325881341355</v>
      </c>
      <c r="F40" s="10">
        <f>PPRD!F40+RCV_RCY!F40+IMP!F40-EXP!F40+STK_CHG!F40-INTMARB!F40</f>
        <v>337.05932932072221</v>
      </c>
      <c r="G40" s="10">
        <f>PPRD!G40+RCV_RCY!G40+IMP!G40-EXP!G40+STK_CHG!G40-INTMARB!G40</f>
        <v>312.83319002579532</v>
      </c>
      <c r="H40" s="10">
        <f>PPRD!H40+RCV_RCY!H40+IMP!H40-EXP!H40+STK_CHG!H40-INTMARB!H40</f>
        <v>318.09974204643169</v>
      </c>
      <c r="I40" s="10">
        <f>PPRD!I40+RCV_RCY!I40+IMP!I40-EXP!I40+STK_CHG!I40-INTMARB!I40</f>
        <v>319.15305245055885</v>
      </c>
      <c r="J40" s="10">
        <f>PPRD!J40+RCV_RCY!J40+IMP!J40-EXP!J40+STK_CHG!J40-INTMARB!J40</f>
        <v>300.19346517626821</v>
      </c>
      <c r="K40" s="10">
        <f>PPRD!K40+RCV_RCY!K40+IMP!K40-EXP!K40+STK_CHG!K40-INTMARB!K40</f>
        <v>298.08684436801371</v>
      </c>
      <c r="L40" s="10">
        <f>PPRD!L40+RCV_RCY!L40+IMP!L40-EXP!L40+STK_CHG!L40-INTMARB!L40</f>
        <v>300.19346517626832</v>
      </c>
      <c r="M40" s="10">
        <f>PPRD!M40+RCV_RCY!M40+IMP!M40-EXP!M40+STK_CHG!M40-INTMARB!M40</f>
        <v>283.34049871023211</v>
      </c>
      <c r="N40" s="10">
        <f>PPRD!N40+RCV_RCY!N40+IMP!N40-EXP!N40+STK_CHG!N40-INTMARB!N40</f>
        <v>304.4067067927773</v>
      </c>
      <c r="O40" s="10">
        <f>PPRD!O40+RCV_RCY!O40+IMP!O40-EXP!O40+STK_CHG!O40-INTMARB!O40</f>
        <v>283.34049871023211</v>
      </c>
      <c r="P40" s="10">
        <f>PPRD!P40+RCV_RCY!P40+IMP!P40-EXP!P40+STK_CHG!P40-INTMARB!P40</f>
        <v>242.26139294926915</v>
      </c>
      <c r="Q40" s="10">
        <f>PPRD!Q40+RCV_RCY!Q40+IMP!Q40-EXP!Q40+STK_CHG!Q40-INTMARB!Q40</f>
        <v>236.99484092863284</v>
      </c>
      <c r="R40" s="10">
        <f>PPRD!R40+RCV_RCY!R40+IMP!R40-EXP!R40+STK_CHG!R40-INTMARB!R40</f>
        <v>246.47463456577813</v>
      </c>
      <c r="S40" s="10">
        <f>PPRD!S40+RCV_RCY!S40+IMP!S40-EXP!S40+STK_CHG!S40-INTMARB!S40</f>
        <v>277.02063628546858</v>
      </c>
      <c r="T40" s="10">
        <f>PPRD!T40+RCV_RCY!T40+IMP!T40-EXP!T40+STK_CHG!T40-INTMARB!T40</f>
        <v>313.97815993121242</v>
      </c>
      <c r="U40" s="10">
        <f>PPRD!U40+RCV_RCY!U40+IMP!U40-EXP!U40+STK_CHG!U40-INTMARB!U40</f>
        <v>320.89948409286325</v>
      </c>
      <c r="V40" s="10">
        <f>PPRD!V40+RCV_RCY!V40+IMP!V40-EXP!V40+STK_CHG!V40-INTMARB!V40</f>
        <v>319.58486672398965</v>
      </c>
      <c r="W40" s="10">
        <f>PPRD!W40+RCV_RCY!W40+IMP!W40-EXP!W40+STK_CHG!W40-INTMARB!W40</f>
        <v>99.98022355975921</v>
      </c>
      <c r="X40" s="10">
        <f>PPRD!X40+RCV_RCY!X40+IMP!X40-EXP!X40+STK_CHG!X40-INTMARB!X40</f>
        <v>158.98976784178851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5.2306964746345654</v>
      </c>
      <c r="D41" s="10">
        <f>PPRD!D41+RCV_RCY!D41+IMP!D41-EXP!D41+STK_CHG!D41-INTMARB!D41</f>
        <v>0</v>
      </c>
      <c r="E41" s="10">
        <f>PPRD!E41+RCV_RCY!E41+IMP!E41-EXP!E41+STK_CHG!E41-INTMARB!E41</f>
        <v>2.0922613929492688</v>
      </c>
      <c r="F41" s="10">
        <f>PPRD!F41+RCV_RCY!F41+IMP!F41-EXP!F41+STK_CHG!F41-INTMARB!F41</f>
        <v>-5.2306964746345654</v>
      </c>
      <c r="G41" s="10">
        <f>PPRD!G41+RCV_RCY!G41+IMP!G41-EXP!G41+STK_CHG!G41-INTMARB!G41</f>
        <v>3.1384350816852971</v>
      </c>
      <c r="H41" s="10">
        <f>PPRD!H41+RCV_RCY!H41+IMP!H41-EXP!H41+STK_CHG!H41-INTMARB!H41</f>
        <v>14.646001719690453</v>
      </c>
      <c r="I41" s="10">
        <f>PPRD!I41+RCV_RCY!I41+IMP!I41-EXP!I41+STK_CHG!I41-INTMARB!I41</f>
        <v>10.46147893379192</v>
      </c>
      <c r="J41" s="10">
        <f>PPRD!J41+RCV_RCY!J41+IMP!J41-EXP!J41+STK_CHG!J41-INTMARB!J41</f>
        <v>14.646087704213237</v>
      </c>
      <c r="K41" s="10">
        <f>PPRD!K41+RCV_RCY!K41+IMP!K41-EXP!K41+STK_CHG!K41-INTMARB!K41</f>
        <v>16.738349097162512</v>
      </c>
      <c r="L41" s="10">
        <f>PPRD!L41+RCV_RCY!L41+IMP!L41-EXP!L41+STK_CHG!L41-INTMARB!L41</f>
        <v>19.87678417884781</v>
      </c>
      <c r="M41" s="10">
        <f>PPRD!M41+RCV_RCY!M41+IMP!M41-EXP!M41+STK_CHG!M41-INTMARB!M41</f>
        <v>8.3691315563198625</v>
      </c>
      <c r="N41" s="10">
        <f>PPRD!N41+RCV_RCY!N41+IMP!N41-EXP!N41+STK_CHG!N41-INTMARB!N41</f>
        <v>15.692175408426483</v>
      </c>
      <c r="O41" s="10">
        <f>PPRD!O41+RCV_RCY!O41+IMP!O41-EXP!O41+STK_CHG!O41-INTMARB!O41</f>
        <v>15.692175408426479</v>
      </c>
      <c r="P41" s="10">
        <f>PPRD!P41+RCV_RCY!P41+IMP!P41-EXP!P41+STK_CHG!P41-INTMARB!P41</f>
        <v>13.599914015477218</v>
      </c>
      <c r="Q41" s="10">
        <f>PPRD!Q41+RCV_RCY!Q41+IMP!Q41-EXP!Q41+STK_CHG!Q41-INTMARB!Q41</f>
        <v>13.599914015477211</v>
      </c>
      <c r="R41" s="10">
        <f>PPRD!R41+RCV_RCY!R41+IMP!R41-EXP!R41+STK_CHG!R41-INTMARB!R41</f>
        <v>12.553740326741188</v>
      </c>
      <c r="S41" s="10">
        <f>PPRD!S41+RCV_RCY!S41+IMP!S41-EXP!S41+STK_CHG!S41-INTMARB!S41</f>
        <v>12.55374032674119</v>
      </c>
      <c r="T41" s="10">
        <f>PPRD!T41+RCV_RCY!T41+IMP!T41-EXP!T41+STK_CHG!T41-INTMARB!T41</f>
        <v>14.769475494411001</v>
      </c>
      <c r="U41" s="10">
        <f>PPRD!U41+RCV_RCY!U41+IMP!U41-EXP!U41+STK_CHG!U41-INTMARB!U41</f>
        <v>12.182373172828896</v>
      </c>
      <c r="V41" s="10">
        <f>PPRD!V41+RCV_RCY!V41+IMP!V41-EXP!V41+STK_CHG!V41-INTMARB!V41</f>
        <v>12.675150472914872</v>
      </c>
      <c r="W41" s="10">
        <f>PPRD!W41+RCV_RCY!W41+IMP!W41-EXP!W41+STK_CHG!W41-INTMARB!W41</f>
        <v>15.579191745485812</v>
      </c>
      <c r="X41" s="10">
        <f>PPRD!X41+RCV_RCY!X41+IMP!X41-EXP!X41+STK_CHG!X41-INTMARB!X41</f>
        <v>14.099914015477209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148.92037833190028</v>
      </c>
      <c r="D43" s="10">
        <f>PPRD!D43+RCV_RCY!D43+IMP!D43-EXP!D43+STK_CHG!D43-INTMARB!D43</f>
        <v>153.02854686156488</v>
      </c>
      <c r="E43" s="10">
        <f>PPRD!E43+RCV_RCY!E43+IMP!E43-EXP!E43+STK_CHG!E43-INTMARB!E43</f>
        <v>168.43404987102323</v>
      </c>
      <c r="F43" s="10">
        <f>PPRD!F43+RCV_RCY!F43+IMP!F43-EXP!F43+STK_CHG!F43-INTMARB!F43</f>
        <v>219.7859845227859</v>
      </c>
      <c r="G43" s="10">
        <f>PPRD!G43+RCV_RCY!G43+IMP!G43-EXP!G43+STK_CHG!G43-INTMARB!G43</f>
        <v>481.68048151332761</v>
      </c>
      <c r="H43" s="10">
        <f>PPRD!H43+RCV_RCY!H43+IMP!H43-EXP!H43+STK_CHG!H43-INTMARB!H43</f>
        <v>533.03233018056756</v>
      </c>
      <c r="I43" s="10">
        <f>PPRD!I43+RCV_RCY!I43+IMP!I43-EXP!I43+STK_CHG!I43-INTMARB!I43</f>
        <v>489.8969045571796</v>
      </c>
      <c r="J43" s="10">
        <f>PPRD!J43+RCV_RCY!J43+IMP!J43-EXP!J43+STK_CHG!J43-INTMARB!J43</f>
        <v>536.11349957007724</v>
      </c>
      <c r="K43" s="10">
        <f>PPRD!K43+RCV_RCY!K43+IMP!K43-EXP!K43+STK_CHG!K43-INTMARB!K43</f>
        <v>538.96887360275139</v>
      </c>
      <c r="L43" s="10">
        <f>PPRD!L43+RCV_RCY!L43+IMP!L43-EXP!L43+STK_CHG!L43-INTMARB!L43</f>
        <v>550.80077386070514</v>
      </c>
      <c r="M43" s="10">
        <f>PPRD!M43+RCV_RCY!M43+IMP!M43-EXP!M43+STK_CHG!M43-INTMARB!M43</f>
        <v>608.80653482373168</v>
      </c>
      <c r="N43" s="10">
        <f>PPRD!N43+RCV_RCY!N43+IMP!N43-EXP!N43+STK_CHG!N43-INTMARB!N43</f>
        <v>583.62312983662935</v>
      </c>
      <c r="O43" s="10">
        <f>PPRD!O43+RCV_RCY!O43+IMP!O43-EXP!O43+STK_CHG!O43-INTMARB!O43</f>
        <v>647.9526225279451</v>
      </c>
      <c r="P43" s="10">
        <f>PPRD!P43+RCV_RCY!P43+IMP!P43-EXP!P43+STK_CHG!P43-INTMARB!P43</f>
        <v>587.56999140154767</v>
      </c>
      <c r="Q43" s="10">
        <f>PPRD!Q43+RCV_RCY!Q43+IMP!Q43-EXP!Q43+STK_CHG!Q43-INTMARB!Q43</f>
        <v>473.36190885640576</v>
      </c>
      <c r="R43" s="10">
        <f>PPRD!R43+RCV_RCY!R43+IMP!R43-EXP!R43+STK_CHG!R43-INTMARB!R43</f>
        <v>460.52846087704199</v>
      </c>
      <c r="S43" s="10">
        <f>PPRD!S43+RCV_RCY!S43+IMP!S43-EXP!S43+STK_CHG!S43-INTMARB!S43</f>
        <v>544.36758383490962</v>
      </c>
      <c r="T43" s="10">
        <f>PPRD!T43+RCV_RCY!T43+IMP!T43-EXP!T43+STK_CHG!T43-INTMARB!T43</f>
        <v>691.45313843508154</v>
      </c>
      <c r="U43" s="10">
        <f>PPRD!U43+RCV_RCY!U43+IMP!U43-EXP!U43+STK_CHG!U43-INTMARB!U43</f>
        <v>680.495184866724</v>
      </c>
      <c r="V43" s="10">
        <f>PPRD!V43+RCV_RCY!V43+IMP!V43-EXP!V43+STK_CHG!V43-INTMARB!V43</f>
        <v>707.73482373172828</v>
      </c>
      <c r="W43" s="10">
        <f>PPRD!W43+RCV_RCY!W43+IMP!W43-EXP!W43+STK_CHG!W43-INTMARB!W43</f>
        <v>778.07248495270846</v>
      </c>
      <c r="X43" s="10">
        <f>PPRD!X43+RCV_RCY!X43+IMP!X43-EXP!X43+STK_CHG!X43-INTMARB!X43</f>
        <v>731.86388650042977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487.31754084264833</v>
      </c>
      <c r="D44" s="10">
        <f>PPRD!D44+RCV_RCY!D44+IMP!D44-EXP!D44+STK_CHG!D44-INTMARB!D44</f>
        <v>445.83422184006884</v>
      </c>
      <c r="E44" s="10">
        <f>PPRD!E44+RCV_RCY!E44+IMP!E44-EXP!E44+STK_CHG!E44-INTMARB!E44</f>
        <v>542.3350816852967</v>
      </c>
      <c r="F44" s="10">
        <f>PPRD!F44+RCV_RCY!F44+IMP!F44-EXP!F44+STK_CHG!F44-INTMARB!F44</f>
        <v>754.61848667239894</v>
      </c>
      <c r="G44" s="10">
        <f>PPRD!G44+RCV_RCY!G44+IMP!G44-EXP!G44+STK_CHG!G44-INTMARB!G44</f>
        <v>847.27790197764398</v>
      </c>
      <c r="H44" s="10">
        <f>PPRD!H44+RCV_RCY!H44+IMP!H44-EXP!H44+STK_CHG!H44-INTMARB!H44</f>
        <v>988.12029234737781</v>
      </c>
      <c r="I44" s="10">
        <f>PPRD!I44+RCV_RCY!I44+IMP!I44-EXP!I44+STK_CHG!I44-INTMARB!I44</f>
        <v>1160.8484092863287</v>
      </c>
      <c r="J44" s="10">
        <f>PPRD!J44+RCV_RCY!J44+IMP!J44-EXP!J44+STK_CHG!J44-INTMARB!J44</f>
        <v>1199.282889079966</v>
      </c>
      <c r="K44" s="10">
        <f>PPRD!K44+RCV_RCY!K44+IMP!K44-EXP!K44+STK_CHG!K44-INTMARB!K44</f>
        <v>1279.9093723129834</v>
      </c>
      <c r="L44" s="10">
        <f>PPRD!L44+RCV_RCY!L44+IMP!L44-EXP!L44+STK_CHG!L44-INTMARB!L44</f>
        <v>1214.4758383490969</v>
      </c>
      <c r="M44" s="10">
        <f>PPRD!M44+RCV_RCY!M44+IMP!M44-EXP!M44+STK_CHG!M44-INTMARB!M44</f>
        <v>1083.9712811693896</v>
      </c>
      <c r="N44" s="10">
        <f>PPRD!N44+RCV_RCY!N44+IMP!N44-EXP!N44+STK_CHG!N44-INTMARB!N44</f>
        <v>1067.0518486672404</v>
      </c>
      <c r="O44" s="10">
        <f>PPRD!O44+RCV_RCY!O44+IMP!O44-EXP!O44+STK_CHG!O44-INTMARB!O44</f>
        <v>898.01848667239904</v>
      </c>
      <c r="P44" s="10">
        <f>PPRD!P44+RCV_RCY!P44+IMP!P44-EXP!P44+STK_CHG!P44-INTMARB!P44</f>
        <v>659.50318142734307</v>
      </c>
      <c r="Q44" s="10">
        <f>PPRD!Q44+RCV_RCY!Q44+IMP!Q44-EXP!Q44+STK_CHG!Q44-INTMARB!Q44</f>
        <v>809.42338779019769</v>
      </c>
      <c r="R44" s="10">
        <f>PPRD!R44+RCV_RCY!R44+IMP!R44-EXP!R44+STK_CHG!R44-INTMARB!R44</f>
        <v>854.1428202923471</v>
      </c>
      <c r="S44" s="10">
        <f>PPRD!S44+RCV_RCY!S44+IMP!S44-EXP!S44+STK_CHG!S44-INTMARB!S44</f>
        <v>884.25829750644914</v>
      </c>
      <c r="T44" s="10">
        <f>PPRD!T44+RCV_RCY!T44+IMP!T44-EXP!T44+STK_CHG!T44-INTMARB!T44</f>
        <v>789.86173688736039</v>
      </c>
      <c r="U44" s="10">
        <f>PPRD!U44+RCV_RCY!U44+IMP!U44-EXP!U44+STK_CHG!U44-INTMARB!U44</f>
        <v>817.46061908856404</v>
      </c>
      <c r="V44" s="10">
        <f>PPRD!V44+RCV_RCY!V44+IMP!V44-EXP!V44+STK_CHG!V44-INTMARB!V44</f>
        <v>782.84600171969043</v>
      </c>
      <c r="W44" s="10">
        <f>PPRD!W44+RCV_RCY!W44+IMP!W44-EXP!W44+STK_CHG!W44-INTMARB!W44</f>
        <v>613.34608770421312</v>
      </c>
      <c r="X44" s="10">
        <f>PPRD!X44+RCV_RCY!X44+IMP!X44-EXP!X44+STK_CHG!X44-INTMARB!X44</f>
        <v>687.73104041272586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0.96018916595012893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0.96018916595012893</v>
      </c>
      <c r="I45" s="10">
        <f>PPRD!I45+RCV_RCY!I45+IMP!I45-EXP!I45+STK_CHG!I45-INTMARB!I45</f>
        <v>0.96018916595012893</v>
      </c>
      <c r="J45" s="10">
        <f>PPRD!J45+RCV_RCY!J45+IMP!J45-EXP!J45+STK_CHG!J45-INTMARB!J45</f>
        <v>0.96018916595012893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6.7211521926053308</v>
      </c>
      <c r="D46" s="10">
        <f>PPRD!D46+RCV_RCY!D46+IMP!D46-EXP!D46+STK_CHG!D46-INTMARB!D46</f>
        <v>8.6414445399828033</v>
      </c>
      <c r="E46" s="10">
        <f>PPRD!E46+RCV_RCY!E46+IMP!E46-EXP!E46+STK_CHG!E46-INTMARB!E46</f>
        <v>7.6812553740326743</v>
      </c>
      <c r="F46" s="10">
        <f>PPRD!F46+RCV_RCY!F46+IMP!F46-EXP!F46+STK_CHG!F46-INTMARB!F46</f>
        <v>7.6812553740326743</v>
      </c>
      <c r="G46" s="10">
        <f>PPRD!G46+RCV_RCY!G46+IMP!G46-EXP!G46+STK_CHG!G46-INTMARB!G46</f>
        <v>10.561736887360269</v>
      </c>
      <c r="H46" s="10">
        <f>PPRD!H46+RCV_RCY!H46+IMP!H46-EXP!H46+STK_CHG!H46-INTMARB!H46</f>
        <v>9.6015477214101423</v>
      </c>
      <c r="I46" s="10">
        <f>PPRD!I46+RCV_RCY!I46+IMP!I46-EXP!I46+STK_CHG!I46-INTMARB!I46</f>
        <v>10.561736887360272</v>
      </c>
      <c r="J46" s="10">
        <f>PPRD!J46+RCV_RCY!J46+IMP!J46-EXP!J46+STK_CHG!J46-INTMARB!J46</f>
        <v>9.6015477214101423</v>
      </c>
      <c r="K46" s="10">
        <f>PPRD!K46+RCV_RCY!K46+IMP!K46-EXP!K46+STK_CHG!K46-INTMARB!K46</f>
        <v>9.6015477214101423</v>
      </c>
      <c r="L46" s="10">
        <f>PPRD!L46+RCV_RCY!L46+IMP!L46-EXP!L46+STK_CHG!L46-INTMARB!L46</f>
        <v>9.6016337059329313</v>
      </c>
      <c r="M46" s="10">
        <f>PPRD!M46+RCV_RCY!M46+IMP!M46-EXP!M46+STK_CHG!M46-INTMARB!M46</f>
        <v>10.561822871883059</v>
      </c>
      <c r="N46" s="10">
        <f>PPRD!N46+RCV_RCY!N46+IMP!N46-EXP!N46+STK_CHG!N46-INTMARB!N46</f>
        <v>9.6016337059329313</v>
      </c>
      <c r="O46" s="10">
        <f>PPRD!O46+RCV_RCY!O46+IMP!O46-EXP!O46+STK_CHG!O46-INTMARB!O46</f>
        <v>8.6414445399828033</v>
      </c>
      <c r="P46" s="10">
        <f>PPRD!P46+RCV_RCY!P46+IMP!P46-EXP!P46+STK_CHG!P46-INTMARB!P46</f>
        <v>6.7211521926053308</v>
      </c>
      <c r="Q46" s="10">
        <f>PPRD!Q46+RCV_RCY!Q46+IMP!Q46-EXP!Q46+STK_CHG!Q46-INTMARB!Q46</f>
        <v>6.7211521926053308</v>
      </c>
      <c r="R46" s="10">
        <f>PPRD!R46+RCV_RCY!R46+IMP!R46-EXP!R46+STK_CHG!R46-INTMARB!R46</f>
        <v>7.6812553740326726</v>
      </c>
      <c r="S46" s="10">
        <f>PPRD!S46+RCV_RCY!S46+IMP!S46-EXP!S46+STK_CHG!S46-INTMARB!S46</f>
        <v>7.6812553740326726</v>
      </c>
      <c r="T46" s="10">
        <f>PPRD!T46+RCV_RCY!T46+IMP!T46-EXP!T46+STK_CHG!T46-INTMARB!T46</f>
        <v>7.5141874462596725</v>
      </c>
      <c r="U46" s="10">
        <f>PPRD!U46+RCV_RCY!U46+IMP!U46-EXP!U46+STK_CHG!U46-INTMARB!U46</f>
        <v>7.3576956147893373</v>
      </c>
      <c r="V46" s="10">
        <f>PPRD!V46+RCV_RCY!V46+IMP!V46-EXP!V46+STK_CHG!V46-INTMARB!V46</f>
        <v>7.444110060189165</v>
      </c>
      <c r="W46" s="10">
        <f>PPRD!W46+RCV_RCY!W46+IMP!W46-EXP!W46+STK_CHG!W46-INTMARB!W46</f>
        <v>6.984178847807395</v>
      </c>
      <c r="X46" s="10">
        <f>PPRD!X46+RCV_RCY!X46+IMP!X46-EXP!X46+STK_CHG!X46-INTMARB!X46</f>
        <v>7.3692175408426479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47.047807394668951</v>
      </c>
      <c r="D47" s="10">
        <f>PPRD!D47+RCV_RCY!D47+IMP!D47-EXP!D47+STK_CHG!D47-INTMARB!D47</f>
        <v>37.446259673258808</v>
      </c>
      <c r="E47" s="10">
        <f>PPRD!E47+RCV_RCY!E47+IMP!E47-EXP!E47+STK_CHG!E47-INTMARB!E47</f>
        <v>44.167411865864153</v>
      </c>
      <c r="F47" s="10">
        <f>PPRD!F47+RCV_RCY!F47+IMP!F47-EXP!F47+STK_CHG!F47-INTMARB!F47</f>
        <v>37.446259673258801</v>
      </c>
      <c r="G47" s="10">
        <f>PPRD!G47+RCV_RCY!G47+IMP!G47-EXP!G47+STK_CHG!G47-INTMARB!G47</f>
        <v>54.729148753224422</v>
      </c>
      <c r="H47" s="10">
        <f>PPRD!H47+RCV_RCY!H47+IMP!H47-EXP!H47+STK_CHG!H47-INTMARB!H47</f>
        <v>68.171453138435083</v>
      </c>
      <c r="I47" s="10">
        <f>PPRD!I47+RCV_RCY!I47+IMP!I47-EXP!I47+STK_CHG!I47-INTMARB!I47</f>
        <v>62.410490111779886</v>
      </c>
      <c r="J47" s="10">
        <f>PPRD!J47+RCV_RCY!J47+IMP!J47-EXP!J47+STK_CHG!J47-INTMARB!J47</f>
        <v>57.609630266552024</v>
      </c>
      <c r="K47" s="10">
        <f>PPRD!K47+RCV_RCY!K47+IMP!K47-EXP!K47+STK_CHG!K47-INTMARB!K47</f>
        <v>66.251074806534817</v>
      </c>
      <c r="L47" s="10">
        <f>PPRD!L47+RCV_RCY!L47+IMP!L47-EXP!L47+STK_CHG!L47-INTMARB!L47</f>
        <v>54.729148753224422</v>
      </c>
      <c r="M47" s="10">
        <f>PPRD!M47+RCV_RCY!M47+IMP!M47-EXP!M47+STK_CHG!M47-INTMARB!M47</f>
        <v>71.051848667239895</v>
      </c>
      <c r="N47" s="10">
        <f>PPRD!N47+RCV_RCY!N47+IMP!N47-EXP!N47+STK_CHG!N47-INTMARB!N47</f>
        <v>61.450300945829746</v>
      </c>
      <c r="O47" s="10">
        <f>PPRD!O47+RCV_RCY!O47+IMP!O47-EXP!O47+STK_CHG!O47-INTMARB!O47</f>
        <v>33.605588993981087</v>
      </c>
      <c r="P47" s="10">
        <f>PPRD!P47+RCV_RCY!P47+IMP!P47-EXP!P47+STK_CHG!P47-INTMARB!P47</f>
        <v>24.964144453998276</v>
      </c>
      <c r="Q47" s="10">
        <f>PPRD!Q47+RCV_RCY!Q47+IMP!Q47-EXP!Q47+STK_CHG!Q47-INTMARB!Q47</f>
        <v>21.123559759243339</v>
      </c>
      <c r="R47" s="10">
        <f>PPRD!R47+RCV_RCY!R47+IMP!R47-EXP!R47+STK_CHG!R47-INTMARB!R47</f>
        <v>20.163370593293209</v>
      </c>
      <c r="S47" s="10">
        <f>PPRD!S47+RCV_RCY!S47+IMP!S47-EXP!S47+STK_CHG!S47-INTMARB!S47</f>
        <v>34.565778159931213</v>
      </c>
      <c r="T47" s="10">
        <f>PPRD!T47+RCV_RCY!T47+IMP!T47-EXP!T47+STK_CHG!T47-INTMARB!T47</f>
        <v>37.398280309544283</v>
      </c>
      <c r="U47" s="10">
        <f>PPRD!U47+RCV_RCY!U47+IMP!U47-EXP!U47+STK_CHG!U47-INTMARB!U47</f>
        <v>38.556233877901974</v>
      </c>
      <c r="V47" s="10">
        <f>PPRD!V47+RCV_RCY!V47+IMP!V47-EXP!V47+STK_CHG!V47-INTMARB!V47</f>
        <v>35.641186586414442</v>
      </c>
      <c r="W47" s="10">
        <f>PPRD!W47+RCV_RCY!W47+IMP!W47-EXP!W47+STK_CHG!W47-INTMARB!W47</f>
        <v>30.330524505589004</v>
      </c>
      <c r="X47" s="10">
        <f>PPRD!X47+RCV_RCY!X47+IMP!X47-EXP!X47+STK_CHG!X47-INTMARB!X47</f>
        <v>40.723301805674978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109.45116079105757</v>
      </c>
      <c r="D48" s="10">
        <f>PPRD!D48+RCV_RCY!D48+IMP!D48-EXP!D48+STK_CHG!D48-INTMARB!D48</f>
        <v>103.24110060189166</v>
      </c>
      <c r="E48" s="10">
        <f>PPRD!E48+RCV_RCY!E48+IMP!E48-EXP!E48+STK_CHG!E48-INTMARB!E48</f>
        <v>107.89862424763544</v>
      </c>
      <c r="F48" s="10">
        <f>PPRD!F48+RCV_RCY!F48+IMP!F48-EXP!F48+STK_CHG!F48-INTMARB!F48</f>
        <v>106.34617368873602</v>
      </c>
      <c r="G48" s="10">
        <f>PPRD!G48+RCV_RCY!G48+IMP!G48-EXP!G48+STK_CHG!G48-INTMARB!G48</f>
        <v>113.33241616509024</v>
      </c>
      <c r="H48" s="10">
        <f>PPRD!H48+RCV_RCY!H48+IMP!H48-EXP!H48+STK_CHG!H48-INTMARB!H48</f>
        <v>119.54239036973344</v>
      </c>
      <c r="I48" s="10">
        <f>PPRD!I48+RCV_RCY!I48+IMP!I48-EXP!I48+STK_CHG!I48-INTMARB!I48</f>
        <v>113.33241616509032</v>
      </c>
      <c r="J48" s="10">
        <f>PPRD!J48+RCV_RCY!J48+IMP!J48-EXP!J48+STK_CHG!J48-INTMARB!J48</f>
        <v>111.00361134995704</v>
      </c>
      <c r="K48" s="10">
        <f>PPRD!K48+RCV_RCY!K48+IMP!K48-EXP!K48+STK_CHG!K48-INTMARB!K48</f>
        <v>117.98985382631126</v>
      </c>
      <c r="L48" s="10">
        <f>PPRD!L48+RCV_RCY!L48+IMP!L48-EXP!L48+STK_CHG!L48-INTMARB!L48</f>
        <v>111.7798796216681</v>
      </c>
      <c r="M48" s="10">
        <f>PPRD!M48+RCV_RCY!M48+IMP!M48-EXP!M48+STK_CHG!M48-INTMARB!M48</f>
        <v>90.04496990541702</v>
      </c>
      <c r="N48" s="10">
        <f>PPRD!N48+RCV_RCY!N48+IMP!N48-EXP!N48+STK_CHG!N48-INTMARB!N48</f>
        <v>78.401203783319005</v>
      </c>
      <c r="O48" s="10">
        <f>PPRD!O48+RCV_RCY!O48+IMP!O48-EXP!O48+STK_CHG!O48-INTMARB!O48</f>
        <v>72.967411865864136</v>
      </c>
      <c r="P48" s="10">
        <f>PPRD!P48+RCV_RCY!P48+IMP!P48-EXP!P48+STK_CHG!P48-INTMARB!P48</f>
        <v>104.11650902837488</v>
      </c>
      <c r="Q48" s="10">
        <f>PPRD!Q48+RCV_RCY!Q48+IMP!Q48-EXP!Q48+STK_CHG!Q48-INTMARB!Q48</f>
        <v>125.26870163370589</v>
      </c>
      <c r="R48" s="10">
        <f>PPRD!R48+RCV_RCY!R48+IMP!R48-EXP!R48+STK_CHG!R48-INTMARB!R48</f>
        <v>97.238177128116931</v>
      </c>
      <c r="S48" s="10">
        <f>PPRD!S48+RCV_RCY!S48+IMP!S48-EXP!S48+STK_CHG!S48-INTMARB!S48</f>
        <v>94.829406706792739</v>
      </c>
      <c r="T48" s="10">
        <f>PPRD!T48+RCV_RCY!T48+IMP!T48-EXP!T48+STK_CHG!T48-INTMARB!T48</f>
        <v>83.738091143594147</v>
      </c>
      <c r="U48" s="10">
        <f>PPRD!U48+RCV_RCY!U48+IMP!U48-EXP!U48+STK_CHG!U48-INTMARB!U48</f>
        <v>55.811006018916586</v>
      </c>
      <c r="V48" s="10">
        <f>PPRD!V48+RCV_RCY!V48+IMP!V48-EXP!V48+STK_CHG!V48-INTMARB!V48</f>
        <v>42.134823731728275</v>
      </c>
      <c r="W48" s="10">
        <f>PPRD!W48+RCV_RCY!W48+IMP!W48-EXP!W48+STK_CHG!W48-INTMARB!W48</f>
        <v>50.038177128116928</v>
      </c>
      <c r="X48" s="10">
        <f>PPRD!X48+RCV_RCY!X48+IMP!X48-EXP!X48+STK_CHG!X48-INTMARB!X48</f>
        <v>10.490799656061903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4.8007738607050729</v>
      </c>
      <c r="F50" s="10">
        <f>PPRD!F50+RCV_RCY!F50+IMP!F50-EXP!F50+STK_CHG!F50-INTMARB!F50</f>
        <v>4.8007738607050729</v>
      </c>
      <c r="G50" s="10">
        <f>PPRD!G50+RCV_RCY!G50+IMP!G50-EXP!G50+STK_CHG!G50-INTMARB!G50</f>
        <v>5.7609630266552019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0</v>
      </c>
      <c r="U51" s="37">
        <f>PPRD!U51+RCV_RCY!U51+IMP!U51-EXP!U51+STK_CHG!U51-INTMARB!U51</f>
        <v>0</v>
      </c>
      <c r="V51" s="37">
        <f>PPRD!V51+RCV_RCY!V51+IMP!V51-EXP!V51+STK_CHG!V51-INTMARB!V51</f>
        <v>0</v>
      </c>
      <c r="W51" s="37">
        <f>PPRD!W51+RCV_RCY!W51+IMP!W51-EXP!W51+STK_CHG!W51-INTMARB!W51</f>
        <v>0</v>
      </c>
      <c r="X51" s="37">
        <f>PPRD!X51+RCV_RCY!X51+IMP!X51-EXP!X51+STK_CHG!X51-INTMARB!X51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45.667325881341348</v>
      </c>
      <c r="D52" s="37">
        <f t="shared" si="20"/>
        <v>45.452364574376617</v>
      </c>
      <c r="E52" s="37">
        <f t="shared" si="20"/>
        <v>47.554170249355117</v>
      </c>
      <c r="F52" s="37">
        <f t="shared" si="20"/>
        <v>50.587618228718831</v>
      </c>
      <c r="G52" s="37">
        <f t="shared" si="20"/>
        <v>52.96895958727427</v>
      </c>
      <c r="H52" s="37">
        <f t="shared" si="20"/>
        <v>53.709630266552026</v>
      </c>
      <c r="I52" s="37">
        <f t="shared" si="20"/>
        <v>55.848925193465178</v>
      </c>
      <c r="J52" s="37">
        <f t="shared" si="20"/>
        <v>73.200343938091137</v>
      </c>
      <c r="K52" s="37">
        <f t="shared" si="20"/>
        <v>98.654686156491834</v>
      </c>
      <c r="L52" s="37">
        <f t="shared" si="20"/>
        <v>106.3840068787618</v>
      </c>
      <c r="M52" s="37">
        <f t="shared" si="20"/>
        <v>109.44453998280309</v>
      </c>
      <c r="N52" s="37">
        <f t="shared" si="20"/>
        <v>125.78254514187444</v>
      </c>
      <c r="O52" s="37">
        <f t="shared" si="20"/>
        <v>135.70687876182288</v>
      </c>
      <c r="P52" s="37">
        <f t="shared" si="20"/>
        <v>139.76844368013758</v>
      </c>
      <c r="Q52" s="37">
        <f t="shared" si="20"/>
        <v>136.42115219260529</v>
      </c>
      <c r="R52" s="37">
        <f t="shared" si="20"/>
        <v>155.95812553740325</v>
      </c>
      <c r="S52" s="37">
        <f t="shared" si="20"/>
        <v>162.1549441100602</v>
      </c>
      <c r="T52" s="37">
        <f t="shared" si="20"/>
        <v>178.68950988822013</v>
      </c>
      <c r="U52" s="37">
        <f t="shared" si="20"/>
        <v>238.32244196044709</v>
      </c>
      <c r="V52" s="37">
        <f t="shared" si="20"/>
        <v>246.29785038693029</v>
      </c>
      <c r="W52" s="37">
        <f t="shared" si="20"/>
        <v>278.05193465176268</v>
      </c>
      <c r="X52" s="37">
        <f t="shared" ref="X52" si="21">SUM(X53:X70)</f>
        <v>297.43989681857261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3.0524505588993979E-2</v>
      </c>
      <c r="H55" s="10">
        <f>PPRD!H55+RCV_RCY!H55+IMP!H55-EXP!H55+STK_CHG!H55-INTMARB!H55</f>
        <v>3.0524505588993979E-2</v>
      </c>
      <c r="I55" s="10">
        <f>PPRD!I55+RCV_RCY!I55+IMP!I55-EXP!I55+STK_CHG!I55-INTMARB!I55</f>
        <v>3.0524505588993979E-2</v>
      </c>
      <c r="J55" s="10">
        <f>PPRD!J55+RCV_RCY!J55+IMP!J55-EXP!J55+STK_CHG!J55-INTMARB!J55</f>
        <v>3.0524505588993979E-2</v>
      </c>
      <c r="K55" s="10">
        <f>PPRD!K55+RCV_RCY!K55+IMP!K55-EXP!K55+STK_CHG!K55-INTMARB!K55</f>
        <v>3.0524505588993979E-2</v>
      </c>
      <c r="L55" s="10">
        <f>PPRD!L55+RCV_RCY!L55+IMP!L55-EXP!L55+STK_CHG!L55-INTMARB!L55</f>
        <v>3.0524505588993979E-2</v>
      </c>
      <c r="M55" s="10">
        <f>PPRD!M55+RCV_RCY!M55+IMP!M55-EXP!M55+STK_CHG!M55-INTMARB!M55</f>
        <v>2.7278589853826309</v>
      </c>
      <c r="N55" s="10">
        <f>PPRD!N55+RCV_RCY!N55+IMP!N55-EXP!N55+STK_CHG!N55-INTMARB!N55</f>
        <v>9.8594153052450562</v>
      </c>
      <c r="O55" s="10">
        <f>PPRD!O55+RCV_RCY!O55+IMP!O55-EXP!O55+STK_CHG!O55-INTMARB!O55</f>
        <v>15.94823731728289</v>
      </c>
      <c r="P55" s="10">
        <f>PPRD!P55+RCV_RCY!P55+IMP!P55-EXP!P55+STK_CHG!P55-INTMARB!P55</f>
        <v>19.865864144454001</v>
      </c>
      <c r="Q55" s="10">
        <f>PPRD!Q55+RCV_RCY!Q55+IMP!Q55-EXP!Q55+STK_CHG!Q55-INTMARB!Q55</f>
        <v>15.72226999140155</v>
      </c>
      <c r="R55" s="10">
        <f>PPRD!R55+RCV_RCY!R55+IMP!R55-EXP!R55+STK_CHG!R55-INTMARB!R55</f>
        <v>19.07626827171109</v>
      </c>
      <c r="S55" s="10">
        <f>PPRD!S55+RCV_RCY!S55+IMP!S55-EXP!S55+STK_CHG!S55-INTMARB!S55</f>
        <v>19.492777300085979</v>
      </c>
      <c r="T55" s="10">
        <f>PPRD!T55+RCV_RCY!T55+IMP!T55-EXP!T55+STK_CHG!T55-INTMARB!T55</f>
        <v>18.18125537403267</v>
      </c>
      <c r="U55" s="10">
        <f>PPRD!U55+RCV_RCY!U55+IMP!U55-EXP!U55+STK_CHG!U55-INTMARB!U55</f>
        <v>19.006018916595011</v>
      </c>
      <c r="V55" s="10">
        <f>PPRD!V55+RCV_RCY!V55+IMP!V55-EXP!V55+STK_CHG!V55-INTMARB!V55</f>
        <v>20.512897678417879</v>
      </c>
      <c r="W55" s="10">
        <f>PPRD!W55+RCV_RCY!W55+IMP!W55-EXP!W55+STK_CHG!W55-INTMARB!W55</f>
        <v>20.671367153912289</v>
      </c>
      <c r="X55" s="10">
        <f>PPRD!X55+RCV_RCY!X55+IMP!X55-EXP!X55+STK_CHG!X55-INTMARB!X55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3.8865004299226139E-2</v>
      </c>
      <c r="H56" s="10">
        <f>PPRD!H56+RCV_RCY!H56+IMP!H56-EXP!H56+STK_CHG!H56-INTMARB!H56</f>
        <v>4.8667239896818558E-2</v>
      </c>
      <c r="I56" s="10">
        <f>PPRD!I56+RCV_RCY!I56+IMP!I56-EXP!I56+STK_CHG!I56-INTMARB!I56</f>
        <v>8.6156491831470325E-2</v>
      </c>
      <c r="J56" s="10">
        <f>PPRD!J56+RCV_RCY!J56+IMP!J56-EXP!J56+STK_CHG!J56-INTMARB!J56</f>
        <v>0.14987102321582119</v>
      </c>
      <c r="K56" s="10">
        <f>PPRD!K56+RCV_RCY!K56+IMP!K56-EXP!K56+STK_CHG!K56-INTMARB!K56</f>
        <v>0.2196904557179708</v>
      </c>
      <c r="L56" s="10">
        <f>PPRD!L56+RCV_RCY!L56+IMP!L56-EXP!L56+STK_CHG!L56-INTMARB!L56</f>
        <v>0.32975064488392092</v>
      </c>
      <c r="M56" s="10">
        <f>PPRD!M56+RCV_RCY!M56+IMP!M56-EXP!M56+STK_CHG!M56-INTMARB!M56</f>
        <v>0.54969905417024933</v>
      </c>
      <c r="N56" s="10">
        <f>PPRD!N56+RCV_RCY!N56+IMP!N56-EXP!N56+STK_CHG!N56-INTMARB!N56</f>
        <v>1.026397248495271</v>
      </c>
      <c r="O56" s="10">
        <f>PPRD!O56+RCV_RCY!O56+IMP!O56-EXP!O56+STK_CHG!O56-INTMARB!O56</f>
        <v>1.8525365434221841</v>
      </c>
      <c r="P56" s="10">
        <f>PPRD!P56+RCV_RCY!P56+IMP!P56-EXP!P56+STK_CHG!P56-INTMARB!P56</f>
        <v>4.0503009458297514</v>
      </c>
      <c r="Q56" s="10">
        <f>PPRD!Q56+RCV_RCY!Q56+IMP!Q56-EXP!Q56+STK_CHG!Q56-INTMARB!Q56</f>
        <v>7.1874462596732576</v>
      </c>
      <c r="R56" s="10">
        <f>PPRD!R56+RCV_RCY!R56+IMP!R56-EXP!R56+STK_CHG!R56-INTMARB!R56</f>
        <v>10.890713671539119</v>
      </c>
      <c r="S56" s="10">
        <f>PPRD!S56+RCV_RCY!S56+IMP!S56-EXP!S56+STK_CHG!S56-INTMARB!S56</f>
        <v>12.548323301805681</v>
      </c>
      <c r="T56" s="10">
        <f>PPRD!T56+RCV_RCY!T56+IMP!T56-EXP!T56+STK_CHG!T56-INTMARB!T56</f>
        <v>14.790455717970771</v>
      </c>
      <c r="U56" s="10">
        <f>PPRD!U56+RCV_RCY!U56+IMP!U56-EXP!U56+STK_CHG!U56-INTMARB!U56</f>
        <v>17.153310404127261</v>
      </c>
      <c r="V56" s="10">
        <f>PPRD!V56+RCV_RCY!V56+IMP!V56-EXP!V56+STK_CHG!V56-INTMARB!V56</f>
        <v>18.767583834909711</v>
      </c>
      <c r="W56" s="10">
        <f>PPRD!W56+RCV_RCY!W56+IMP!W56-EXP!W56+STK_CHG!W56-INTMARB!W56</f>
        <v>25.417712811693889</v>
      </c>
      <c r="X56" s="10">
        <f>PPRD!X56+RCV_RCY!X56+IMP!X56-EXP!X56+STK_CHG!X56-INTMARB!X56</f>
        <v>40.269819432502153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35.492519346517618</v>
      </c>
      <c r="D57" s="10">
        <f>PPRD!D57+RCV_RCY!D57+IMP!D57-EXP!D57+STK_CHG!D57-INTMARB!D57</f>
        <v>34.417712811693903</v>
      </c>
      <c r="E57" s="10">
        <f>PPRD!E57+RCV_RCY!E57+IMP!E57-EXP!E57+STK_CHG!E57-INTMARB!E57</f>
        <v>35.205846947549439</v>
      </c>
      <c r="F57" s="10">
        <f>PPRD!F57+RCV_RCY!F57+IMP!F57-EXP!F57+STK_CHG!F57-INTMARB!F57</f>
        <v>36.137403267411862</v>
      </c>
      <c r="G57" s="10">
        <f>PPRD!G57+RCV_RCY!G57+IMP!G57-EXP!G57+STK_CHG!G57-INTMARB!G57</f>
        <v>39.600687876182278</v>
      </c>
      <c r="H57" s="10">
        <f>PPRD!H57+RCV_RCY!H57+IMP!H57-EXP!H57+STK_CHG!H57-INTMARB!H57</f>
        <v>41.296474634565783</v>
      </c>
      <c r="I57" s="10">
        <f>PPRD!I57+RCV_RCY!I57+IMP!I57-EXP!I57+STK_CHG!I57-INTMARB!I57</f>
        <v>43.278847807394669</v>
      </c>
      <c r="J57" s="10">
        <f>PPRD!J57+RCV_RCY!J57+IMP!J57-EXP!J57+STK_CHG!J57-INTMARB!J57</f>
        <v>53.501461736887357</v>
      </c>
      <c r="K57" s="10">
        <f>PPRD!K57+RCV_RCY!K57+IMP!K57-EXP!K57+STK_CHG!K57-INTMARB!K57</f>
        <v>56.057093723129832</v>
      </c>
      <c r="L57" s="10">
        <f>PPRD!L57+RCV_RCY!L57+IMP!L57-EXP!L57+STK_CHG!L57-INTMARB!L57</f>
        <v>57.920120378331887</v>
      </c>
      <c r="M57" s="10">
        <f>PPRD!M57+RCV_RCY!M57+IMP!M57-EXP!M57+STK_CHG!M57-INTMARB!M57</f>
        <v>60.786242476354253</v>
      </c>
      <c r="N57" s="10">
        <f>PPRD!N57+RCV_RCY!N57+IMP!N57-EXP!N57+STK_CHG!N57-INTMARB!N57</f>
        <v>62.697076526225281</v>
      </c>
      <c r="O57" s="10">
        <f>PPRD!O57+RCV_RCY!O57+IMP!O57-EXP!O57+STK_CHG!O57-INTMARB!O57</f>
        <v>64.488392089423897</v>
      </c>
      <c r="P57" s="10">
        <f>PPRD!P57+RCV_RCY!P57+IMP!P57-EXP!P57+STK_CHG!P57-INTMARB!P57</f>
        <v>65.706534823731729</v>
      </c>
      <c r="Q57" s="10">
        <f>PPRD!Q57+RCV_RCY!Q57+IMP!Q57-EXP!Q57+STK_CHG!Q57-INTMARB!Q57</f>
        <v>66.781341358555451</v>
      </c>
      <c r="R57" s="10">
        <f>PPRD!R57+RCV_RCY!R57+IMP!R57-EXP!R57+STK_CHG!R57-INTMARB!R57</f>
        <v>67.856147893379188</v>
      </c>
      <c r="S57" s="10">
        <f>PPRD!S57+RCV_RCY!S57+IMP!S57-EXP!S57+STK_CHG!S57-INTMARB!S57</f>
        <v>68.954772141014615</v>
      </c>
      <c r="T57" s="10">
        <f>PPRD!T57+RCV_RCY!T57+IMP!T57-EXP!T57+STK_CHG!T57-INTMARB!T57</f>
        <v>70.216079105760969</v>
      </c>
      <c r="U57" s="10">
        <f>PPRD!U57+RCV_RCY!U57+IMP!U57-EXP!U57+STK_CHG!U57-INTMARB!U57</f>
        <v>72.021324161650895</v>
      </c>
      <c r="V57" s="10">
        <f>PPRD!V57+RCV_RCY!V57+IMP!V57-EXP!V57+STK_CHG!V57-INTMARB!V57</f>
        <v>73.141530524505583</v>
      </c>
      <c r="W57" s="10">
        <f>PPRD!W57+RCV_RCY!W57+IMP!W57-EXP!W57+STK_CHG!W57-INTMARB!W57</f>
        <v>74.37042132416164</v>
      </c>
      <c r="X57" s="10">
        <f>PPRD!X57+RCV_RCY!X57+IMP!X57-EXP!X57+STK_CHG!X57-INTMARB!X57</f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8.7656061908856397</v>
      </c>
      <c r="D59" s="10">
        <f>PPRD!D59+RCV_RCY!D59+IMP!D59-EXP!D59+STK_CHG!D59-INTMARB!D59</f>
        <v>9.6254514187446247</v>
      </c>
      <c r="E59" s="10">
        <f>PPRD!E59+RCV_RCY!E59+IMP!E59-EXP!E59+STK_CHG!E59-INTMARB!E59</f>
        <v>9.5299226139294912</v>
      </c>
      <c r="F59" s="10">
        <f>PPRD!F59+RCV_RCY!F59+IMP!F59-EXP!F59+STK_CHG!F59-INTMARB!F59</f>
        <v>11.631814273430781</v>
      </c>
      <c r="G59" s="10">
        <f>PPRD!G59+RCV_RCY!G59+IMP!G59-EXP!G59+STK_CHG!G59-INTMARB!G59</f>
        <v>8.8850386930352521</v>
      </c>
      <c r="H59" s="10">
        <f>PPRD!H59+RCV_RCY!H59+IMP!H59-EXP!H59+STK_CHG!H59-INTMARB!H59</f>
        <v>6.44883920894239</v>
      </c>
      <c r="I59" s="10">
        <f>PPRD!I59+RCV_RCY!I59+IMP!I59-EXP!I59+STK_CHG!I59-INTMARB!I59</f>
        <v>6.5682717110920024</v>
      </c>
      <c r="J59" s="10">
        <f>PPRD!J59+RCV_RCY!J59+IMP!J59-EXP!J59+STK_CHG!J59-INTMARB!J59</f>
        <v>12.324419604471194</v>
      </c>
      <c r="K59" s="10">
        <f>PPRD!K59+RCV_RCY!K59+IMP!K59-EXP!K59+STK_CHG!K59-INTMARB!K59</f>
        <v>18.725451418744626</v>
      </c>
      <c r="L59" s="10">
        <f>PPRD!L59+RCV_RCY!L59+IMP!L59-EXP!L59+STK_CHG!L59-INTMARB!L59</f>
        <v>20.684092863284604</v>
      </c>
      <c r="M59" s="10">
        <f>PPRD!M59+RCV_RCY!M59+IMP!M59-EXP!M59+STK_CHG!M59-INTMARB!M59</f>
        <v>16.00266552020636</v>
      </c>
      <c r="N59" s="10">
        <f>PPRD!N59+RCV_RCY!N59+IMP!N59-EXP!N59+STK_CHG!N59-INTMARB!N59</f>
        <v>16.79088564058469</v>
      </c>
      <c r="O59" s="10">
        <f>PPRD!O59+RCV_RCY!O59+IMP!O59-EXP!O59+STK_CHG!O59-INTMARB!O59</f>
        <v>13.040928632846086</v>
      </c>
      <c r="P59" s="10">
        <f>PPRD!P59+RCV_RCY!P59+IMP!P59-EXP!P59+STK_CHG!P59-INTMARB!P59</f>
        <v>11.177987962166814</v>
      </c>
      <c r="Q59" s="10">
        <f>PPRD!Q59+RCV_RCY!Q59+IMP!Q59-EXP!Q59+STK_CHG!Q59-INTMARB!Q59</f>
        <v>12.515477214101461</v>
      </c>
      <c r="R59" s="10">
        <f>PPRD!R59+RCV_RCY!R59+IMP!R59-EXP!R59+STK_CHG!R59-INTMARB!R59</f>
        <v>19.394239036973339</v>
      </c>
      <c r="S59" s="10">
        <f>PPRD!S59+RCV_RCY!S59+IMP!S59-EXP!S59+STK_CHG!S59-INTMARB!S59</f>
        <v>19.609200343938095</v>
      </c>
      <c r="T59" s="10">
        <f>PPRD!T59+RCV_RCY!T59+IMP!T59-EXP!T59+STK_CHG!T59-INTMARB!T59</f>
        <v>24.772312983662939</v>
      </c>
      <c r="U59" s="10">
        <f>PPRD!U59+RCV_RCY!U59+IMP!U59-EXP!U59+STK_CHG!U59-INTMARB!U59</f>
        <v>23.916337059329322</v>
      </c>
      <c r="V59" s="10">
        <f>PPRD!V59+RCV_RCY!V59+IMP!V59-EXP!V59+STK_CHG!V59-INTMARB!V59</f>
        <v>26.796818572656917</v>
      </c>
      <c r="W59" s="10">
        <f>PPRD!W59+RCV_RCY!W59+IMP!W59-EXP!W59+STK_CHG!W59-INTMARB!W59</f>
        <v>27.41719690455718</v>
      </c>
      <c r="X59" s="10">
        <f>PPRD!X59+RCV_RCY!X59+IMP!X59-EXP!X59+STK_CHG!X59-INTMARB!X59</f>
        <v>27.849097162510745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1.4092003439380909</v>
      </c>
      <c r="D60" s="10">
        <f>PPRD!D60+RCV_RCY!D60+IMP!D60-EXP!D60+STK_CHG!D60-INTMARB!D60</f>
        <v>1.4092003439380909</v>
      </c>
      <c r="E60" s="10">
        <f>PPRD!E60+RCV_RCY!E60+IMP!E60-EXP!E60+STK_CHG!E60-INTMARB!E60</f>
        <v>2.8184006878761818</v>
      </c>
      <c r="F60" s="10">
        <f>PPRD!F60+RCV_RCY!F60+IMP!F60-EXP!F60+STK_CHG!F60-INTMARB!F60</f>
        <v>2.8184006878761818</v>
      </c>
      <c r="G60" s="10">
        <f>PPRD!G60+RCV_RCY!G60+IMP!G60-EXP!G60+STK_CHG!G60-INTMARB!G60</f>
        <v>4.4138435081685294</v>
      </c>
      <c r="H60" s="10">
        <f>PPRD!H60+RCV_RCY!H60+IMP!H60-EXP!H60+STK_CHG!H60-INTMARB!H60</f>
        <v>5.8851246775580393</v>
      </c>
      <c r="I60" s="10">
        <f>PPRD!I60+RCV_RCY!I60+IMP!I60-EXP!I60+STK_CHG!I60-INTMARB!I60</f>
        <v>5.8851246775580393</v>
      </c>
      <c r="J60" s="10">
        <f>PPRD!J60+RCV_RCY!J60+IMP!J60-EXP!J60+STK_CHG!J60-INTMARB!J60</f>
        <v>6.6208082545141869</v>
      </c>
      <c r="K60" s="10">
        <f>PPRD!K60+RCV_RCY!K60+IMP!K60-EXP!K60+STK_CHG!K60-INTMARB!K60</f>
        <v>7.3564918314703336</v>
      </c>
      <c r="L60" s="10">
        <f>PPRD!L60+RCV_RCY!L60+IMP!L60-EXP!L60+STK_CHG!L60-INTMARB!L60</f>
        <v>7.0459157351676698</v>
      </c>
      <c r="M60" s="10">
        <f>PPRD!M60+RCV_RCY!M60+IMP!M60-EXP!M60+STK_CHG!M60-INTMARB!M60</f>
        <v>7.0459157351676698</v>
      </c>
      <c r="N60" s="10">
        <f>PPRD!N60+RCV_RCY!N60+IMP!N60-EXP!N60+STK_CHG!N60-INTMARB!N60</f>
        <v>7.7505588993981078</v>
      </c>
      <c r="O60" s="10">
        <f>PPRD!O60+RCV_RCY!O60+IMP!O60-EXP!O60+STK_CHG!O60-INTMARB!O60</f>
        <v>7.7505588993981078</v>
      </c>
      <c r="P60" s="10">
        <f>PPRD!P60+RCV_RCY!P60+IMP!P60-EXP!P60+STK_CHG!P60-INTMARB!P60</f>
        <v>7.7505588993981078</v>
      </c>
      <c r="Q60" s="10">
        <f>PPRD!Q60+RCV_RCY!Q60+IMP!Q60-EXP!Q60+STK_CHG!Q60-INTMARB!Q60</f>
        <v>7.7505588993981078</v>
      </c>
      <c r="R60" s="10">
        <f>PPRD!R60+RCV_RCY!R60+IMP!R60-EXP!R60+STK_CHG!R60-INTMARB!R60</f>
        <v>8.4551160791057605</v>
      </c>
      <c r="S60" s="10">
        <f>PPRD!S60+RCV_RCY!S60+IMP!S60-EXP!S60+STK_CHG!S60-INTMARB!S60</f>
        <v>9.1597592433361985</v>
      </c>
      <c r="T60" s="10">
        <f>PPRD!T60+RCV_RCY!T60+IMP!T60-EXP!T60+STK_CHG!T60-INTMARB!T60</f>
        <v>9.3161650902837483</v>
      </c>
      <c r="U60" s="10">
        <f>PPRD!U60+RCV_RCY!U60+IMP!U60-EXP!U60+STK_CHG!U60-INTMARB!U60</f>
        <v>8.7821152192605325</v>
      </c>
      <c r="V60" s="10">
        <f>PPRD!V60+RCV_RCY!V60+IMP!V60-EXP!V60+STK_CHG!V60-INTMARB!V60</f>
        <v>9.2830610490111773</v>
      </c>
      <c r="W60" s="10">
        <f>PPRD!W60+RCV_RCY!W60+IMP!W60-EXP!W60+STK_CHG!W60-INTMARB!W60</f>
        <v>10.190541702493549</v>
      </c>
      <c r="X60" s="10">
        <f>PPRD!X60+RCV_RCY!X60+IMP!X60-EXP!X60+STK_CHG!X60-INTMARB!X60</f>
        <v>9.3239036973344795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0.35829750644883918</v>
      </c>
      <c r="K61" s="10">
        <f>PPRD!K61+RCV_RCY!K61+IMP!K61-EXP!K61+STK_CHG!K61-INTMARB!K61</f>
        <v>1.863026655202064</v>
      </c>
      <c r="L61" s="10">
        <f>PPRD!L61+RCV_RCY!L61+IMP!L61-EXP!L61+STK_CHG!L61-INTMARB!L61</f>
        <v>4.9919174548581253</v>
      </c>
      <c r="M61" s="10">
        <f>PPRD!M61+RCV_RCY!M61+IMP!M61-EXP!M61+STK_CHG!M61-INTMARB!M61</f>
        <v>6.5443680137575244</v>
      </c>
      <c r="N61" s="10">
        <f>PPRD!N61+RCV_RCY!N61+IMP!N61-EXP!N61+STK_CHG!N61-INTMARB!N61</f>
        <v>10.700257953568361</v>
      </c>
      <c r="O61" s="10">
        <f>PPRD!O61+RCV_RCY!O61+IMP!O61-EXP!O61+STK_CHG!O61-INTMARB!O61</f>
        <v>11.369045571797081</v>
      </c>
      <c r="P61" s="10">
        <f>PPRD!P61+RCV_RCY!P61+IMP!P61-EXP!P61+STK_CHG!P61-INTMARB!P61</f>
        <v>11.130180567497851</v>
      </c>
      <c r="Q61" s="10">
        <f>PPRD!Q61+RCV_RCY!Q61+IMP!Q61-EXP!Q61+STK_CHG!Q61-INTMARB!Q61</f>
        <v>11.345141874462589</v>
      </c>
      <c r="R61" s="10">
        <f>PPRD!R61+RCV_RCY!R61+IMP!R61-EXP!R61+STK_CHG!R61-INTMARB!R61</f>
        <v>11.249613069647459</v>
      </c>
      <c r="S61" s="10">
        <f>PPRD!S61+RCV_RCY!S61+IMP!S61-EXP!S61+STK_CHG!S61-INTMARB!S61</f>
        <v>11.751246775580389</v>
      </c>
      <c r="T61" s="10">
        <f>PPRD!T61+RCV_RCY!T61+IMP!T61-EXP!T61+STK_CHG!T61-INTMARB!T61</f>
        <v>12.046087704213241</v>
      </c>
      <c r="U61" s="10">
        <f>PPRD!U61+RCV_RCY!U61+IMP!U61-EXP!U61+STK_CHG!U61-INTMARB!U61</f>
        <v>13.2213241616509</v>
      </c>
      <c r="V61" s="10">
        <f>PPRD!V61+RCV_RCY!V61+IMP!V61-EXP!V61+STK_CHG!V61-INTMARB!V61</f>
        <v>13.82364574376612</v>
      </c>
      <c r="W61" s="10">
        <f>PPRD!W61+RCV_RCY!W61+IMP!W61-EXP!W61+STK_CHG!W61-INTMARB!W61</f>
        <v>13.28641444539983</v>
      </c>
      <c r="X61" s="10">
        <f>PPRD!X61+RCV_RCY!X61+IMP!X61-EXP!X61+STK_CHG!X61-INTMARB!X61</f>
        <v>13.352450558899401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2.101805674978503</v>
      </c>
      <c r="P62" s="10">
        <f>PPRD!P62+RCV_RCY!P62+IMP!P62-EXP!P62+STK_CHG!P62-INTMARB!P62</f>
        <v>3.5827171109200342</v>
      </c>
      <c r="Q62" s="10">
        <f>PPRD!Q62+RCV_RCY!Q62+IMP!Q62-EXP!Q62+STK_CHG!Q62-INTMARB!Q62</f>
        <v>3.845399828030954</v>
      </c>
      <c r="R62" s="10">
        <f>PPRD!R62+RCV_RCY!R62+IMP!R62-EXP!R62+STK_CHG!R62-INTMARB!R62</f>
        <v>7.7625107480653481</v>
      </c>
      <c r="S62" s="10">
        <f>PPRD!S62+RCV_RCY!S62+IMP!S62-EXP!S62+STK_CHG!S62-INTMARB!S62</f>
        <v>10.198624247635426</v>
      </c>
      <c r="T62" s="10">
        <f>PPRD!T62+RCV_RCY!T62+IMP!T62-EXP!T62+STK_CHG!T62-INTMARB!T62</f>
        <v>17.961392949269133</v>
      </c>
      <c r="U62" s="10">
        <f>PPRD!U62+RCV_RCY!U62+IMP!U62-EXP!U62+STK_CHG!U62-INTMARB!U62</f>
        <v>27.628202923473776</v>
      </c>
      <c r="V62" s="10">
        <f>PPRD!V62+RCV_RCY!V62+IMP!V62-EXP!V62+STK_CHG!V62-INTMARB!V62</f>
        <v>22.398022355975925</v>
      </c>
      <c r="W62" s="10">
        <f>PPRD!W62+RCV_RCY!W62+IMP!W62-EXP!W62+STK_CHG!W62-INTMARB!W62</f>
        <v>32.910834049871021</v>
      </c>
      <c r="X62" s="10">
        <f>PPRD!X62+RCV_RCY!X62+IMP!X62-EXP!X62+STK_CHG!X62-INTMARB!X62</f>
        <v>35.38779019776441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0.65202063628546858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6.186070507308683</v>
      </c>
      <c r="L65" s="10">
        <f>PPRD!L65+RCV_RCY!L65+IMP!L65-EXP!L65+STK_CHG!L65-INTMARB!L65</f>
        <v>6.1860705073086839</v>
      </c>
      <c r="M65" s="10">
        <f>PPRD!M65+RCV_RCY!M65+IMP!M65-EXP!M65+STK_CHG!M65-INTMARB!M65</f>
        <v>5.3024075666380046</v>
      </c>
      <c r="N65" s="10">
        <f>PPRD!N65+RCV_RCY!N65+IMP!N65-EXP!N65+STK_CHG!N65-INTMARB!N65</f>
        <v>5.3023215821152192</v>
      </c>
      <c r="O65" s="10">
        <f>PPRD!O65+RCV_RCY!O65+IMP!O65-EXP!O65+STK_CHG!O65-INTMARB!O65</f>
        <v>6.1860705073086839</v>
      </c>
      <c r="P65" s="10">
        <f>PPRD!P65+RCV_RCY!P65+IMP!P65-EXP!P65+STK_CHG!P65-INTMARB!P65</f>
        <v>5.3024075666380055</v>
      </c>
      <c r="Q65" s="10">
        <f>PPRD!Q65+RCV_RCY!Q65+IMP!Q65-EXP!Q65+STK_CHG!Q65-INTMARB!Q65</f>
        <v>3.5349097162510743</v>
      </c>
      <c r="R65" s="10">
        <f>PPRD!R65+RCV_RCY!R65+IMP!R65-EXP!R65+STK_CHG!R65-INTMARB!R65</f>
        <v>2.6511607910576087</v>
      </c>
      <c r="S65" s="10">
        <f>PPRD!S65+RCV_RCY!S65+IMP!S65-EXP!S65+STK_CHG!S65-INTMARB!S65</f>
        <v>5.0386930352536607E-2</v>
      </c>
      <c r="T65" s="10">
        <f>PPRD!T65+RCV_RCY!T65+IMP!T65-EXP!T65+STK_CHG!T65-INTMARB!T65</f>
        <v>3.4942390369733447</v>
      </c>
      <c r="U65" s="10">
        <f>PPRD!U65+RCV_RCY!U65+IMP!U65-EXP!U65+STK_CHG!U65-INTMARB!U65</f>
        <v>3.0895098882201202</v>
      </c>
      <c r="V65" s="10">
        <f>PPRD!V65+RCV_RCY!V65+IMP!V65-EXP!V65+STK_CHG!V65-INTMARB!V65</f>
        <v>3.3184006878761818</v>
      </c>
      <c r="W65" s="10">
        <f>PPRD!W65+RCV_RCY!W65+IMP!W65-EXP!W65+STK_CHG!W65-INTMARB!W65</f>
        <v>11.920636285468619</v>
      </c>
      <c r="X65" s="10">
        <f>PPRD!X65+RCV_RCY!X65+IMP!X65-EXP!X65+STK_CHG!X65-INTMARB!X65</f>
        <v>11.267497850386929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7.9535683576956142</v>
      </c>
      <c r="L66" s="10">
        <f>PPRD!L66+RCV_RCY!L66+IMP!L66-EXP!L66+STK_CHG!L66-INTMARB!L66</f>
        <v>8.8373172828890798</v>
      </c>
      <c r="M66" s="10">
        <f>PPRD!M66+RCV_RCY!M66+IMP!M66-EXP!M66+STK_CHG!M66-INTMARB!M66</f>
        <v>9.7210662080825436</v>
      </c>
      <c r="N66" s="10">
        <f>PPRD!N66+RCV_RCY!N66+IMP!N66-EXP!N66+STK_CHG!N66-INTMARB!N66</f>
        <v>10.60472914875322</v>
      </c>
      <c r="O66" s="10">
        <f>PPRD!O66+RCV_RCY!O66+IMP!O66-EXP!O66+STK_CHG!O66-INTMARB!O66</f>
        <v>11.488478073946686</v>
      </c>
      <c r="P66" s="10">
        <f>PPRD!P66+RCV_RCY!P66+IMP!P66-EXP!P66+STK_CHG!P66-INTMARB!P66</f>
        <v>9.7210662080825436</v>
      </c>
      <c r="Q66" s="10">
        <f>PPRD!Q66+RCV_RCY!Q66+IMP!Q66-EXP!Q66+STK_CHG!Q66-INTMARB!Q66</f>
        <v>6.1860705073086839</v>
      </c>
      <c r="R66" s="10">
        <f>PPRD!R66+RCV_RCY!R66+IMP!R66-EXP!R66+STK_CHG!R66-INTMARB!R66</f>
        <v>7.0698194325021486</v>
      </c>
      <c r="S66" s="10">
        <f>PPRD!S66+RCV_RCY!S66+IMP!S66-EXP!S66+STK_CHG!S66-INTMARB!S66</f>
        <v>8.8373172828890798</v>
      </c>
      <c r="T66" s="10">
        <f>PPRD!T66+RCV_RCY!T66+IMP!T66-EXP!T66+STK_CHG!T66-INTMARB!T66</f>
        <v>6.3610490111779878</v>
      </c>
      <c r="U66" s="10">
        <f>PPRD!U66+RCV_RCY!U66+IMP!U66-EXP!U66+STK_CHG!U66-INTMARB!U66</f>
        <v>5.8608770421324161</v>
      </c>
      <c r="V66" s="10">
        <f>PPRD!V66+RCV_RCY!V66+IMP!V66-EXP!V66+STK_CHG!V66-INTMARB!V66</f>
        <v>7.4207222699914004</v>
      </c>
      <c r="W66" s="10">
        <f>PPRD!W66+RCV_RCY!W66+IMP!W66-EXP!W66+STK_CHG!W66-INTMARB!W66</f>
        <v>12.842390369733449</v>
      </c>
      <c r="X66" s="10">
        <f>PPRD!X66+RCV_RCY!X66+IMP!X66-EXP!X66+STK_CHG!X66-INTMARB!X66</f>
        <v>13.368185726569219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0.2149613069647463</v>
      </c>
      <c r="K70" s="10">
        <f>PPRD!K70+RCV_RCY!K70+IMP!K70-EXP!K70+STK_CHG!K70-INTMARB!K70</f>
        <v>0.26276870163370591</v>
      </c>
      <c r="L70" s="10">
        <f>PPRD!L70+RCV_RCY!L70+IMP!L70-EXP!L70+STK_CHG!L70-INTMARB!L70</f>
        <v>0.35829750644883918</v>
      </c>
      <c r="M70" s="10">
        <f>PPRD!M70+RCV_RCY!M70+IMP!M70-EXP!M70+STK_CHG!M70-INTMARB!M70</f>
        <v>0.76431642304385194</v>
      </c>
      <c r="N70" s="10">
        <f>PPRD!N70+RCV_RCY!N70+IMP!N70-EXP!N70+STK_CHG!N70-INTMARB!N70</f>
        <v>1.050902837489252</v>
      </c>
      <c r="O70" s="10">
        <f>PPRD!O70+RCV_RCY!O70+IMP!O70-EXP!O70+STK_CHG!O70-INTMARB!O70</f>
        <v>1.4808254514187451</v>
      </c>
      <c r="P70" s="10">
        <f>PPRD!P70+RCV_RCY!P70+IMP!P70-EXP!P70+STK_CHG!P70-INTMARB!P70</f>
        <v>1.4808254514187451</v>
      </c>
      <c r="Q70" s="10">
        <f>PPRD!Q70+RCV_RCY!Q70+IMP!Q70-EXP!Q70+STK_CHG!Q70-INTMARB!Q70</f>
        <v>1.5525365434221841</v>
      </c>
      <c r="R70" s="10">
        <f>PPRD!R70+RCV_RCY!R70+IMP!R70-EXP!R70+STK_CHG!R70-INTMARB!R70</f>
        <v>1.5525365434221841</v>
      </c>
      <c r="S70" s="10">
        <f>PPRD!S70+RCV_RCY!S70+IMP!S70-EXP!S70+STK_CHG!S70-INTMARB!S70</f>
        <v>1.5525365434221841</v>
      </c>
      <c r="T70" s="10">
        <f>PPRD!T70+RCV_RCY!T70+IMP!T70-EXP!T70+STK_CHG!T70-INTMARB!T70</f>
        <v>1.550472914875322</v>
      </c>
      <c r="U70" s="10">
        <f>PPRD!U70+RCV_RCY!U70+IMP!U70-EXP!U70+STK_CHG!U70-INTMARB!U70</f>
        <v>47.643422184006873</v>
      </c>
      <c r="V70" s="10">
        <f>PPRD!V70+RCV_RCY!V70+IMP!V70-EXP!V70+STK_CHG!V70-INTMARB!V70</f>
        <v>50.835167669819427</v>
      </c>
      <c r="W70" s="10">
        <f>PPRD!W70+RCV_RCY!W70+IMP!W70-EXP!W70+STK_CHG!W70-INTMARB!W70</f>
        <v>48.372398968185728</v>
      </c>
      <c r="X70" s="10">
        <f>PPRD!X70+RCV_RCY!X70+IMP!X70-EXP!X70+STK_CHG!X70-INTMARB!X70</f>
        <v>49.766380051590708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12.324505588993979</v>
      </c>
      <c r="S71" s="37">
        <f t="shared" si="22"/>
        <v>15.83551160791057</v>
      </c>
      <c r="T71" s="37">
        <f t="shared" si="22"/>
        <v>21.553138435081685</v>
      </c>
      <c r="U71" s="37">
        <f t="shared" si="22"/>
        <v>22.968529664660355</v>
      </c>
      <c r="V71" s="37">
        <f t="shared" si="22"/>
        <v>30.786070507308679</v>
      </c>
      <c r="W71" s="37">
        <f t="shared" si="22"/>
        <v>34.801805674978503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0.42992261392949271</v>
      </c>
      <c r="E72" s="10">
        <f>PPRD!E72+RCV_RCY!E72+IMP!E72-EXP!E72+STK_CHG!E72-INTMARB!E72</f>
        <v>0</v>
      </c>
      <c r="F72" s="10">
        <f>PPRD!F72+RCV_RCY!F72+IMP!F72-EXP!F72+STK_CHG!F72-INTMARB!F72</f>
        <v>0.35829750644883918</v>
      </c>
      <c r="G72" s="10">
        <f>PPRD!G72+RCV_RCY!G72+IMP!G72-EXP!G72+STK_CHG!G72-INTMARB!G72</f>
        <v>1.6957867583834909</v>
      </c>
      <c r="H72" s="10">
        <f>PPRD!H72+RCV_RCY!H72+IMP!H72-EXP!H72+STK_CHG!H72-INTMARB!H72</f>
        <v>3.2960447119518479</v>
      </c>
      <c r="I72" s="10">
        <f>PPRD!I72+RCV_RCY!I72+IMP!I72-EXP!I72+STK_CHG!I72-INTMARB!I72</f>
        <v>1.7435941530524499</v>
      </c>
      <c r="J72" s="10">
        <f>PPRD!J72+RCV_RCY!J72+IMP!J72-EXP!J72+STK_CHG!J72-INTMARB!J72</f>
        <v>6.8787618228718834</v>
      </c>
      <c r="K72" s="10">
        <f>PPRD!K72+RCV_RCY!K72+IMP!K72-EXP!K72+STK_CHG!K72-INTMARB!K72</f>
        <v>5.7084264832330174</v>
      </c>
      <c r="L72" s="10">
        <f>PPRD!L72+RCV_RCY!L72+IMP!L72-EXP!L72+STK_CHG!L72-INTMARB!L72</f>
        <v>6.592175408426483</v>
      </c>
      <c r="M72" s="10">
        <f>PPRD!M72+RCV_RCY!M72+IMP!M72-EXP!M72+STK_CHG!M72-INTMARB!M72</f>
        <v>7.1415305245055887</v>
      </c>
      <c r="N72" s="10">
        <f>PPRD!N72+RCV_RCY!N72+IMP!N72-EXP!N72+STK_CHG!N72-INTMARB!N72</f>
        <v>9.5528804815133275E-2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6.6638005159071358</v>
      </c>
      <c r="R72" s="10">
        <f>PPRD!R72+RCV_RCY!R72+IMP!R72-EXP!R72+STK_CHG!R72-INTMARB!R72</f>
        <v>5.278503869303524</v>
      </c>
      <c r="S72" s="10">
        <f>PPRD!S72+RCV_RCY!S72+IMP!S72-EXP!S72+STK_CHG!S72-INTMARB!S72</f>
        <v>2.2451418744625955</v>
      </c>
      <c r="T72" s="10">
        <f>PPRD!T72+RCV_RCY!T72+IMP!T72-EXP!T72+STK_CHG!T72-INTMARB!T72</f>
        <v>2.1519346517626827</v>
      </c>
      <c r="U72" s="10">
        <f>PPRD!U72+RCV_RCY!U72+IMP!U72-EXP!U72+STK_CHG!U72-INTMARB!U72</f>
        <v>3.7447979363714525</v>
      </c>
      <c r="V72" s="10">
        <f>PPRD!V72+RCV_RCY!V72+IMP!V72-EXP!V72+STK_CHG!V72-INTMARB!V72</f>
        <v>3.952536543422184</v>
      </c>
      <c r="W72" s="10">
        <f>PPRD!W72+RCV_RCY!W72+IMP!W72-EXP!W72+STK_CHG!W72-INTMARB!W72</f>
        <v>6.8930352536543413</v>
      </c>
      <c r="X72" s="10">
        <f>PPRD!X72+RCV_RCY!X72+IMP!X72-EXP!X72+STK_CHG!X72-INTMARB!X72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0.57325881341358553</v>
      </c>
      <c r="P73" s="10">
        <f>PPRD!P73+RCV_RCY!P73+IMP!P73-EXP!P73+STK_CHG!P73-INTMARB!P73</f>
        <v>1.0748065348237319</v>
      </c>
      <c r="Q73" s="10">
        <f>PPRD!Q73+RCV_RCY!Q73+IMP!Q73-EXP!Q73+STK_CHG!Q73-INTMARB!Q73</f>
        <v>0.88374892519346515</v>
      </c>
      <c r="R73" s="10">
        <f>PPRD!R73+RCV_RCY!R73+IMP!R73-EXP!R73+STK_CHG!R73-INTMARB!R73</f>
        <v>7.0460017196904552</v>
      </c>
      <c r="S73" s="10">
        <f>PPRD!S73+RCV_RCY!S73+IMP!S73-EXP!S73+STK_CHG!S73-INTMARB!S73</f>
        <v>13.590369733447975</v>
      </c>
      <c r="T73" s="10">
        <f>PPRD!T73+RCV_RCY!T73+IMP!T73-EXP!T73+STK_CHG!T73-INTMARB!T73</f>
        <v>19.401203783319001</v>
      </c>
      <c r="U73" s="10">
        <f>PPRD!U73+RCV_RCY!U73+IMP!U73-EXP!U73+STK_CHG!U73-INTMARB!U73</f>
        <v>19.223731728288904</v>
      </c>
      <c r="V73" s="10">
        <f>PPRD!V73+RCV_RCY!V73+IMP!V73-EXP!V73+STK_CHG!V73-INTMARB!V73</f>
        <v>26.833533963886495</v>
      </c>
      <c r="W73" s="10">
        <f>PPRD!W73+RCV_RCY!W73+IMP!W73-EXP!W73+STK_CHG!W73-INTMARB!W73</f>
        <v>27.90877042132416</v>
      </c>
      <c r="X73" s="10">
        <f>PPRD!X73+RCV_RCY!X73+IMP!X73-EXP!X73+STK_CHG!X73-INTMARB!X73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0</v>
      </c>
      <c r="S76" s="40">
        <f>PPRD!S76+RCV_RCY!S76+IMP!S76-EXP!S76+STK_CHG!S76-INTMARB!S76</f>
        <v>0</v>
      </c>
      <c r="T76" s="40">
        <f>PPRD!T76+RCV_RCY!T76+IMP!T76-EXP!T76+STK_CHG!T76-INTMARB!T76</f>
        <v>0</v>
      </c>
      <c r="U76" s="40">
        <f>PPRD!U76+RCV_RCY!U76+IMP!U76-EXP!U76+STK_CHG!U76-INTMARB!U76</f>
        <v>0</v>
      </c>
      <c r="V76" s="40">
        <f>PPRD!V76+RCV_RCY!V76+IMP!V76-EXP!V76+STK_CHG!V76-INTMARB!V76</f>
        <v>0</v>
      </c>
      <c r="W76" s="40">
        <f>PPRD!W76+RCV_RCY!W76+IMP!W76-EXP!W76+STK_CHG!W76-INTMARB!W76</f>
        <v>0</v>
      </c>
      <c r="X76" s="40">
        <f>PPRD!X76+RCV_RCY!X76+IMP!X76-EXP!X76+STK_CHG!X76-INTMARB!X76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282.28718830610495</v>
      </c>
      <c r="D2" s="31">
        <f t="shared" si="0"/>
        <v>330.73946689595869</v>
      </c>
      <c r="E2" s="31">
        <f t="shared" si="0"/>
        <v>318.09974204643152</v>
      </c>
      <c r="F2" s="31">
        <f t="shared" si="0"/>
        <v>340.21926053310403</v>
      </c>
      <c r="G2" s="31">
        <f t="shared" si="0"/>
        <v>310.72656921754077</v>
      </c>
      <c r="H2" s="31">
        <f t="shared" si="0"/>
        <v>306.51332760103185</v>
      </c>
      <c r="I2" s="31">
        <f t="shared" si="0"/>
        <v>315.9931212381772</v>
      </c>
      <c r="J2" s="31">
        <f t="shared" si="0"/>
        <v>302.30008598452287</v>
      </c>
      <c r="K2" s="31">
        <f t="shared" si="0"/>
        <v>301.24677558039548</v>
      </c>
      <c r="L2" s="31">
        <f t="shared" si="0"/>
        <v>279.12725709372302</v>
      </c>
      <c r="M2" s="31">
        <f t="shared" si="0"/>
        <v>284.39380911435944</v>
      </c>
      <c r="N2" s="31">
        <f t="shared" si="0"/>
        <v>309.67325881341355</v>
      </c>
      <c r="O2" s="31">
        <f t="shared" si="0"/>
        <v>278.07394668959591</v>
      </c>
      <c r="P2" s="31">
        <f t="shared" si="0"/>
        <v>247.52794496990541</v>
      </c>
      <c r="Q2" s="31">
        <f t="shared" si="0"/>
        <v>243.31470335339642</v>
      </c>
      <c r="R2" s="31">
        <f t="shared" si="0"/>
        <v>245.42132416165092</v>
      </c>
      <c r="S2" s="31">
        <f t="shared" si="0"/>
        <v>277.02063628546858</v>
      </c>
      <c r="T2" s="31">
        <f t="shared" si="0"/>
        <v>313.68220120378334</v>
      </c>
      <c r="U2" s="31">
        <f t="shared" si="0"/>
        <v>324.6650042992261</v>
      </c>
      <c r="V2" s="31">
        <f t="shared" si="0"/>
        <v>310.94780739466887</v>
      </c>
      <c r="W2" s="31">
        <f t="shared" si="0"/>
        <v>95.191917454858128</v>
      </c>
      <c r="X2" s="31">
        <f t="shared" ref="X2" si="1">SUM(X3,X17,X22,X25,X26,X51,X52,X71,X74,X75,X76)</f>
        <v>157.67953568357686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282.28718830610495</v>
      </c>
      <c r="D26" s="37">
        <f t="shared" si="14"/>
        <v>330.73946689595869</v>
      </c>
      <c r="E26" s="37">
        <f t="shared" si="14"/>
        <v>318.09974204643152</v>
      </c>
      <c r="F26" s="37">
        <f t="shared" si="14"/>
        <v>340.21926053310403</v>
      </c>
      <c r="G26" s="37">
        <f t="shared" si="14"/>
        <v>310.72656921754077</v>
      </c>
      <c r="H26" s="37">
        <f t="shared" si="14"/>
        <v>306.51332760103185</v>
      </c>
      <c r="I26" s="37">
        <f t="shared" si="14"/>
        <v>315.9931212381772</v>
      </c>
      <c r="J26" s="37">
        <f t="shared" si="14"/>
        <v>302.30008598452287</v>
      </c>
      <c r="K26" s="37">
        <f t="shared" si="14"/>
        <v>301.24677558039548</v>
      </c>
      <c r="L26" s="37">
        <f t="shared" si="14"/>
        <v>279.12725709372302</v>
      </c>
      <c r="M26" s="37">
        <f t="shared" si="14"/>
        <v>284.39380911435944</v>
      </c>
      <c r="N26" s="37">
        <f t="shared" si="14"/>
        <v>309.67325881341355</v>
      </c>
      <c r="O26" s="37">
        <f t="shared" si="14"/>
        <v>278.07394668959591</v>
      </c>
      <c r="P26" s="37">
        <f t="shared" si="14"/>
        <v>247.52794496990541</v>
      </c>
      <c r="Q26" s="37">
        <f t="shared" si="14"/>
        <v>243.31470335339642</v>
      </c>
      <c r="R26" s="37">
        <f t="shared" si="14"/>
        <v>245.42132416165092</v>
      </c>
      <c r="S26" s="37">
        <f t="shared" si="14"/>
        <v>277.02063628546858</v>
      </c>
      <c r="T26" s="37">
        <f t="shared" si="14"/>
        <v>313.68220120378334</v>
      </c>
      <c r="U26" s="37">
        <f t="shared" si="14"/>
        <v>324.6650042992261</v>
      </c>
      <c r="V26" s="37">
        <f t="shared" si="14"/>
        <v>310.94780739466887</v>
      </c>
      <c r="W26" s="37">
        <f t="shared" si="14"/>
        <v>95.191917454858128</v>
      </c>
      <c r="X26" s="37">
        <f t="shared" ref="X26" si="15">SUM(X27,X33)</f>
        <v>157.67953568357686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282.28718830610495</v>
      </c>
      <c r="D33" s="29">
        <f t="shared" si="18"/>
        <v>330.73946689595869</v>
      </c>
      <c r="E33" s="29">
        <f t="shared" si="18"/>
        <v>318.09974204643152</v>
      </c>
      <c r="F33" s="29">
        <f t="shared" si="18"/>
        <v>340.21926053310403</v>
      </c>
      <c r="G33" s="29">
        <f t="shared" si="18"/>
        <v>310.72656921754077</v>
      </c>
      <c r="H33" s="29">
        <f t="shared" si="18"/>
        <v>306.51332760103185</v>
      </c>
      <c r="I33" s="29">
        <f t="shared" si="18"/>
        <v>315.9931212381772</v>
      </c>
      <c r="J33" s="29">
        <f t="shared" si="18"/>
        <v>302.30008598452287</v>
      </c>
      <c r="K33" s="29">
        <f t="shared" si="18"/>
        <v>301.24677558039548</v>
      </c>
      <c r="L33" s="29">
        <f t="shared" si="18"/>
        <v>279.12725709372302</v>
      </c>
      <c r="M33" s="29">
        <f t="shared" si="18"/>
        <v>284.39380911435944</v>
      </c>
      <c r="N33" s="29">
        <f t="shared" si="18"/>
        <v>309.67325881341355</v>
      </c>
      <c r="O33" s="29">
        <f t="shared" si="18"/>
        <v>278.07394668959591</v>
      </c>
      <c r="P33" s="29">
        <f t="shared" si="18"/>
        <v>247.52794496990541</v>
      </c>
      <c r="Q33" s="29">
        <f t="shared" si="18"/>
        <v>243.31470335339642</v>
      </c>
      <c r="R33" s="29">
        <f t="shared" si="18"/>
        <v>245.42132416165092</v>
      </c>
      <c r="S33" s="29">
        <f t="shared" si="18"/>
        <v>277.02063628546858</v>
      </c>
      <c r="T33" s="29">
        <f t="shared" si="18"/>
        <v>313.68220120378334</v>
      </c>
      <c r="U33" s="29">
        <f t="shared" si="18"/>
        <v>324.6650042992261</v>
      </c>
      <c r="V33" s="29">
        <f t="shared" si="18"/>
        <v>310.94780739466887</v>
      </c>
      <c r="W33" s="29">
        <f t="shared" si="18"/>
        <v>95.191917454858128</v>
      </c>
      <c r="X33" s="29">
        <f t="shared" ref="X33" si="19">SUM(X34:X50)</f>
        <v>157.67953568357686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282.28718830610495</v>
      </c>
      <c r="D40" s="10">
        <f>INTAVI_PA_IN!D40+INTAVI_PA_EX!D40+INTAVI_FR_IN!D40+INTAVI_FR_EX!D40</f>
        <v>330.73946689595869</v>
      </c>
      <c r="E40" s="10">
        <f>INTAVI_PA_IN!E40+INTAVI_PA_EX!E40+INTAVI_FR_IN!E40+INTAVI_FR_EX!E40</f>
        <v>318.09974204643152</v>
      </c>
      <c r="F40" s="10">
        <f>INTAVI_PA_IN!F40+INTAVI_PA_EX!F40+INTAVI_FR_IN!F40+INTAVI_FR_EX!F40</f>
        <v>340.21926053310403</v>
      </c>
      <c r="G40" s="10">
        <f>INTAVI_PA_IN!G40+INTAVI_PA_EX!G40+INTAVI_FR_IN!G40+INTAVI_FR_EX!G40</f>
        <v>310.72656921754077</v>
      </c>
      <c r="H40" s="10">
        <f>INTAVI_PA_IN!H40+INTAVI_PA_EX!H40+INTAVI_FR_IN!H40+INTAVI_FR_EX!H40</f>
        <v>306.51332760103185</v>
      </c>
      <c r="I40" s="10">
        <f>INTAVI_PA_IN!I40+INTAVI_PA_EX!I40+INTAVI_FR_IN!I40+INTAVI_FR_EX!I40</f>
        <v>315.9931212381772</v>
      </c>
      <c r="J40" s="10">
        <f>INTAVI_PA_IN!J40+INTAVI_PA_EX!J40+INTAVI_FR_IN!J40+INTAVI_FR_EX!J40</f>
        <v>302.30008598452287</v>
      </c>
      <c r="K40" s="10">
        <f>INTAVI_PA_IN!K40+INTAVI_PA_EX!K40+INTAVI_FR_IN!K40+INTAVI_FR_EX!K40</f>
        <v>301.24677558039548</v>
      </c>
      <c r="L40" s="10">
        <f>INTAVI_PA_IN!L40+INTAVI_PA_EX!L40+INTAVI_FR_IN!L40+INTAVI_FR_EX!L40</f>
        <v>279.12725709372302</v>
      </c>
      <c r="M40" s="10">
        <f>INTAVI_PA_IN!M40+INTAVI_PA_EX!M40+INTAVI_FR_IN!M40+INTAVI_FR_EX!M40</f>
        <v>284.39380911435944</v>
      </c>
      <c r="N40" s="10">
        <f>INTAVI_PA_IN!N40+INTAVI_PA_EX!N40+INTAVI_FR_IN!N40+INTAVI_FR_EX!N40</f>
        <v>309.67325881341355</v>
      </c>
      <c r="O40" s="10">
        <f>INTAVI_PA_IN!O40+INTAVI_PA_EX!O40+INTAVI_FR_IN!O40+INTAVI_FR_EX!O40</f>
        <v>278.07394668959591</v>
      </c>
      <c r="P40" s="10">
        <f>INTAVI_PA_IN!P40+INTAVI_PA_EX!P40+INTAVI_FR_IN!P40+INTAVI_FR_EX!P40</f>
        <v>247.52794496990541</v>
      </c>
      <c r="Q40" s="10">
        <f>INTAVI_PA_IN!Q40+INTAVI_PA_EX!Q40+INTAVI_FR_IN!Q40+INTAVI_FR_EX!Q40</f>
        <v>243.31470335339642</v>
      </c>
      <c r="R40" s="10">
        <f>INTAVI_PA_IN!R40+INTAVI_PA_EX!R40+INTAVI_FR_IN!R40+INTAVI_FR_EX!R40</f>
        <v>245.42132416165092</v>
      </c>
      <c r="S40" s="10">
        <f>INTAVI_PA_IN!S40+INTAVI_PA_EX!S40+INTAVI_FR_IN!S40+INTAVI_FR_EX!S40</f>
        <v>277.02063628546858</v>
      </c>
      <c r="T40" s="10">
        <f>INTAVI_PA_IN!T40+INTAVI_PA_EX!T40+INTAVI_FR_IN!T40+INTAVI_FR_EX!T40</f>
        <v>313.68220120378334</v>
      </c>
      <c r="U40" s="10">
        <f>INTAVI_PA_IN!U40+INTAVI_PA_EX!U40+INTAVI_FR_IN!U40+INTAVI_FR_EX!U40</f>
        <v>324.6650042992261</v>
      </c>
      <c r="V40" s="10">
        <f>INTAVI_PA_IN!V40+INTAVI_PA_EX!V40+INTAVI_FR_IN!V40+INTAVI_FR_EX!V40</f>
        <v>310.94780739466887</v>
      </c>
      <c r="W40" s="10">
        <f>INTAVI_PA_IN!W40+INTAVI_PA_EX!W40+INTAVI_FR_IN!W40+INTAVI_FR_EX!W40</f>
        <v>95.191917454858128</v>
      </c>
      <c r="X40" s="10">
        <f>INTAVI_PA_IN!X40+INTAVI_PA_EX!X40+INTAVI_FR_IN!X40+INTAVI_FR_EX!X40</f>
        <v>157.67953568357686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232.4896758264025</v>
      </c>
      <c r="D2" s="31">
        <f t="shared" si="0"/>
        <v>274.83665076107854</v>
      </c>
      <c r="E2" s="31">
        <f t="shared" si="0"/>
        <v>252.53244049705808</v>
      </c>
      <c r="F2" s="31">
        <f t="shared" si="0"/>
        <v>270.87743574951526</v>
      </c>
      <c r="G2" s="31">
        <f t="shared" si="0"/>
        <v>253.48321439286269</v>
      </c>
      <c r="H2" s="31">
        <f t="shared" si="0"/>
        <v>250.84820051824119</v>
      </c>
      <c r="I2" s="31">
        <f t="shared" si="0"/>
        <v>257.5197263021584</v>
      </c>
      <c r="J2" s="31">
        <f t="shared" si="0"/>
        <v>247.61515617411845</v>
      </c>
      <c r="K2" s="31">
        <f t="shared" si="0"/>
        <v>246.28717188676876</v>
      </c>
      <c r="L2" s="31">
        <f t="shared" si="0"/>
        <v>226.5912997093229</v>
      </c>
      <c r="M2" s="31">
        <f t="shared" si="0"/>
        <v>230.18387642304782</v>
      </c>
      <c r="N2" s="31">
        <f t="shared" si="0"/>
        <v>254.05932611313224</v>
      </c>
      <c r="O2" s="31">
        <f t="shared" si="0"/>
        <v>226.52807638633197</v>
      </c>
      <c r="P2" s="31">
        <f t="shared" si="0"/>
        <v>199.81698835193626</v>
      </c>
      <c r="Q2" s="31">
        <f t="shared" si="0"/>
        <v>196.54061595249905</v>
      </c>
      <c r="R2" s="31">
        <f t="shared" si="0"/>
        <v>198.83642668808707</v>
      </c>
      <c r="S2" s="31">
        <f t="shared" si="0"/>
        <v>229.0542590779659</v>
      </c>
      <c r="T2" s="31">
        <f t="shared" si="0"/>
        <v>262.69511902748582</v>
      </c>
      <c r="U2" s="31">
        <f t="shared" si="0"/>
        <v>271.13813345644343</v>
      </c>
      <c r="V2" s="31">
        <f t="shared" si="0"/>
        <v>258.36760167067104</v>
      </c>
      <c r="W2" s="31">
        <f t="shared" ref="W2:X2" si="1">SUM(W3,W17,W22,W25,W26,W51,W52,W71,W74,W75,W76)</f>
        <v>68.904140733621077</v>
      </c>
      <c r="X2" s="31">
        <f t="shared" si="1"/>
        <v>120.25580563083516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232.4896758264025</v>
      </c>
      <c r="D26" s="37">
        <f t="shared" si="14"/>
        <v>274.83665076107854</v>
      </c>
      <c r="E26" s="37">
        <f t="shared" si="14"/>
        <v>252.53244049705808</v>
      </c>
      <c r="F26" s="37">
        <f t="shared" si="14"/>
        <v>270.87743574951526</v>
      </c>
      <c r="G26" s="37">
        <f t="shared" si="14"/>
        <v>253.48321439286269</v>
      </c>
      <c r="H26" s="37">
        <f t="shared" si="14"/>
        <v>250.84820051824119</v>
      </c>
      <c r="I26" s="37">
        <f t="shared" si="14"/>
        <v>257.5197263021584</v>
      </c>
      <c r="J26" s="37">
        <f t="shared" si="14"/>
        <v>247.61515617411845</v>
      </c>
      <c r="K26" s="37">
        <f t="shared" si="14"/>
        <v>246.28717188676876</v>
      </c>
      <c r="L26" s="37">
        <f t="shared" si="14"/>
        <v>226.5912997093229</v>
      </c>
      <c r="M26" s="37">
        <f t="shared" si="14"/>
        <v>230.18387642304782</v>
      </c>
      <c r="N26" s="37">
        <f t="shared" si="14"/>
        <v>254.05932611313224</v>
      </c>
      <c r="O26" s="37">
        <f t="shared" si="14"/>
        <v>226.52807638633197</v>
      </c>
      <c r="P26" s="37">
        <f t="shared" si="14"/>
        <v>199.81698835193626</v>
      </c>
      <c r="Q26" s="37">
        <f t="shared" si="14"/>
        <v>196.54061595249905</v>
      </c>
      <c r="R26" s="37">
        <f t="shared" si="14"/>
        <v>198.83642668808707</v>
      </c>
      <c r="S26" s="37">
        <f t="shared" si="14"/>
        <v>229.0542590779659</v>
      </c>
      <c r="T26" s="37">
        <f t="shared" si="14"/>
        <v>262.69511902748582</v>
      </c>
      <c r="U26" s="37">
        <f t="shared" si="14"/>
        <v>271.13813345644343</v>
      </c>
      <c r="V26" s="37">
        <f t="shared" si="14"/>
        <v>258.36760167067104</v>
      </c>
      <c r="W26" s="37">
        <f t="shared" ref="W26:X26" si="15">SUM(W27,W33)</f>
        <v>68.904140733621077</v>
      </c>
      <c r="X26" s="37">
        <f t="shared" si="15"/>
        <v>120.25580563083516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232.4896758264025</v>
      </c>
      <c r="D33" s="29">
        <f t="shared" si="18"/>
        <v>274.83665076107854</v>
      </c>
      <c r="E33" s="29">
        <f t="shared" si="18"/>
        <v>252.53244049705808</v>
      </c>
      <c r="F33" s="29">
        <f t="shared" si="18"/>
        <v>270.87743574951526</v>
      </c>
      <c r="G33" s="29">
        <f t="shared" si="18"/>
        <v>253.48321439286269</v>
      </c>
      <c r="H33" s="29">
        <f t="shared" si="18"/>
        <v>250.84820051824119</v>
      </c>
      <c r="I33" s="29">
        <f t="shared" si="18"/>
        <v>257.5197263021584</v>
      </c>
      <c r="J33" s="29">
        <f t="shared" si="18"/>
        <v>247.61515617411845</v>
      </c>
      <c r="K33" s="29">
        <f t="shared" si="18"/>
        <v>246.28717188676876</v>
      </c>
      <c r="L33" s="29">
        <f t="shared" si="18"/>
        <v>226.5912997093229</v>
      </c>
      <c r="M33" s="29">
        <f t="shared" si="18"/>
        <v>230.18387642304782</v>
      </c>
      <c r="N33" s="29">
        <f t="shared" si="18"/>
        <v>254.05932611313224</v>
      </c>
      <c r="O33" s="29">
        <f t="shared" si="18"/>
        <v>226.52807638633197</v>
      </c>
      <c r="P33" s="29">
        <f t="shared" si="18"/>
        <v>199.81698835193626</v>
      </c>
      <c r="Q33" s="29">
        <f t="shared" si="18"/>
        <v>196.54061595249905</v>
      </c>
      <c r="R33" s="29">
        <f t="shared" si="18"/>
        <v>198.83642668808707</v>
      </c>
      <c r="S33" s="29">
        <f t="shared" si="18"/>
        <v>229.0542590779659</v>
      </c>
      <c r="T33" s="29">
        <f t="shared" si="18"/>
        <v>262.69511902748582</v>
      </c>
      <c r="U33" s="29">
        <f t="shared" si="18"/>
        <v>271.13813345644343</v>
      </c>
      <c r="V33" s="29">
        <f t="shared" si="18"/>
        <v>258.36760167067104</v>
      </c>
      <c r="W33" s="29">
        <f t="shared" ref="W33:X33" si="19">SUM(W34:W50)</f>
        <v>68.904140733621077</v>
      </c>
      <c r="X33" s="29">
        <f t="shared" si="19"/>
        <v>120.25580563083516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232.4896758264025</v>
      </c>
      <c r="D40" s="10">
        <v>274.83665076107854</v>
      </c>
      <c r="E40" s="10">
        <v>252.53244049705808</v>
      </c>
      <c r="F40" s="10">
        <v>270.87743574951526</v>
      </c>
      <c r="G40" s="10">
        <v>253.48321439286269</v>
      </c>
      <c r="H40" s="10">
        <v>250.84820051824119</v>
      </c>
      <c r="I40" s="10">
        <v>257.5197263021584</v>
      </c>
      <c r="J40" s="10">
        <v>247.61515617411845</v>
      </c>
      <c r="K40" s="10">
        <v>246.28717188676876</v>
      </c>
      <c r="L40" s="10">
        <v>226.5912997093229</v>
      </c>
      <c r="M40" s="10">
        <v>230.18387642304782</v>
      </c>
      <c r="N40" s="10">
        <v>254.05932611313224</v>
      </c>
      <c r="O40" s="10">
        <v>226.52807638633197</v>
      </c>
      <c r="P40" s="10">
        <v>199.81698835193626</v>
      </c>
      <c r="Q40" s="10">
        <v>196.54061595249905</v>
      </c>
      <c r="R40" s="10">
        <v>198.83642668808707</v>
      </c>
      <c r="S40" s="10">
        <v>229.0542590779659</v>
      </c>
      <c r="T40" s="10">
        <v>262.69511902748582</v>
      </c>
      <c r="U40" s="10">
        <v>271.13813345644343</v>
      </c>
      <c r="V40" s="10">
        <v>258.36760167067104</v>
      </c>
      <c r="W40" s="10">
        <v>68.904140733621077</v>
      </c>
      <c r="X40" s="10">
        <v>120.25580563083516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40.494716280438226</v>
      </c>
      <c r="D2" s="31">
        <f t="shared" si="0"/>
        <v>47.870264961438231</v>
      </c>
      <c r="E2" s="31">
        <f t="shared" si="0"/>
        <v>56.595482877030904</v>
      </c>
      <c r="F2" s="31">
        <f t="shared" si="0"/>
        <v>60.707005764790928</v>
      </c>
      <c r="G2" s="31">
        <f t="shared" si="0"/>
        <v>46.531279646901723</v>
      </c>
      <c r="H2" s="31">
        <f t="shared" si="0"/>
        <v>43.655237963089867</v>
      </c>
      <c r="I2" s="31">
        <f t="shared" si="0"/>
        <v>44.590032453296118</v>
      </c>
      <c r="J2" s="31">
        <f t="shared" si="0"/>
        <v>42.642178434399263</v>
      </c>
      <c r="K2" s="31">
        <f t="shared" si="0"/>
        <v>42.968317312838224</v>
      </c>
      <c r="L2" s="31">
        <f t="shared" si="0"/>
        <v>41.965943262955996</v>
      </c>
      <c r="M2" s="31">
        <f t="shared" si="0"/>
        <v>44.338745507693964</v>
      </c>
      <c r="N2" s="31">
        <f t="shared" si="0"/>
        <v>48.053899269130319</v>
      </c>
      <c r="O2" s="31">
        <f t="shared" si="0"/>
        <v>45.991808427040333</v>
      </c>
      <c r="P2" s="31">
        <f t="shared" si="0"/>
        <v>42.733735239851597</v>
      </c>
      <c r="Q2" s="31">
        <f t="shared" si="0"/>
        <v>42.570474415747761</v>
      </c>
      <c r="R2" s="31">
        <f t="shared" si="0"/>
        <v>42.612414974677691</v>
      </c>
      <c r="S2" s="31">
        <f t="shared" si="0"/>
        <v>44.64779988943409</v>
      </c>
      <c r="T2" s="31">
        <f t="shared" si="0"/>
        <v>47.538155855190283</v>
      </c>
      <c r="U2" s="31">
        <f t="shared" si="0"/>
        <v>50.479159778106506</v>
      </c>
      <c r="V2" s="31">
        <f t="shared" si="0"/>
        <v>50.229131766810688</v>
      </c>
      <c r="W2" s="31">
        <f t="shared" ref="W2:X2" si="1">SUM(W3,W17,W22,W25,W26,W51,W52,W71,W74,W75,W76)</f>
        <v>24.406367300996379</v>
      </c>
      <c r="X2" s="31">
        <f t="shared" si="1"/>
        <v>35.57872874886791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40.494716280438226</v>
      </c>
      <c r="D26" s="37">
        <f t="shared" si="14"/>
        <v>47.870264961438231</v>
      </c>
      <c r="E26" s="37">
        <f t="shared" si="14"/>
        <v>56.595482877030904</v>
      </c>
      <c r="F26" s="37">
        <f t="shared" si="14"/>
        <v>60.707005764790928</v>
      </c>
      <c r="G26" s="37">
        <f t="shared" si="14"/>
        <v>46.531279646901723</v>
      </c>
      <c r="H26" s="37">
        <f t="shared" si="14"/>
        <v>43.655237963089867</v>
      </c>
      <c r="I26" s="37">
        <f t="shared" si="14"/>
        <v>44.590032453296118</v>
      </c>
      <c r="J26" s="37">
        <f t="shared" si="14"/>
        <v>42.642178434399263</v>
      </c>
      <c r="K26" s="37">
        <f t="shared" si="14"/>
        <v>42.968317312838224</v>
      </c>
      <c r="L26" s="37">
        <f t="shared" si="14"/>
        <v>41.965943262955996</v>
      </c>
      <c r="M26" s="37">
        <f t="shared" si="14"/>
        <v>44.338745507693964</v>
      </c>
      <c r="N26" s="37">
        <f t="shared" si="14"/>
        <v>48.053899269130319</v>
      </c>
      <c r="O26" s="37">
        <f t="shared" si="14"/>
        <v>45.991808427040333</v>
      </c>
      <c r="P26" s="37">
        <f t="shared" si="14"/>
        <v>42.733735239851597</v>
      </c>
      <c r="Q26" s="37">
        <f t="shared" si="14"/>
        <v>42.570474415747761</v>
      </c>
      <c r="R26" s="37">
        <f t="shared" si="14"/>
        <v>42.612414974677691</v>
      </c>
      <c r="S26" s="37">
        <f t="shared" si="14"/>
        <v>44.64779988943409</v>
      </c>
      <c r="T26" s="37">
        <f t="shared" si="14"/>
        <v>47.538155855190283</v>
      </c>
      <c r="U26" s="37">
        <f t="shared" si="14"/>
        <v>50.479159778106506</v>
      </c>
      <c r="V26" s="37">
        <f t="shared" si="14"/>
        <v>50.229131766810688</v>
      </c>
      <c r="W26" s="37">
        <f t="shared" ref="W26:X26" si="15">SUM(W27,W33)</f>
        <v>24.406367300996379</v>
      </c>
      <c r="X26" s="37">
        <f t="shared" si="15"/>
        <v>35.57872874886791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40.494716280438226</v>
      </c>
      <c r="D33" s="29">
        <f t="shared" si="18"/>
        <v>47.870264961438231</v>
      </c>
      <c r="E33" s="29">
        <f t="shared" si="18"/>
        <v>56.595482877030904</v>
      </c>
      <c r="F33" s="29">
        <f t="shared" si="18"/>
        <v>60.707005764790928</v>
      </c>
      <c r="G33" s="29">
        <f t="shared" si="18"/>
        <v>46.531279646901723</v>
      </c>
      <c r="H33" s="29">
        <f t="shared" si="18"/>
        <v>43.655237963089867</v>
      </c>
      <c r="I33" s="29">
        <f t="shared" si="18"/>
        <v>44.590032453296118</v>
      </c>
      <c r="J33" s="29">
        <f t="shared" si="18"/>
        <v>42.642178434399263</v>
      </c>
      <c r="K33" s="29">
        <f t="shared" si="18"/>
        <v>42.968317312838224</v>
      </c>
      <c r="L33" s="29">
        <f t="shared" si="18"/>
        <v>41.965943262955996</v>
      </c>
      <c r="M33" s="29">
        <f t="shared" si="18"/>
        <v>44.338745507693964</v>
      </c>
      <c r="N33" s="29">
        <f t="shared" si="18"/>
        <v>48.053899269130319</v>
      </c>
      <c r="O33" s="29">
        <f t="shared" si="18"/>
        <v>45.991808427040333</v>
      </c>
      <c r="P33" s="29">
        <f t="shared" si="18"/>
        <v>42.733735239851597</v>
      </c>
      <c r="Q33" s="29">
        <f t="shared" si="18"/>
        <v>42.570474415747761</v>
      </c>
      <c r="R33" s="29">
        <f t="shared" si="18"/>
        <v>42.612414974677691</v>
      </c>
      <c r="S33" s="29">
        <f t="shared" si="18"/>
        <v>44.64779988943409</v>
      </c>
      <c r="T33" s="29">
        <f t="shared" si="18"/>
        <v>47.538155855190283</v>
      </c>
      <c r="U33" s="29">
        <f t="shared" si="18"/>
        <v>50.479159778106506</v>
      </c>
      <c r="V33" s="29">
        <f t="shared" si="18"/>
        <v>50.229131766810688</v>
      </c>
      <c r="W33" s="29">
        <f t="shared" ref="W33:X33" si="19">SUM(W34:W50)</f>
        <v>24.406367300996379</v>
      </c>
      <c r="X33" s="29">
        <f t="shared" si="19"/>
        <v>35.57872874886791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40.494716280438226</v>
      </c>
      <c r="D40" s="10">
        <v>47.870264961438231</v>
      </c>
      <c r="E40" s="10">
        <v>56.595482877030904</v>
      </c>
      <c r="F40" s="10">
        <v>60.707005764790928</v>
      </c>
      <c r="G40" s="10">
        <v>46.531279646901723</v>
      </c>
      <c r="H40" s="10">
        <v>43.655237963089867</v>
      </c>
      <c r="I40" s="10">
        <v>44.590032453296118</v>
      </c>
      <c r="J40" s="10">
        <v>42.642178434399263</v>
      </c>
      <c r="K40" s="10">
        <v>42.968317312838224</v>
      </c>
      <c r="L40" s="10">
        <v>41.965943262955996</v>
      </c>
      <c r="M40" s="10">
        <v>44.338745507693964</v>
      </c>
      <c r="N40" s="10">
        <v>48.053899269130319</v>
      </c>
      <c r="O40" s="10">
        <v>45.991808427040333</v>
      </c>
      <c r="P40" s="10">
        <v>42.733735239851597</v>
      </c>
      <c r="Q40" s="10">
        <v>42.570474415747761</v>
      </c>
      <c r="R40" s="10">
        <v>42.612414974677691</v>
      </c>
      <c r="S40" s="10">
        <v>44.64779988943409</v>
      </c>
      <c r="T40" s="10">
        <v>47.538155855190283</v>
      </c>
      <c r="U40" s="10">
        <v>50.479159778106506</v>
      </c>
      <c r="V40" s="10">
        <v>50.229131766810688</v>
      </c>
      <c r="W40" s="10">
        <v>24.406367300996379</v>
      </c>
      <c r="X40" s="10">
        <v>35.57872874886791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8.8665620361405999</v>
      </c>
      <c r="D2" s="31">
        <f t="shared" si="0"/>
        <v>7.6109896260939705</v>
      </c>
      <c r="E2" s="31">
        <f t="shared" si="0"/>
        <v>8.5151475958443914</v>
      </c>
      <c r="F2" s="31">
        <f t="shared" si="0"/>
        <v>8.1824656684567305</v>
      </c>
      <c r="G2" s="31">
        <f t="shared" si="0"/>
        <v>10.20209904018715</v>
      </c>
      <c r="H2" s="31">
        <f t="shared" si="0"/>
        <v>11.532423625152791</v>
      </c>
      <c r="I2" s="31">
        <f t="shared" si="0"/>
        <v>13.444254650442284</v>
      </c>
      <c r="J2" s="31">
        <f t="shared" si="0"/>
        <v>11.637753083296024</v>
      </c>
      <c r="K2" s="31">
        <f t="shared" si="0"/>
        <v>11.514093921763148</v>
      </c>
      <c r="L2" s="31">
        <f t="shared" si="0"/>
        <v>9.999027411450724</v>
      </c>
      <c r="M2" s="31">
        <f t="shared" si="0"/>
        <v>9.1539784003838101</v>
      </c>
      <c r="N2" s="31">
        <f t="shared" si="0"/>
        <v>7.233174268968213</v>
      </c>
      <c r="O2" s="31">
        <f t="shared" si="0"/>
        <v>5.389059942531758</v>
      </c>
      <c r="P2" s="31">
        <f t="shared" si="0"/>
        <v>4.8019942223543897</v>
      </c>
      <c r="Q2" s="31">
        <f t="shared" si="0"/>
        <v>4.0710800290016413</v>
      </c>
      <c r="R2" s="31">
        <f t="shared" si="0"/>
        <v>3.8235534891353971</v>
      </c>
      <c r="S2" s="31">
        <f t="shared" si="0"/>
        <v>3.2246462185993185</v>
      </c>
      <c r="T2" s="31">
        <f t="shared" si="0"/>
        <v>3.3475171039066147</v>
      </c>
      <c r="U2" s="31">
        <f t="shared" si="0"/>
        <v>2.9386083194598704</v>
      </c>
      <c r="V2" s="31">
        <f t="shared" si="0"/>
        <v>2.1127306023519736</v>
      </c>
      <c r="W2" s="31">
        <f t="shared" ref="W2:X2" si="1">SUM(W3,W17,W22,W25,W26,W51,W52,W71,W74,W75,W76)</f>
        <v>1.4007135789842791</v>
      </c>
      <c r="X2" s="31">
        <f t="shared" si="1"/>
        <v>1.6201702944916063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8.8665620361405999</v>
      </c>
      <c r="D26" s="37">
        <f t="shared" si="14"/>
        <v>7.6109896260939705</v>
      </c>
      <c r="E26" s="37">
        <f t="shared" si="14"/>
        <v>8.5151475958443914</v>
      </c>
      <c r="F26" s="37">
        <f t="shared" si="14"/>
        <v>8.1824656684567305</v>
      </c>
      <c r="G26" s="37">
        <f t="shared" si="14"/>
        <v>10.20209904018715</v>
      </c>
      <c r="H26" s="37">
        <f t="shared" si="14"/>
        <v>11.532423625152791</v>
      </c>
      <c r="I26" s="37">
        <f t="shared" si="14"/>
        <v>13.444254650442284</v>
      </c>
      <c r="J26" s="37">
        <f t="shared" si="14"/>
        <v>11.637753083296024</v>
      </c>
      <c r="K26" s="37">
        <f t="shared" si="14"/>
        <v>11.514093921763148</v>
      </c>
      <c r="L26" s="37">
        <f t="shared" si="14"/>
        <v>9.999027411450724</v>
      </c>
      <c r="M26" s="37">
        <f t="shared" si="14"/>
        <v>9.1539784003838101</v>
      </c>
      <c r="N26" s="37">
        <f t="shared" si="14"/>
        <v>7.233174268968213</v>
      </c>
      <c r="O26" s="37">
        <f t="shared" si="14"/>
        <v>5.389059942531758</v>
      </c>
      <c r="P26" s="37">
        <f t="shared" si="14"/>
        <v>4.8019942223543897</v>
      </c>
      <c r="Q26" s="37">
        <f t="shared" si="14"/>
        <v>4.0710800290016413</v>
      </c>
      <c r="R26" s="37">
        <f t="shared" si="14"/>
        <v>3.8235534891353971</v>
      </c>
      <c r="S26" s="37">
        <f t="shared" si="14"/>
        <v>3.2246462185993185</v>
      </c>
      <c r="T26" s="37">
        <f t="shared" si="14"/>
        <v>3.3475171039066147</v>
      </c>
      <c r="U26" s="37">
        <f t="shared" si="14"/>
        <v>2.9386083194598704</v>
      </c>
      <c r="V26" s="37">
        <f t="shared" si="14"/>
        <v>2.1127306023519736</v>
      </c>
      <c r="W26" s="37">
        <f t="shared" ref="W26:X26" si="15">SUM(W27,W33)</f>
        <v>1.4007135789842791</v>
      </c>
      <c r="X26" s="37">
        <f t="shared" si="15"/>
        <v>1.6201702944916063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8.8665620361405999</v>
      </c>
      <c r="D33" s="29">
        <f t="shared" si="18"/>
        <v>7.6109896260939705</v>
      </c>
      <c r="E33" s="29">
        <f t="shared" si="18"/>
        <v>8.5151475958443914</v>
      </c>
      <c r="F33" s="29">
        <f t="shared" si="18"/>
        <v>8.1824656684567305</v>
      </c>
      <c r="G33" s="29">
        <f t="shared" si="18"/>
        <v>10.20209904018715</v>
      </c>
      <c r="H33" s="29">
        <f t="shared" si="18"/>
        <v>11.532423625152791</v>
      </c>
      <c r="I33" s="29">
        <f t="shared" si="18"/>
        <v>13.444254650442284</v>
      </c>
      <c r="J33" s="29">
        <f t="shared" si="18"/>
        <v>11.637753083296024</v>
      </c>
      <c r="K33" s="29">
        <f t="shared" si="18"/>
        <v>11.514093921763148</v>
      </c>
      <c r="L33" s="29">
        <f t="shared" si="18"/>
        <v>9.999027411450724</v>
      </c>
      <c r="M33" s="29">
        <f t="shared" si="18"/>
        <v>9.1539784003838101</v>
      </c>
      <c r="N33" s="29">
        <f t="shared" si="18"/>
        <v>7.233174268968213</v>
      </c>
      <c r="O33" s="29">
        <f t="shared" si="18"/>
        <v>5.389059942531758</v>
      </c>
      <c r="P33" s="29">
        <f t="shared" si="18"/>
        <v>4.8019942223543897</v>
      </c>
      <c r="Q33" s="29">
        <f t="shared" si="18"/>
        <v>4.0710800290016413</v>
      </c>
      <c r="R33" s="29">
        <f t="shared" si="18"/>
        <v>3.8235534891353971</v>
      </c>
      <c r="S33" s="29">
        <f t="shared" si="18"/>
        <v>3.2246462185993185</v>
      </c>
      <c r="T33" s="29">
        <f t="shared" si="18"/>
        <v>3.3475171039066147</v>
      </c>
      <c r="U33" s="29">
        <f t="shared" si="18"/>
        <v>2.9386083194598704</v>
      </c>
      <c r="V33" s="29">
        <f t="shared" si="18"/>
        <v>2.1127306023519736</v>
      </c>
      <c r="W33" s="29">
        <f t="shared" ref="W33:X33" si="19">SUM(W34:W50)</f>
        <v>1.4007135789842791</v>
      </c>
      <c r="X33" s="29">
        <f t="shared" si="19"/>
        <v>1.6201702944916063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8.8665620361405999</v>
      </c>
      <c r="D40" s="10">
        <v>7.6109896260939705</v>
      </c>
      <c r="E40" s="10">
        <v>8.5151475958443914</v>
      </c>
      <c r="F40" s="10">
        <v>8.1824656684567305</v>
      </c>
      <c r="G40" s="10">
        <v>10.20209904018715</v>
      </c>
      <c r="H40" s="10">
        <v>11.532423625152791</v>
      </c>
      <c r="I40" s="10">
        <v>13.444254650442284</v>
      </c>
      <c r="J40" s="10">
        <v>11.637753083296024</v>
      </c>
      <c r="K40" s="10">
        <v>11.514093921763148</v>
      </c>
      <c r="L40" s="10">
        <v>9.999027411450724</v>
      </c>
      <c r="M40" s="10">
        <v>9.1539784003838101</v>
      </c>
      <c r="N40" s="10">
        <v>7.233174268968213</v>
      </c>
      <c r="O40" s="10">
        <v>5.389059942531758</v>
      </c>
      <c r="P40" s="10">
        <v>4.8019942223543897</v>
      </c>
      <c r="Q40" s="10">
        <v>4.0710800290016413</v>
      </c>
      <c r="R40" s="10">
        <v>3.8235534891353971</v>
      </c>
      <c r="S40" s="10">
        <v>3.2246462185993185</v>
      </c>
      <c r="T40" s="10">
        <v>3.3475171039066147</v>
      </c>
      <c r="U40" s="10">
        <v>2.9386083194598704</v>
      </c>
      <c r="V40" s="10">
        <v>2.1127306023519736</v>
      </c>
      <c r="W40" s="10">
        <v>1.4007135789842791</v>
      </c>
      <c r="X40" s="10">
        <v>1.6201702944916063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0.43623416312361074</v>
      </c>
      <c r="D2" s="31">
        <f t="shared" si="0"/>
        <v>0.42156154734793921</v>
      </c>
      <c r="E2" s="31">
        <f t="shared" si="0"/>
        <v>0.45667107649815231</v>
      </c>
      <c r="F2" s="31">
        <f t="shared" si="0"/>
        <v>0.45235335034109331</v>
      </c>
      <c r="G2" s="31">
        <f t="shared" si="0"/>
        <v>0.50997613758918581</v>
      </c>
      <c r="H2" s="31">
        <f t="shared" si="0"/>
        <v>0.47746549454804271</v>
      </c>
      <c r="I2" s="31">
        <f t="shared" si="0"/>
        <v>0.43910783228035311</v>
      </c>
      <c r="J2" s="31">
        <f t="shared" si="0"/>
        <v>0.40499829270910709</v>
      </c>
      <c r="K2" s="31">
        <f t="shared" si="0"/>
        <v>0.47719245902534807</v>
      </c>
      <c r="L2" s="31">
        <f t="shared" si="0"/>
        <v>0.57098670999342394</v>
      </c>
      <c r="M2" s="31">
        <f t="shared" si="0"/>
        <v>0.71720878323382542</v>
      </c>
      <c r="N2" s="31">
        <f t="shared" si="0"/>
        <v>0.32685916218281807</v>
      </c>
      <c r="O2" s="31">
        <f t="shared" si="0"/>
        <v>0.16500193369186705</v>
      </c>
      <c r="P2" s="31">
        <f t="shared" si="0"/>
        <v>0.17522715576315714</v>
      </c>
      <c r="Q2" s="31">
        <f t="shared" si="0"/>
        <v>0.13253295614796495</v>
      </c>
      <c r="R2" s="31">
        <f t="shared" si="0"/>
        <v>0.14892900975073811</v>
      </c>
      <c r="S2" s="31">
        <f t="shared" si="0"/>
        <v>9.3931099469245175E-2</v>
      </c>
      <c r="T2" s="31">
        <f t="shared" si="0"/>
        <v>0.10140921720061544</v>
      </c>
      <c r="U2" s="31">
        <f t="shared" si="0"/>
        <v>0.109102745216289</v>
      </c>
      <c r="V2" s="31">
        <f t="shared" si="0"/>
        <v>0.23834335483519048</v>
      </c>
      <c r="W2" s="31">
        <f t="shared" ref="W2:X2" si="1">SUM(W3,W17,W22,W25,W26,W51,W52,W71,W74,W75,W76)</f>
        <v>0.48069584125638809</v>
      </c>
      <c r="X2" s="31">
        <f t="shared" si="1"/>
        <v>0.22483100938220599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0.43623416312361074</v>
      </c>
      <c r="D26" s="37">
        <f t="shared" si="14"/>
        <v>0.42156154734793921</v>
      </c>
      <c r="E26" s="37">
        <f t="shared" si="14"/>
        <v>0.45667107649815231</v>
      </c>
      <c r="F26" s="37">
        <f t="shared" si="14"/>
        <v>0.45235335034109331</v>
      </c>
      <c r="G26" s="37">
        <f t="shared" si="14"/>
        <v>0.50997613758918581</v>
      </c>
      <c r="H26" s="37">
        <f t="shared" si="14"/>
        <v>0.47746549454804271</v>
      </c>
      <c r="I26" s="37">
        <f t="shared" si="14"/>
        <v>0.43910783228035311</v>
      </c>
      <c r="J26" s="37">
        <f t="shared" si="14"/>
        <v>0.40499829270910709</v>
      </c>
      <c r="K26" s="37">
        <f t="shared" si="14"/>
        <v>0.47719245902534807</v>
      </c>
      <c r="L26" s="37">
        <f t="shared" si="14"/>
        <v>0.57098670999342394</v>
      </c>
      <c r="M26" s="37">
        <f t="shared" si="14"/>
        <v>0.71720878323382542</v>
      </c>
      <c r="N26" s="37">
        <f t="shared" si="14"/>
        <v>0.32685916218281807</v>
      </c>
      <c r="O26" s="37">
        <f t="shared" si="14"/>
        <v>0.16500193369186705</v>
      </c>
      <c r="P26" s="37">
        <f t="shared" si="14"/>
        <v>0.17522715576315714</v>
      </c>
      <c r="Q26" s="37">
        <f t="shared" si="14"/>
        <v>0.13253295614796495</v>
      </c>
      <c r="R26" s="37">
        <f t="shared" si="14"/>
        <v>0.14892900975073811</v>
      </c>
      <c r="S26" s="37">
        <f t="shared" si="14"/>
        <v>9.3931099469245175E-2</v>
      </c>
      <c r="T26" s="37">
        <f t="shared" si="14"/>
        <v>0.10140921720061544</v>
      </c>
      <c r="U26" s="37">
        <f t="shared" si="14"/>
        <v>0.109102745216289</v>
      </c>
      <c r="V26" s="37">
        <f t="shared" si="14"/>
        <v>0.23834335483519048</v>
      </c>
      <c r="W26" s="37">
        <f t="shared" ref="W26:X26" si="15">SUM(W27,W33)</f>
        <v>0.48069584125638809</v>
      </c>
      <c r="X26" s="37">
        <f t="shared" si="15"/>
        <v>0.22483100938220599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0.43623416312361074</v>
      </c>
      <c r="D33" s="29">
        <f t="shared" si="18"/>
        <v>0.42156154734793921</v>
      </c>
      <c r="E33" s="29">
        <f t="shared" si="18"/>
        <v>0.45667107649815231</v>
      </c>
      <c r="F33" s="29">
        <f t="shared" si="18"/>
        <v>0.45235335034109331</v>
      </c>
      <c r="G33" s="29">
        <f t="shared" si="18"/>
        <v>0.50997613758918581</v>
      </c>
      <c r="H33" s="29">
        <f t="shared" si="18"/>
        <v>0.47746549454804271</v>
      </c>
      <c r="I33" s="29">
        <f t="shared" si="18"/>
        <v>0.43910783228035311</v>
      </c>
      <c r="J33" s="29">
        <f t="shared" si="18"/>
        <v>0.40499829270910709</v>
      </c>
      <c r="K33" s="29">
        <f t="shared" si="18"/>
        <v>0.47719245902534807</v>
      </c>
      <c r="L33" s="29">
        <f t="shared" si="18"/>
        <v>0.57098670999342394</v>
      </c>
      <c r="M33" s="29">
        <f t="shared" si="18"/>
        <v>0.71720878323382542</v>
      </c>
      <c r="N33" s="29">
        <f t="shared" si="18"/>
        <v>0.32685916218281807</v>
      </c>
      <c r="O33" s="29">
        <f t="shared" si="18"/>
        <v>0.16500193369186705</v>
      </c>
      <c r="P33" s="29">
        <f t="shared" si="18"/>
        <v>0.17522715576315714</v>
      </c>
      <c r="Q33" s="29">
        <f t="shared" si="18"/>
        <v>0.13253295614796495</v>
      </c>
      <c r="R33" s="29">
        <f t="shared" si="18"/>
        <v>0.14892900975073811</v>
      </c>
      <c r="S33" s="29">
        <f t="shared" si="18"/>
        <v>9.3931099469245175E-2</v>
      </c>
      <c r="T33" s="29">
        <f t="shared" si="18"/>
        <v>0.10140921720061544</v>
      </c>
      <c r="U33" s="29">
        <f t="shared" si="18"/>
        <v>0.109102745216289</v>
      </c>
      <c r="V33" s="29">
        <f t="shared" si="18"/>
        <v>0.23834335483519048</v>
      </c>
      <c r="W33" s="29">
        <f t="shared" ref="W33:X33" si="19">SUM(W34:W50)</f>
        <v>0.48069584125638809</v>
      </c>
      <c r="X33" s="29">
        <f t="shared" si="19"/>
        <v>0.22483100938220599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0.43623416312361074</v>
      </c>
      <c r="D40" s="10">
        <v>0.42156154734793921</v>
      </c>
      <c r="E40" s="10">
        <v>0.45667107649815231</v>
      </c>
      <c r="F40" s="10">
        <v>0.45235335034109331</v>
      </c>
      <c r="G40" s="10">
        <v>0.50997613758918581</v>
      </c>
      <c r="H40" s="10">
        <v>0.47746549454804271</v>
      </c>
      <c r="I40" s="10">
        <v>0.43910783228035311</v>
      </c>
      <c r="J40" s="10">
        <v>0.40499829270910709</v>
      </c>
      <c r="K40" s="10">
        <v>0.47719245902534807</v>
      </c>
      <c r="L40" s="10">
        <v>0.57098670999342394</v>
      </c>
      <c r="M40" s="10">
        <v>0.71720878323382542</v>
      </c>
      <c r="N40" s="10">
        <v>0.32685916218281807</v>
      </c>
      <c r="O40" s="10">
        <v>0.16500193369186705</v>
      </c>
      <c r="P40" s="10">
        <v>0.17522715576315714</v>
      </c>
      <c r="Q40" s="10">
        <v>0.13253295614796495</v>
      </c>
      <c r="R40" s="10">
        <v>0.14892900975073811</v>
      </c>
      <c r="S40" s="10">
        <v>9.3931099469245175E-2</v>
      </c>
      <c r="T40" s="10">
        <v>0.10140921720061544</v>
      </c>
      <c r="U40" s="10">
        <v>0.109102745216289</v>
      </c>
      <c r="V40" s="10">
        <v>0.23834335483519048</v>
      </c>
      <c r="W40" s="10">
        <v>0.48069584125638809</v>
      </c>
      <c r="X40" s="10">
        <v>0.22483100938220599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2141.8494411006013</v>
      </c>
      <c r="D2" s="31">
        <f t="shared" si="0"/>
        <v>2118.9454858125537</v>
      </c>
      <c r="E2" s="31">
        <f t="shared" si="0"/>
        <v>2149.1133276010323</v>
      </c>
      <c r="F2" s="31">
        <f t="shared" si="0"/>
        <v>2340.9948409286326</v>
      </c>
      <c r="G2" s="31">
        <f t="shared" si="0"/>
        <v>2202.1498710232158</v>
      </c>
      <c r="H2" s="31">
        <f t="shared" si="0"/>
        <v>2241.9487532244198</v>
      </c>
      <c r="I2" s="31">
        <f t="shared" si="0"/>
        <v>2331.6853826311262</v>
      </c>
      <c r="J2" s="31">
        <f t="shared" si="0"/>
        <v>2463.1615649183141</v>
      </c>
      <c r="K2" s="31">
        <f t="shared" si="0"/>
        <v>2620.6087704213232</v>
      </c>
      <c r="L2" s="31">
        <f t="shared" si="0"/>
        <v>2567.4393809114358</v>
      </c>
      <c r="M2" s="31">
        <f t="shared" si="0"/>
        <v>2476.3028374892524</v>
      </c>
      <c r="N2" s="31">
        <f t="shared" si="0"/>
        <v>2403.8686156491835</v>
      </c>
      <c r="O2" s="31">
        <f t="shared" si="0"/>
        <v>2262.4384350816854</v>
      </c>
      <c r="P2" s="31">
        <f t="shared" si="0"/>
        <v>1955.9619948409284</v>
      </c>
      <c r="Q2" s="31">
        <f t="shared" si="0"/>
        <v>2003.3423043852101</v>
      </c>
      <c r="R2" s="31">
        <f t="shared" si="0"/>
        <v>2054.5435941530518</v>
      </c>
      <c r="S2" s="31">
        <f t="shared" si="0"/>
        <v>2188.5695614789338</v>
      </c>
      <c r="T2" s="31">
        <f t="shared" si="0"/>
        <v>2259.8447119518482</v>
      </c>
      <c r="U2" s="31">
        <f t="shared" si="0"/>
        <v>2308.4025795356833</v>
      </c>
      <c r="V2" s="31">
        <f t="shared" si="0"/>
        <v>2315.1300945829748</v>
      </c>
      <c r="W2" s="31">
        <f t="shared" si="0"/>
        <v>2187.7837489251929</v>
      </c>
      <c r="X2" s="31">
        <f t="shared" ref="X2" si="1">SUM(X3,X17,X22,X25,X26,X51,X52,X71,X74,X75,X76)</f>
        <v>2251.7630266552019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33.976354256233876</v>
      </c>
      <c r="E3" s="34">
        <f t="shared" si="2"/>
        <v>33.419346517626828</v>
      </c>
      <c r="F3" s="34">
        <f t="shared" si="2"/>
        <v>34.558641444539973</v>
      </c>
      <c r="G3" s="34">
        <f t="shared" si="2"/>
        <v>39.088993981083398</v>
      </c>
      <c r="H3" s="34">
        <f t="shared" si="2"/>
        <v>35.671023215821151</v>
      </c>
      <c r="I3" s="34">
        <f t="shared" si="2"/>
        <v>38.81031814273431</v>
      </c>
      <c r="J3" s="34">
        <f t="shared" si="2"/>
        <v>33.314703353396375</v>
      </c>
      <c r="K3" s="34">
        <f t="shared" si="2"/>
        <v>28.068701633705935</v>
      </c>
      <c r="L3" s="34">
        <f t="shared" si="2"/>
        <v>14.559157351676692</v>
      </c>
      <c r="M3" s="34">
        <f t="shared" si="2"/>
        <v>16.778933791917456</v>
      </c>
      <c r="N3" s="34">
        <f t="shared" si="2"/>
        <v>7.4601891659501263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2.9797936371453124</v>
      </c>
      <c r="U3" s="34">
        <f t="shared" si="2"/>
        <v>13.613843508168531</v>
      </c>
      <c r="V3" s="34">
        <f t="shared" si="2"/>
        <v>17.198968185726571</v>
      </c>
      <c r="W3" s="34">
        <f t="shared" si="2"/>
        <v>14.00447119518487</v>
      </c>
      <c r="X3" s="34">
        <f t="shared" ref="X3" si="3">SUM(X4,X8,X11)</f>
        <v>40.104557179707641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33.976354256233876</v>
      </c>
      <c r="E4" s="29">
        <f t="shared" si="4"/>
        <v>33.419346517626828</v>
      </c>
      <c r="F4" s="29">
        <f t="shared" si="4"/>
        <v>34.558641444539973</v>
      </c>
      <c r="G4" s="29">
        <f t="shared" si="4"/>
        <v>38.965262252794489</v>
      </c>
      <c r="H4" s="29">
        <f t="shared" si="4"/>
        <v>35.547291487532242</v>
      </c>
      <c r="I4" s="29">
        <f t="shared" si="4"/>
        <v>38.686586414445401</v>
      </c>
      <c r="J4" s="29">
        <f t="shared" si="4"/>
        <v>33.190971625107466</v>
      </c>
      <c r="K4" s="29">
        <f t="shared" si="4"/>
        <v>27.944969905417025</v>
      </c>
      <c r="L4" s="29">
        <f t="shared" si="4"/>
        <v>14.435425623387784</v>
      </c>
      <c r="M4" s="29">
        <f t="shared" si="4"/>
        <v>16.655202063628547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2.9797936371453124</v>
      </c>
      <c r="U4" s="29">
        <f t="shared" si="4"/>
        <v>13.613843508168531</v>
      </c>
      <c r="V4" s="29">
        <f t="shared" si="4"/>
        <v>17.198968185726571</v>
      </c>
      <c r="W4" s="29">
        <f t="shared" si="4"/>
        <v>14.00447119518487</v>
      </c>
      <c r="X4" s="29">
        <f t="shared" ref="X4" si="5">SUM(X5:X7)</f>
        <v>40.104557179707641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32.36001719690455</v>
      </c>
      <c r="D7" s="10">
        <f>PPRD!D7+RCV_RCY!D7+IMP!D7-EXP!D7+STK_CHG!D7-INTMARB!D7-INTAVI!D7</f>
        <v>33.976354256233876</v>
      </c>
      <c r="E7" s="10">
        <f>PPRD!E7+RCV_RCY!E7+IMP!E7-EXP!E7+STK_CHG!E7-INTMARB!E7-INTAVI!E7</f>
        <v>33.419346517626828</v>
      </c>
      <c r="F7" s="10">
        <f>PPRD!F7+RCV_RCY!F7+IMP!F7-EXP!F7+STK_CHG!F7-INTMARB!F7-INTAVI!F7</f>
        <v>34.558641444539973</v>
      </c>
      <c r="G7" s="10">
        <f>PPRD!G7+RCV_RCY!G7+IMP!G7-EXP!G7+STK_CHG!G7-INTMARB!G7-INTAVI!G7</f>
        <v>38.965262252794489</v>
      </c>
      <c r="H7" s="10">
        <f>PPRD!H7+RCV_RCY!H7+IMP!H7-EXP!H7+STK_CHG!H7-INTMARB!H7-INTAVI!H7</f>
        <v>35.547291487532242</v>
      </c>
      <c r="I7" s="10">
        <f>PPRD!I7+RCV_RCY!I7+IMP!I7-EXP!I7+STK_CHG!I7-INTMARB!I7-INTAVI!I7</f>
        <v>38.686586414445401</v>
      </c>
      <c r="J7" s="10">
        <f>PPRD!J7+RCV_RCY!J7+IMP!J7-EXP!J7+STK_CHG!J7-INTMARB!J7-INTAVI!J7</f>
        <v>33.190971625107466</v>
      </c>
      <c r="K7" s="10">
        <f>PPRD!K7+RCV_RCY!K7+IMP!K7-EXP!K7+STK_CHG!K7-INTMARB!K7-INTAVI!K7</f>
        <v>27.944969905417025</v>
      </c>
      <c r="L7" s="10">
        <f>PPRD!L7+RCV_RCY!L7+IMP!L7-EXP!L7+STK_CHG!L7-INTMARB!L7-INTAVI!L7</f>
        <v>14.435425623387784</v>
      </c>
      <c r="M7" s="10">
        <f>PPRD!M7+RCV_RCY!M7+IMP!M7-EXP!M7+STK_CHG!M7-INTMARB!M7-INTAVI!M7</f>
        <v>16.655202063628547</v>
      </c>
      <c r="N7" s="10">
        <f>PPRD!N7+RCV_RCY!N7+IMP!N7-EXP!N7+STK_CHG!N7-INTMARB!N7-INTAVI!N7</f>
        <v>7.3364574376612186</v>
      </c>
      <c r="O7" s="10">
        <f>PPRD!O7+RCV_RCY!O7+IMP!O7-EXP!O7+STK_CHG!O7-INTMARB!O7-INTAVI!O7</f>
        <v>0</v>
      </c>
      <c r="P7" s="10">
        <f>PPRD!P7+RCV_RCY!P7+IMP!P7-EXP!P7+STK_CHG!P7-INTMARB!P7-INTAVI!P7</f>
        <v>0</v>
      </c>
      <c r="Q7" s="10">
        <f>PPRD!Q7+RCV_RCY!Q7+IMP!Q7-EXP!Q7+STK_CHG!Q7-INTMARB!Q7-INTAVI!Q7</f>
        <v>2.2175408426483232</v>
      </c>
      <c r="R7" s="10">
        <f>PPRD!R7+RCV_RCY!R7+IMP!R7-EXP!R7+STK_CHG!R7-INTMARB!R7-INTAVI!R7</f>
        <v>3.6794496990541701</v>
      </c>
      <c r="S7" s="10">
        <f>PPRD!S7+RCV_RCY!S7+IMP!S7-EXP!S7+STK_CHG!S7-INTMARB!S7-INTAVI!S7</f>
        <v>0</v>
      </c>
      <c r="T7" s="10">
        <f>PPRD!T7+RCV_RCY!T7+IMP!T7-EXP!T7+STK_CHG!T7-INTMARB!T7-INTAVI!T7</f>
        <v>2.9797936371453124</v>
      </c>
      <c r="U7" s="10">
        <f>PPRD!U7+RCV_RCY!U7+IMP!U7-EXP!U7+STK_CHG!U7-INTMARB!U7-INTAVI!U7</f>
        <v>13.613843508168531</v>
      </c>
      <c r="V7" s="10">
        <f>PPRD!V7+RCV_RCY!V7+IMP!V7-EXP!V7+STK_CHG!V7-INTMARB!V7-INTAVI!V7</f>
        <v>17.198968185726571</v>
      </c>
      <c r="W7" s="10">
        <f>PPRD!W7+RCV_RCY!W7+IMP!W7-EXP!W7+STK_CHG!W7-INTMARB!W7-INTAVI!W7</f>
        <v>14.00447119518487</v>
      </c>
      <c r="X7" s="10">
        <f>PPRD!X7+RCV_RCY!X7+IMP!X7-EXP!X7+STK_CHG!X7-INTMARB!X7-INTAVI!X7</f>
        <v>40.104557179707641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0.12373172828890799</v>
      </c>
      <c r="H10" s="10">
        <f>PPRD!H10+RCV_RCY!H10+IMP!H10-EXP!H10+STK_CHG!H10-INTMARB!H10-INTAVI!H10</f>
        <v>0.12373172828890799</v>
      </c>
      <c r="I10" s="10">
        <f>PPRD!I10+RCV_RCY!I10+IMP!I10-EXP!I10+STK_CHG!I10-INTMARB!I10-INTAVI!I10</f>
        <v>0.12373172828890799</v>
      </c>
      <c r="J10" s="10">
        <f>PPRD!J10+RCV_RCY!J10+IMP!J10-EXP!J10+STK_CHG!J10-INTMARB!J10-INTAVI!J10</f>
        <v>0.12373172828890799</v>
      </c>
      <c r="K10" s="10">
        <f>PPRD!K10+RCV_RCY!K10+IMP!K10-EXP!K10+STK_CHG!K10-INTMARB!K10-INTAVI!K10</f>
        <v>0.12373172828890799</v>
      </c>
      <c r="L10" s="10">
        <f>PPRD!L10+RCV_RCY!L10+IMP!L10-EXP!L10+STK_CHG!L10-INTMARB!L10-INTAVI!L10</f>
        <v>0.12373172828890799</v>
      </c>
      <c r="M10" s="10">
        <f>PPRD!M10+RCV_RCY!M10+IMP!M10-EXP!M10+STK_CHG!M10-INTMARB!M10-INTAVI!M10</f>
        <v>0.12373172828890799</v>
      </c>
      <c r="N10" s="10">
        <f>PPRD!N10+RCV_RCY!N10+IMP!N10-EXP!N10+STK_CHG!N10-INTMARB!N10-INTAVI!N10</f>
        <v>0.12373172828890799</v>
      </c>
      <c r="O10" s="10">
        <f>PPRD!O10+RCV_RCY!O10+IMP!O10-EXP!O10+STK_CHG!O10-INTMARB!O10-INTAVI!O10</f>
        <v>0.12373172828890799</v>
      </c>
      <c r="P10" s="10">
        <f>PPRD!P10+RCV_RCY!P10+IMP!P10-EXP!P10+STK_CHG!P10-INTMARB!P10-INTAVI!P10</f>
        <v>0.12373172828890799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</v>
      </c>
      <c r="D13" s="10">
        <f>PPRD!D13+RCV_RCY!D13+IMP!D13-EXP!D13+STK_CHG!D13-INTMARB!D13-INTAVI!D13</f>
        <v>0</v>
      </c>
      <c r="E13" s="10">
        <f>PPRD!E13+RCV_RCY!E13+IMP!E13-EXP!E13+STK_CHG!E13-INTMARB!E13-INTAVI!E13</f>
        <v>0</v>
      </c>
      <c r="F13" s="10">
        <f>PPRD!F13+RCV_RCY!F13+IMP!F13-EXP!F13+STK_CHG!F13-INTMARB!F13-INTAVI!F13</f>
        <v>0</v>
      </c>
      <c r="G13" s="10">
        <f>PPRD!G13+RCV_RCY!G13+IMP!G13-EXP!G13+STK_CHG!G13-INTMARB!G13-INTAVI!G13</f>
        <v>0</v>
      </c>
      <c r="H13" s="10">
        <f>PPRD!H13+RCV_RCY!H13+IMP!H13-EXP!H13+STK_CHG!H13-INTMARB!H13-INTAVI!H13</f>
        <v>0</v>
      </c>
      <c r="I13" s="10">
        <f>PPRD!I13+RCV_RCY!I13+IMP!I13-EXP!I13+STK_CHG!I13-INTMARB!I13-INTAVI!I13</f>
        <v>0</v>
      </c>
      <c r="J13" s="10">
        <f>PPRD!J13+RCV_RCY!J13+IMP!J13-EXP!J13+STK_CHG!J13-INTMARB!J13-INTAVI!J13</f>
        <v>0</v>
      </c>
      <c r="K13" s="10">
        <f>PPRD!K13+RCV_RCY!K13+IMP!K13-EXP!K13+STK_CHG!K13-INTMARB!K13-INTAVI!K13</f>
        <v>0</v>
      </c>
      <c r="L13" s="10">
        <f>PPRD!L13+RCV_RCY!L13+IMP!L13-EXP!L13+STK_CHG!L13-INTMARB!L13-INTAVI!L13</f>
        <v>0</v>
      </c>
      <c r="M13" s="10">
        <f>PPRD!M13+RCV_RCY!M13+IMP!M13-EXP!M13+STK_CHG!M13-INTMARB!M13-INTAVI!M13</f>
        <v>0</v>
      </c>
      <c r="N13" s="10">
        <f>PPRD!N13+RCV_RCY!N13+IMP!N13-EXP!N13+STK_CHG!N13-INTMARB!N13-INTAVI!N13</f>
        <v>0</v>
      </c>
      <c r="O13" s="10">
        <f>PPRD!O13+RCV_RCY!O13+IMP!O13-EXP!O13+STK_CHG!O13-INTMARB!O13-INTAVI!O13</f>
        <v>0</v>
      </c>
      <c r="P13" s="10">
        <f>PPRD!P13+RCV_RCY!P13+IMP!P13-EXP!P13+STK_CHG!P13-INTMARB!P13-INTAVI!P13</f>
        <v>0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0</v>
      </c>
      <c r="U13" s="10">
        <f>PPRD!U13+RCV_RCY!U13+IMP!U13-EXP!U13+STK_CHG!U13-INTMARB!U13-INTAVI!U13</f>
        <v>0</v>
      </c>
      <c r="V13" s="10">
        <f>PPRD!V13+RCV_RCY!V13+IMP!V13-EXP!V13+STK_CHG!V13-INTMARB!V13-INTAVI!V13</f>
        <v>0</v>
      </c>
      <c r="W13" s="10">
        <f>PPRD!W13+RCV_RCY!W13+IMP!W13-EXP!W13+STK_CHG!W13-INTMARB!W13-INTAVI!W13</f>
        <v>0</v>
      </c>
      <c r="X13" s="10">
        <f>PPRD!X13+RCV_RCY!X13+IMP!X13-EXP!X13+STK_CHG!X13-INTMARB!X13-INTAVI!X13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2063.8220980223555</v>
      </c>
      <c r="D26" s="37">
        <f t="shared" si="14"/>
        <v>2039.0868443680135</v>
      </c>
      <c r="E26" s="37">
        <f t="shared" si="14"/>
        <v>2068.1398108340504</v>
      </c>
      <c r="F26" s="37">
        <f t="shared" si="14"/>
        <v>2255.4902837489249</v>
      </c>
      <c r="G26" s="37">
        <f t="shared" si="14"/>
        <v>2108.3961306964748</v>
      </c>
      <c r="H26" s="37">
        <f t="shared" si="14"/>
        <v>2149.2720550300951</v>
      </c>
      <c r="I26" s="37">
        <f t="shared" si="14"/>
        <v>2235.2825451418744</v>
      </c>
      <c r="J26" s="37">
        <f t="shared" si="14"/>
        <v>2349.7677558039545</v>
      </c>
      <c r="K26" s="37">
        <f t="shared" si="14"/>
        <v>2488.1769561478927</v>
      </c>
      <c r="L26" s="37">
        <f t="shared" si="14"/>
        <v>2439.9040412725708</v>
      </c>
      <c r="M26" s="37">
        <f t="shared" si="14"/>
        <v>2342.9378331900261</v>
      </c>
      <c r="N26" s="37">
        <f t="shared" si="14"/>
        <v>2270.5303525365439</v>
      </c>
      <c r="O26" s="37">
        <f t="shared" si="14"/>
        <v>2126.03456577816</v>
      </c>
      <c r="P26" s="37">
        <f t="shared" si="14"/>
        <v>1814.9950128976782</v>
      </c>
      <c r="Q26" s="37">
        <f t="shared" si="14"/>
        <v>1857.1560619088561</v>
      </c>
      <c r="R26" s="37">
        <f t="shared" si="14"/>
        <v>1882.5815133276003</v>
      </c>
      <c r="S26" s="37">
        <f t="shared" si="14"/>
        <v>2010.5791057609629</v>
      </c>
      <c r="T26" s="37">
        <f t="shared" si="14"/>
        <v>2056.6222699914015</v>
      </c>
      <c r="U26" s="37">
        <f t="shared" si="14"/>
        <v>2033.4977644024075</v>
      </c>
      <c r="V26" s="37">
        <f t="shared" si="14"/>
        <v>2020.8472055030097</v>
      </c>
      <c r="W26" s="37">
        <f t="shared" si="14"/>
        <v>1860.9255374032671</v>
      </c>
      <c r="X26" s="37">
        <f t="shared" ref="X26" si="15">SUM(X27,X33)</f>
        <v>1873.7972484952709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1185.1031814273426</v>
      </c>
      <c r="D27" s="29">
        <f t="shared" si="16"/>
        <v>1167.9277730008596</v>
      </c>
      <c r="E27" s="29">
        <f t="shared" si="16"/>
        <v>1097.2055030094587</v>
      </c>
      <c r="F27" s="29">
        <f t="shared" si="16"/>
        <v>981.01891659501291</v>
      </c>
      <c r="G27" s="29">
        <f t="shared" si="16"/>
        <v>280.86844368013755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1185.1031814273426</v>
      </c>
      <c r="D28" s="10">
        <f>PPRD!D28+RCV_RCY!D28+IMP!D28-EXP!D28+STK_CHG!D28-INTMARB!D28-INTAVI!D28</f>
        <v>1167.9277730008596</v>
      </c>
      <c r="E28" s="10">
        <f>PPRD!E28+RCV_RCY!E28+IMP!E28-EXP!E28+STK_CHG!E28-INTMARB!E28-INTAVI!E28</f>
        <v>1097.2055030094587</v>
      </c>
      <c r="F28" s="10">
        <f>PPRD!F28+RCV_RCY!F28+IMP!F28-EXP!F28+STK_CHG!F28-INTMARB!F28-INTAVI!F28</f>
        <v>981.01891659501291</v>
      </c>
      <c r="G28" s="10">
        <f>PPRD!G28+RCV_RCY!G28+IMP!G28-EXP!G28+STK_CHG!G28-INTMARB!G28-INTAVI!G28</f>
        <v>280.86844368013755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878.71891659501273</v>
      </c>
      <c r="D33" s="29">
        <f t="shared" si="18"/>
        <v>871.15907136715396</v>
      </c>
      <c r="E33" s="29">
        <f t="shared" si="18"/>
        <v>970.93430782459166</v>
      </c>
      <c r="F33" s="29">
        <f t="shared" si="18"/>
        <v>1274.4713671539118</v>
      </c>
      <c r="G33" s="29">
        <f t="shared" si="18"/>
        <v>1827.527687016337</v>
      </c>
      <c r="H33" s="29">
        <f t="shared" si="18"/>
        <v>2149.2720550300951</v>
      </c>
      <c r="I33" s="29">
        <f t="shared" si="18"/>
        <v>2235.2825451418744</v>
      </c>
      <c r="J33" s="29">
        <f t="shared" si="18"/>
        <v>2349.7677558039545</v>
      </c>
      <c r="K33" s="29">
        <f t="shared" si="18"/>
        <v>2488.1769561478927</v>
      </c>
      <c r="L33" s="29">
        <f t="shared" si="18"/>
        <v>2439.9040412725708</v>
      </c>
      <c r="M33" s="29">
        <f t="shared" si="18"/>
        <v>2342.9378331900261</v>
      </c>
      <c r="N33" s="29">
        <f t="shared" si="18"/>
        <v>2270.5303525365439</v>
      </c>
      <c r="O33" s="29">
        <f t="shared" si="18"/>
        <v>2126.03456577816</v>
      </c>
      <c r="P33" s="29">
        <f t="shared" si="18"/>
        <v>1814.9950128976782</v>
      </c>
      <c r="Q33" s="29">
        <f t="shared" si="18"/>
        <v>1857.1560619088561</v>
      </c>
      <c r="R33" s="29">
        <f t="shared" si="18"/>
        <v>1882.5815133276003</v>
      </c>
      <c r="S33" s="29">
        <f t="shared" si="18"/>
        <v>2010.5791057609629</v>
      </c>
      <c r="T33" s="29">
        <f t="shared" si="18"/>
        <v>2056.6222699914015</v>
      </c>
      <c r="U33" s="29">
        <f t="shared" si="18"/>
        <v>2033.4977644024075</v>
      </c>
      <c r="V33" s="29">
        <f t="shared" si="18"/>
        <v>2020.8472055030097</v>
      </c>
      <c r="W33" s="29">
        <f t="shared" si="18"/>
        <v>1860.9255374032671</v>
      </c>
      <c r="X33" s="29">
        <f t="shared" ref="X33" si="19">SUM(X34:X50)</f>
        <v>1873.7972484952709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15.816337059329321</v>
      </c>
      <c r="D36" s="10">
        <f>PPRD!D36+RCV_RCY!D36+IMP!D36-EXP!D36+STK_CHG!D36-INTMARB!D36-INTAVI!D36</f>
        <v>22.594840928632841</v>
      </c>
      <c r="E36" s="10">
        <f>PPRD!E36+RCV_RCY!E36+IMP!E36-EXP!E36+STK_CHG!E36-INTMARB!E36-INTAVI!E36</f>
        <v>22.594840928632841</v>
      </c>
      <c r="F36" s="10">
        <f>PPRD!F36+RCV_RCY!F36+IMP!F36-EXP!F36+STK_CHG!F36-INTMARB!F36-INTAVI!F36</f>
        <v>30.503009458297509</v>
      </c>
      <c r="G36" s="10">
        <f>PPRD!G36+RCV_RCY!G36+IMP!G36-EXP!G36+STK_CHG!G36-INTMARB!G36-INTAVI!G36</f>
        <v>49.708598452278586</v>
      </c>
      <c r="H36" s="10">
        <f>PPRD!H36+RCV_RCY!H36+IMP!H36-EXP!H36+STK_CHG!H36-INTMARB!H36-INTAVI!H36</f>
        <v>57.616852966466027</v>
      </c>
      <c r="I36" s="10">
        <f>PPRD!I36+RCV_RCY!I36+IMP!I36-EXP!I36+STK_CHG!I36-INTMARB!I36-INTAVI!I36</f>
        <v>59.876268271711091</v>
      </c>
      <c r="J36" s="10">
        <f>PPRD!J36+RCV_RCY!J36+IMP!J36-EXP!J36+STK_CHG!J36-INTMARB!J36-INTAVI!J36</f>
        <v>57.616766981943243</v>
      </c>
      <c r="K36" s="10">
        <f>PPRD!K36+RCV_RCY!K36+IMP!K36-EXP!K36+STK_CHG!K36-INTMARB!K36-INTAVI!K36</f>
        <v>58.746517626827163</v>
      </c>
      <c r="L36" s="10">
        <f>PPRD!L36+RCV_RCY!L36+IMP!L36-EXP!L36+STK_CHG!L36-INTMARB!L36-INTAVI!L36</f>
        <v>57.616766981943243</v>
      </c>
      <c r="M36" s="10">
        <f>PPRD!M36+RCV_RCY!M36+IMP!M36-EXP!M36+STK_CHG!M36-INTMARB!M36-INTAVI!M36</f>
        <v>55.357265692175403</v>
      </c>
      <c r="N36" s="10">
        <f>PPRD!N36+RCV_RCY!N36+IMP!N36-EXP!N36+STK_CHG!N36-INTMARB!N36-INTAVI!N36</f>
        <v>62.135769561478931</v>
      </c>
      <c r="O36" s="10">
        <f>PPRD!O36+RCV_RCY!O36+IMP!O36-EXP!O36+STK_CHG!O36-INTMARB!O36-INTAVI!O36</f>
        <v>58.74651762682717</v>
      </c>
      <c r="P36" s="10">
        <f>PPRD!P36+RCV_RCY!P36+IMP!P36-EXP!P36+STK_CHG!P36-INTMARB!P36-INTAVI!P36</f>
        <v>58.746517626827163</v>
      </c>
      <c r="Q36" s="10">
        <f>PPRD!Q36+RCV_RCY!Q36+IMP!Q36-EXP!Q36+STK_CHG!Q36-INTMARB!Q36-INTAVI!Q36</f>
        <v>54.227601031814267</v>
      </c>
      <c r="R36" s="10">
        <f>PPRD!R36+RCV_RCY!R36+IMP!R36-EXP!R36+STK_CHG!R36-INTMARB!R36-INTAVI!R36</f>
        <v>61.006018916595011</v>
      </c>
      <c r="S36" s="10">
        <f>PPRD!S36+RCV_RCY!S36+IMP!S36-EXP!S36+STK_CHG!S36-INTMARB!S36-INTAVI!S36</f>
        <v>59.876268271711091</v>
      </c>
      <c r="T36" s="10">
        <f>PPRD!T36+RCV_RCY!T36+IMP!T36-EXP!T36+STK_CHG!T36-INTMARB!T36-INTAVI!T36</f>
        <v>61.45451418744625</v>
      </c>
      <c r="U36" s="10">
        <f>PPRD!U36+RCV_RCY!U36+IMP!U36-EXP!U36+STK_CHG!U36-INTMARB!U36-INTAVI!U36</f>
        <v>60.865864144453994</v>
      </c>
      <c r="V36" s="10">
        <f>PPRD!V36+RCV_RCY!V36+IMP!V36-EXP!V36+STK_CHG!V36-INTMARB!V36-INTAVI!V36</f>
        <v>70.029234737747188</v>
      </c>
      <c r="W36" s="10">
        <f>PPRD!W36+RCV_RCY!W36+IMP!W36-EXP!W36+STK_CHG!W36-INTMARB!W36-INTAVI!W36</f>
        <v>60.090971625107478</v>
      </c>
      <c r="X36" s="10">
        <f>PPRD!X36+RCV_RCY!X36+IMP!X36-EXP!X36+STK_CHG!X36-INTMARB!X36-INTAVI!X36</f>
        <v>63.142390369733434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62.427085124677546</v>
      </c>
      <c r="D37" s="10">
        <f>PPRD!D37+RCV_RCY!D37+IMP!D37-EXP!D37+STK_CHG!D37-INTMARB!D37-INTAVI!D37</f>
        <v>88.879363714531365</v>
      </c>
      <c r="E37" s="10">
        <f>PPRD!E37+RCV_RCY!E37+IMP!E37-EXP!E37+STK_CHG!E37-INTMARB!E37-INTAVI!E37</f>
        <v>79.356491831470322</v>
      </c>
      <c r="F37" s="10">
        <f>PPRD!F37+RCV_RCY!F37+IMP!F37-EXP!F37+STK_CHG!F37-INTMARB!F37-INTAVI!F37</f>
        <v>121.68005159071367</v>
      </c>
      <c r="G37" s="10">
        <f>PPRD!G37+RCV_RCY!G37+IMP!G37-EXP!G37+STK_CHG!G37-INTMARB!G37-INTAVI!G37</f>
        <v>259.23138435081682</v>
      </c>
      <c r="H37" s="10">
        <f>PPRD!H37+RCV_RCY!H37+IMP!H37-EXP!H37+STK_CHG!H37-INTMARB!H37-INTAVI!H37</f>
        <v>345.99458297506453</v>
      </c>
      <c r="I37" s="10">
        <f>PPRD!I37+RCV_RCY!I37+IMP!I37-EXP!I37+STK_CHG!I37-INTMARB!I37-INTAVI!I37</f>
        <v>323.77472055030086</v>
      </c>
      <c r="J37" s="10">
        <f>PPRD!J37+RCV_RCY!J37+IMP!J37-EXP!J37+STK_CHG!J37-INTMARB!J37-INTAVI!J37</f>
        <v>365.04015477214097</v>
      </c>
      <c r="K37" s="10">
        <f>PPRD!K37+RCV_RCY!K37+IMP!K37-EXP!K37+STK_CHG!K37-INTMARB!K37-INTAVI!K37</f>
        <v>403.13129836629406</v>
      </c>
      <c r="L37" s="10">
        <f>PPRD!L37+RCV_RCY!L37+IMP!L37-EXP!L37+STK_CHG!L37-INTMARB!L37-INTAVI!L37</f>
        <v>399.95700773860705</v>
      </c>
      <c r="M37" s="10">
        <f>PPRD!M37+RCV_RCY!M37+IMP!M37-EXP!M37+STK_CHG!M37-INTMARB!M37-INTAVI!M37</f>
        <v>415.82828890799658</v>
      </c>
      <c r="N37" s="10">
        <f>PPRD!N37+RCV_RCY!N37+IMP!N37-EXP!N37+STK_CHG!N37-INTMARB!N37-INTAVI!N37</f>
        <v>397.8408426483233</v>
      </c>
      <c r="O37" s="10">
        <f>PPRD!O37+RCV_RCY!O37+IMP!O37-EXP!O37+STK_CHG!O37-INTMARB!O37-INTAVI!O37</f>
        <v>385.14376612209799</v>
      </c>
      <c r="P37" s="10">
        <f>PPRD!P37+RCV_RCY!P37+IMP!P37-EXP!P37+STK_CHG!P37-INTMARB!P37-INTAVI!P37</f>
        <v>365.04015477214097</v>
      </c>
      <c r="Q37" s="10">
        <f>PPRD!Q37+RCV_RCY!Q37+IMP!Q37-EXP!Q37+STK_CHG!Q37-INTMARB!Q37-INTAVI!Q37</f>
        <v>359.74969905417026</v>
      </c>
      <c r="R37" s="10">
        <f>PPRD!R37+RCV_RCY!R37+IMP!R37-EXP!R37+STK_CHG!R37-INTMARB!R37-INTAVI!R37</f>
        <v>368.21435941530518</v>
      </c>
      <c r="S37" s="10">
        <f>PPRD!S37+RCV_RCY!S37+IMP!S37-EXP!S37+STK_CHG!S37-INTMARB!S37-INTAVI!S37</f>
        <v>372.44677558039552</v>
      </c>
      <c r="T37" s="10">
        <f>PPRD!T37+RCV_RCY!T37+IMP!T37-EXP!T37+STK_CHG!T37-INTMARB!T37-INTAVI!T37</f>
        <v>370.13688736027518</v>
      </c>
      <c r="U37" s="10">
        <f>PPRD!U37+RCV_RCY!U37+IMP!U37-EXP!U37+STK_CHG!U37-INTMARB!U37-INTAVI!U37</f>
        <v>364.53430782459162</v>
      </c>
      <c r="V37" s="10">
        <f>PPRD!V37+RCV_RCY!V37+IMP!V37-EXP!V37+STK_CHG!V37-INTMARB!V37-INTAVI!V37</f>
        <v>353.70481513327599</v>
      </c>
      <c r="W37" s="10">
        <f>PPRD!W37+RCV_RCY!W37+IMP!W37-EXP!W37+STK_CHG!W37-INTMARB!W37-INTAVI!W37</f>
        <v>301.69561478933781</v>
      </c>
      <c r="X37" s="10">
        <f>PPRD!X37+RCV_RCY!X37+IMP!X37-EXP!X37+STK_CHG!X37-INTMARB!X37-INTAVI!X37</f>
        <v>317.06646603611347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</v>
      </c>
      <c r="U38" s="10">
        <f>PPRD!U38+RCV_RCY!U38+IMP!U38-EXP!U38+STK_CHG!U38-INTMARB!U38-INTAVI!U38</f>
        <v>0</v>
      </c>
      <c r="V38" s="10">
        <f>PPRD!V38+RCV_RCY!V38+IMP!V38-EXP!V38+STK_CHG!V38-INTMARB!V38-INTAVI!V38</f>
        <v>0</v>
      </c>
      <c r="W38" s="10">
        <f>PPRD!W38+RCV_RCY!W38+IMP!W38-EXP!W38+STK_CHG!W38-INTMARB!W38-INTAVI!W38</f>
        <v>0</v>
      </c>
      <c r="X38" s="10">
        <f>PPRD!X38+RCV_RCY!X38+IMP!X38-EXP!X38+STK_CHG!X38-INTMARB!X38-INTAVI!X38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-4.2132416165090945</v>
      </c>
      <c r="D40" s="10">
        <f>PPRD!D40+RCV_RCY!D40+IMP!D40-EXP!D40+STK_CHG!D40-INTMARB!D40-INTAVI!D40</f>
        <v>10.533104041272566</v>
      </c>
      <c r="E40" s="10">
        <f>PPRD!E40+RCV_RCY!E40+IMP!E40-EXP!E40+STK_CHG!E40-INTMARB!E40-INTAVI!E40</f>
        <v>-8.4264832330179615</v>
      </c>
      <c r="F40" s="10">
        <f>PPRD!F40+RCV_RCY!F40+IMP!F40-EXP!F40+STK_CHG!F40-INTMARB!F40-INTAVI!F40</f>
        <v>-3.1599312123818208</v>
      </c>
      <c r="G40" s="10">
        <f>PPRD!G40+RCV_RCY!G40+IMP!G40-EXP!G40+STK_CHG!G40-INTMARB!G40-INTAVI!G40</f>
        <v>2.1066208082545472</v>
      </c>
      <c r="H40" s="10">
        <f>PPRD!H40+RCV_RCY!H40+IMP!H40-EXP!H40+STK_CHG!H40-INTMARB!H40-INTAVI!H40</f>
        <v>11.586414445399839</v>
      </c>
      <c r="I40" s="10">
        <f>PPRD!I40+RCV_RCY!I40+IMP!I40-EXP!I40+STK_CHG!I40-INTMARB!I40-INTAVI!I40</f>
        <v>3.1599312123816503</v>
      </c>
      <c r="J40" s="10">
        <f>PPRD!J40+RCV_RCY!J40+IMP!J40-EXP!J40+STK_CHG!J40-INTMARB!J40-INTAVI!J40</f>
        <v>-2.1066208082546609</v>
      </c>
      <c r="K40" s="10">
        <f>PPRD!K40+RCV_RCY!K40+IMP!K40-EXP!K40+STK_CHG!K40-INTMARB!K40-INTAVI!K40</f>
        <v>-3.159931212381764</v>
      </c>
      <c r="L40" s="10">
        <f>PPRD!L40+RCV_RCY!L40+IMP!L40-EXP!L40+STK_CHG!L40-INTMARB!L40-INTAVI!L40</f>
        <v>21.066208082545302</v>
      </c>
      <c r="M40" s="10">
        <f>PPRD!M40+RCV_RCY!M40+IMP!M40-EXP!M40+STK_CHG!M40-INTMARB!M40-INTAVI!M40</f>
        <v>-1.0533104041273305</v>
      </c>
      <c r="N40" s="10">
        <f>PPRD!N40+RCV_RCY!N40+IMP!N40-EXP!N40+STK_CHG!N40-INTMARB!N40-INTAVI!N40</f>
        <v>-5.2665520206362544</v>
      </c>
      <c r="O40" s="10">
        <f>PPRD!O40+RCV_RCY!O40+IMP!O40-EXP!O40+STK_CHG!O40-INTMARB!O40-INTAVI!O40</f>
        <v>5.2665520206361975</v>
      </c>
      <c r="P40" s="10">
        <f>PPRD!P40+RCV_RCY!P40+IMP!P40-EXP!P40+STK_CHG!P40-INTMARB!P40-INTAVI!P40</f>
        <v>-5.2665520206362544</v>
      </c>
      <c r="Q40" s="10">
        <f>PPRD!Q40+RCV_RCY!Q40+IMP!Q40-EXP!Q40+STK_CHG!Q40-INTMARB!Q40-INTAVI!Q40</f>
        <v>-6.3198624247635848</v>
      </c>
      <c r="R40" s="10">
        <f>PPRD!R40+RCV_RCY!R40+IMP!R40-EXP!R40+STK_CHG!R40-INTMARB!R40-INTAVI!R40</f>
        <v>1.0533104041272168</v>
      </c>
      <c r="S40" s="10">
        <f>PPRD!S40+RCV_RCY!S40+IMP!S40-EXP!S40+STK_CHG!S40-INTMARB!S40-INTAVI!S40</f>
        <v>0</v>
      </c>
      <c r="T40" s="10">
        <f>PPRD!T40+RCV_RCY!T40+IMP!T40-EXP!T40+STK_CHG!T40-INTMARB!T40-INTAVI!T40</f>
        <v>0.29595872742908114</v>
      </c>
      <c r="U40" s="10">
        <f>PPRD!U40+RCV_RCY!U40+IMP!U40-EXP!U40+STK_CHG!U40-INTMARB!U40-INTAVI!U40</f>
        <v>-3.7655202063628508</v>
      </c>
      <c r="V40" s="10">
        <f>PPRD!V40+RCV_RCY!V40+IMP!V40-EXP!V40+STK_CHG!V40-INTMARB!V40-INTAVI!V40</f>
        <v>8.6370593293207776</v>
      </c>
      <c r="W40" s="10">
        <f>PPRD!W40+RCV_RCY!W40+IMP!W40-EXP!W40+STK_CHG!W40-INTMARB!W40-INTAVI!W40</f>
        <v>4.788306104901082</v>
      </c>
      <c r="X40" s="10">
        <f>PPRD!X40+RCV_RCY!X40+IMP!X40-EXP!X40+STK_CHG!X40-INTMARB!X40-INTAVI!X40</f>
        <v>1.3102321582116474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5.2306964746345654</v>
      </c>
      <c r="D41" s="10">
        <f>PPRD!D41+RCV_RCY!D41+IMP!D41-EXP!D41+STK_CHG!D41-INTMARB!D41-INTAVI!D41</f>
        <v>0</v>
      </c>
      <c r="E41" s="10">
        <f>PPRD!E41+RCV_RCY!E41+IMP!E41-EXP!E41+STK_CHG!E41-INTMARB!E41-INTAVI!E41</f>
        <v>2.0922613929492688</v>
      </c>
      <c r="F41" s="10">
        <f>PPRD!F41+RCV_RCY!F41+IMP!F41-EXP!F41+STK_CHG!F41-INTMARB!F41-INTAVI!F41</f>
        <v>-5.2306964746345654</v>
      </c>
      <c r="G41" s="10">
        <f>PPRD!G41+RCV_RCY!G41+IMP!G41-EXP!G41+STK_CHG!G41-INTMARB!G41-INTAVI!G41</f>
        <v>3.1384350816852971</v>
      </c>
      <c r="H41" s="10">
        <f>PPRD!H41+RCV_RCY!H41+IMP!H41-EXP!H41+STK_CHG!H41-INTMARB!H41-INTAVI!H41</f>
        <v>14.646001719690453</v>
      </c>
      <c r="I41" s="10">
        <f>PPRD!I41+RCV_RCY!I41+IMP!I41-EXP!I41+STK_CHG!I41-INTMARB!I41-INTAVI!I41</f>
        <v>10.46147893379192</v>
      </c>
      <c r="J41" s="10">
        <f>PPRD!J41+RCV_RCY!J41+IMP!J41-EXP!J41+STK_CHG!J41-INTMARB!J41-INTAVI!J41</f>
        <v>14.646087704213237</v>
      </c>
      <c r="K41" s="10">
        <f>PPRD!K41+RCV_RCY!K41+IMP!K41-EXP!K41+STK_CHG!K41-INTMARB!K41-INTAVI!K41</f>
        <v>16.738349097162512</v>
      </c>
      <c r="L41" s="10">
        <f>PPRD!L41+RCV_RCY!L41+IMP!L41-EXP!L41+STK_CHG!L41-INTMARB!L41-INTAVI!L41</f>
        <v>19.87678417884781</v>
      </c>
      <c r="M41" s="10">
        <f>PPRD!M41+RCV_RCY!M41+IMP!M41-EXP!M41+STK_CHG!M41-INTMARB!M41-INTAVI!M41</f>
        <v>8.3691315563198625</v>
      </c>
      <c r="N41" s="10">
        <f>PPRD!N41+RCV_RCY!N41+IMP!N41-EXP!N41+STK_CHG!N41-INTMARB!N41-INTAVI!N41</f>
        <v>15.692175408426483</v>
      </c>
      <c r="O41" s="10">
        <f>PPRD!O41+RCV_RCY!O41+IMP!O41-EXP!O41+STK_CHG!O41-INTMARB!O41-INTAVI!O41</f>
        <v>15.692175408426479</v>
      </c>
      <c r="P41" s="10">
        <f>PPRD!P41+RCV_RCY!P41+IMP!P41-EXP!P41+STK_CHG!P41-INTMARB!P41-INTAVI!P41</f>
        <v>13.599914015477218</v>
      </c>
      <c r="Q41" s="10">
        <f>PPRD!Q41+RCV_RCY!Q41+IMP!Q41-EXP!Q41+STK_CHG!Q41-INTMARB!Q41-INTAVI!Q41</f>
        <v>13.599914015477211</v>
      </c>
      <c r="R41" s="10">
        <f>PPRD!R41+RCV_RCY!R41+IMP!R41-EXP!R41+STK_CHG!R41-INTMARB!R41-INTAVI!R41</f>
        <v>12.553740326741188</v>
      </c>
      <c r="S41" s="10">
        <f>PPRD!S41+RCV_RCY!S41+IMP!S41-EXP!S41+STK_CHG!S41-INTMARB!S41-INTAVI!S41</f>
        <v>12.55374032674119</v>
      </c>
      <c r="T41" s="10">
        <f>PPRD!T41+RCV_RCY!T41+IMP!T41-EXP!T41+STK_CHG!T41-INTMARB!T41-INTAVI!T41</f>
        <v>14.769475494411001</v>
      </c>
      <c r="U41" s="10">
        <f>PPRD!U41+RCV_RCY!U41+IMP!U41-EXP!U41+STK_CHG!U41-INTMARB!U41-INTAVI!U41</f>
        <v>12.182373172828896</v>
      </c>
      <c r="V41" s="10">
        <f>PPRD!V41+RCV_RCY!V41+IMP!V41-EXP!V41+STK_CHG!V41-INTMARB!V41-INTAVI!V41</f>
        <v>12.675150472914872</v>
      </c>
      <c r="W41" s="10">
        <f>PPRD!W41+RCV_RCY!W41+IMP!W41-EXP!W41+STK_CHG!W41-INTMARB!W41-INTAVI!W41</f>
        <v>15.579191745485812</v>
      </c>
      <c r="X41" s="10">
        <f>PPRD!X41+RCV_RCY!X41+IMP!X41-EXP!X41+STK_CHG!X41-INTMARB!X41-INTAVI!X41</f>
        <v>14.099914015477209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148.92037833190028</v>
      </c>
      <c r="D43" s="10">
        <f>PPRD!D43+RCV_RCY!D43+IMP!D43-EXP!D43+STK_CHG!D43-INTMARB!D43-INTAVI!D43</f>
        <v>153.02854686156488</v>
      </c>
      <c r="E43" s="10">
        <f>PPRD!E43+RCV_RCY!E43+IMP!E43-EXP!E43+STK_CHG!E43-INTMARB!E43-INTAVI!E43</f>
        <v>168.43404987102323</v>
      </c>
      <c r="F43" s="10">
        <f>PPRD!F43+RCV_RCY!F43+IMP!F43-EXP!F43+STK_CHG!F43-INTMARB!F43-INTAVI!F43</f>
        <v>219.7859845227859</v>
      </c>
      <c r="G43" s="10">
        <f>PPRD!G43+RCV_RCY!G43+IMP!G43-EXP!G43+STK_CHG!G43-INTMARB!G43-INTAVI!G43</f>
        <v>481.68048151332761</v>
      </c>
      <c r="H43" s="10">
        <f>PPRD!H43+RCV_RCY!H43+IMP!H43-EXP!H43+STK_CHG!H43-INTMARB!H43-INTAVI!H43</f>
        <v>533.03233018056756</v>
      </c>
      <c r="I43" s="10">
        <f>PPRD!I43+RCV_RCY!I43+IMP!I43-EXP!I43+STK_CHG!I43-INTMARB!I43-INTAVI!I43</f>
        <v>489.8969045571796</v>
      </c>
      <c r="J43" s="10">
        <f>PPRD!J43+RCV_RCY!J43+IMP!J43-EXP!J43+STK_CHG!J43-INTMARB!J43-INTAVI!J43</f>
        <v>536.11349957007724</v>
      </c>
      <c r="K43" s="10">
        <f>PPRD!K43+RCV_RCY!K43+IMP!K43-EXP!K43+STK_CHG!K43-INTMARB!K43-INTAVI!K43</f>
        <v>538.96887360275139</v>
      </c>
      <c r="L43" s="10">
        <f>PPRD!L43+RCV_RCY!L43+IMP!L43-EXP!L43+STK_CHG!L43-INTMARB!L43-INTAVI!L43</f>
        <v>550.80077386070514</v>
      </c>
      <c r="M43" s="10">
        <f>PPRD!M43+RCV_RCY!M43+IMP!M43-EXP!M43+STK_CHG!M43-INTMARB!M43-INTAVI!M43</f>
        <v>608.80653482373168</v>
      </c>
      <c r="N43" s="10">
        <f>PPRD!N43+RCV_RCY!N43+IMP!N43-EXP!N43+STK_CHG!N43-INTMARB!N43-INTAVI!N43</f>
        <v>583.62312983662935</v>
      </c>
      <c r="O43" s="10">
        <f>PPRD!O43+RCV_RCY!O43+IMP!O43-EXP!O43+STK_CHG!O43-INTMARB!O43-INTAVI!O43</f>
        <v>647.9526225279451</v>
      </c>
      <c r="P43" s="10">
        <f>PPRD!P43+RCV_RCY!P43+IMP!P43-EXP!P43+STK_CHG!P43-INTMARB!P43-INTAVI!P43</f>
        <v>587.56999140154767</v>
      </c>
      <c r="Q43" s="10">
        <f>PPRD!Q43+RCV_RCY!Q43+IMP!Q43-EXP!Q43+STK_CHG!Q43-INTMARB!Q43-INTAVI!Q43</f>
        <v>473.36190885640576</v>
      </c>
      <c r="R43" s="10">
        <f>PPRD!R43+RCV_RCY!R43+IMP!R43-EXP!R43+STK_CHG!R43-INTMARB!R43-INTAVI!R43</f>
        <v>460.52846087704199</v>
      </c>
      <c r="S43" s="10">
        <f>PPRD!S43+RCV_RCY!S43+IMP!S43-EXP!S43+STK_CHG!S43-INTMARB!S43-INTAVI!S43</f>
        <v>544.36758383490962</v>
      </c>
      <c r="T43" s="10">
        <f>PPRD!T43+RCV_RCY!T43+IMP!T43-EXP!T43+STK_CHG!T43-INTMARB!T43-INTAVI!T43</f>
        <v>691.45313843508154</v>
      </c>
      <c r="U43" s="10">
        <f>PPRD!U43+RCV_RCY!U43+IMP!U43-EXP!U43+STK_CHG!U43-INTMARB!U43-INTAVI!U43</f>
        <v>680.495184866724</v>
      </c>
      <c r="V43" s="10">
        <f>PPRD!V43+RCV_RCY!V43+IMP!V43-EXP!V43+STK_CHG!V43-INTMARB!V43-INTAVI!V43</f>
        <v>707.73482373172828</v>
      </c>
      <c r="W43" s="10">
        <f>PPRD!W43+RCV_RCY!W43+IMP!W43-EXP!W43+STK_CHG!W43-INTMARB!W43-INTAVI!W43</f>
        <v>778.07248495270846</v>
      </c>
      <c r="X43" s="10">
        <f>PPRD!X43+RCV_RCY!X43+IMP!X43-EXP!X43+STK_CHG!X43-INTMARB!X43-INTAVI!X43</f>
        <v>731.86388650042977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487.31754084264833</v>
      </c>
      <c r="D44" s="10">
        <f>PPRD!D44+RCV_RCY!D44+IMP!D44-EXP!D44+STK_CHG!D44-INTMARB!D44-INTAVI!D44</f>
        <v>445.83422184006884</v>
      </c>
      <c r="E44" s="10">
        <f>PPRD!E44+RCV_RCY!E44+IMP!E44-EXP!E44+STK_CHG!E44-INTMARB!E44-INTAVI!E44</f>
        <v>542.3350816852967</v>
      </c>
      <c r="F44" s="10">
        <f>PPRD!F44+RCV_RCY!F44+IMP!F44-EXP!F44+STK_CHG!F44-INTMARB!F44-INTAVI!F44</f>
        <v>754.61848667239894</v>
      </c>
      <c r="G44" s="10">
        <f>PPRD!G44+RCV_RCY!G44+IMP!G44-EXP!G44+STK_CHG!G44-INTMARB!G44-INTAVI!G44</f>
        <v>847.27790197764398</v>
      </c>
      <c r="H44" s="10">
        <f>PPRD!H44+RCV_RCY!H44+IMP!H44-EXP!H44+STK_CHG!H44-INTMARB!H44-INTAVI!H44</f>
        <v>988.12029234737781</v>
      </c>
      <c r="I44" s="10">
        <f>PPRD!I44+RCV_RCY!I44+IMP!I44-EXP!I44+STK_CHG!I44-INTMARB!I44-INTAVI!I44</f>
        <v>1160.8484092863287</v>
      </c>
      <c r="J44" s="10">
        <f>PPRD!J44+RCV_RCY!J44+IMP!J44-EXP!J44+STK_CHG!J44-INTMARB!J44-INTAVI!J44</f>
        <v>1199.282889079966</v>
      </c>
      <c r="K44" s="10">
        <f>PPRD!K44+RCV_RCY!K44+IMP!K44-EXP!K44+STK_CHG!K44-INTMARB!K44-INTAVI!K44</f>
        <v>1279.9093723129834</v>
      </c>
      <c r="L44" s="10">
        <f>PPRD!L44+RCV_RCY!L44+IMP!L44-EXP!L44+STK_CHG!L44-INTMARB!L44-INTAVI!L44</f>
        <v>1214.4758383490969</v>
      </c>
      <c r="M44" s="10">
        <f>PPRD!M44+RCV_RCY!M44+IMP!M44-EXP!M44+STK_CHG!M44-INTMARB!M44-INTAVI!M44</f>
        <v>1083.9712811693896</v>
      </c>
      <c r="N44" s="10">
        <f>PPRD!N44+RCV_RCY!N44+IMP!N44-EXP!N44+STK_CHG!N44-INTMARB!N44-INTAVI!N44</f>
        <v>1067.0518486672404</v>
      </c>
      <c r="O44" s="10">
        <f>PPRD!O44+RCV_RCY!O44+IMP!O44-EXP!O44+STK_CHG!O44-INTMARB!O44-INTAVI!O44</f>
        <v>898.01848667239904</v>
      </c>
      <c r="P44" s="10">
        <f>PPRD!P44+RCV_RCY!P44+IMP!P44-EXP!P44+STK_CHG!P44-INTMARB!P44-INTAVI!P44</f>
        <v>659.50318142734307</v>
      </c>
      <c r="Q44" s="10">
        <f>PPRD!Q44+RCV_RCY!Q44+IMP!Q44-EXP!Q44+STK_CHG!Q44-INTMARB!Q44-INTAVI!Q44</f>
        <v>809.42338779019769</v>
      </c>
      <c r="R44" s="10">
        <f>PPRD!R44+RCV_RCY!R44+IMP!R44-EXP!R44+STK_CHG!R44-INTMARB!R44-INTAVI!R44</f>
        <v>854.1428202923471</v>
      </c>
      <c r="S44" s="10">
        <f>PPRD!S44+RCV_RCY!S44+IMP!S44-EXP!S44+STK_CHG!S44-INTMARB!S44-INTAVI!S44</f>
        <v>884.25829750644914</v>
      </c>
      <c r="T44" s="10">
        <f>PPRD!T44+RCV_RCY!T44+IMP!T44-EXP!T44+STK_CHG!T44-INTMARB!T44-INTAVI!T44</f>
        <v>789.86173688736039</v>
      </c>
      <c r="U44" s="10">
        <f>PPRD!U44+RCV_RCY!U44+IMP!U44-EXP!U44+STK_CHG!U44-INTMARB!U44-INTAVI!U44</f>
        <v>817.46061908856404</v>
      </c>
      <c r="V44" s="10">
        <f>PPRD!V44+RCV_RCY!V44+IMP!V44-EXP!V44+STK_CHG!V44-INTMARB!V44-INTAVI!V44</f>
        <v>782.84600171969043</v>
      </c>
      <c r="W44" s="10">
        <f>PPRD!W44+RCV_RCY!W44+IMP!W44-EXP!W44+STK_CHG!W44-INTMARB!W44-INTAVI!W44</f>
        <v>613.34608770421312</v>
      </c>
      <c r="X44" s="10">
        <f>PPRD!X44+RCV_RCY!X44+IMP!X44-EXP!X44+STK_CHG!X44-INTMARB!X44-INTAVI!X44</f>
        <v>687.73104041272586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0.96018916595012893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0.96018916595012893</v>
      </c>
      <c r="I45" s="10">
        <f>PPRD!I45+RCV_RCY!I45+IMP!I45-EXP!I45+STK_CHG!I45-INTMARB!I45-INTAVI!I45</f>
        <v>0.96018916595012893</v>
      </c>
      <c r="J45" s="10">
        <f>PPRD!J45+RCV_RCY!J45+IMP!J45-EXP!J45+STK_CHG!J45-INTMARB!J45-INTAVI!J45</f>
        <v>0.96018916595012893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6.7211521926053308</v>
      </c>
      <c r="D46" s="10">
        <f>PPRD!D46+RCV_RCY!D46+IMP!D46-EXP!D46+STK_CHG!D46-INTMARB!D46-INTAVI!D46</f>
        <v>8.6414445399828033</v>
      </c>
      <c r="E46" s="10">
        <f>PPRD!E46+RCV_RCY!E46+IMP!E46-EXP!E46+STK_CHG!E46-INTMARB!E46-INTAVI!E46</f>
        <v>7.6812553740326743</v>
      </c>
      <c r="F46" s="10">
        <f>PPRD!F46+RCV_RCY!F46+IMP!F46-EXP!F46+STK_CHG!F46-INTMARB!F46-INTAVI!F46</f>
        <v>7.6812553740326743</v>
      </c>
      <c r="G46" s="10">
        <f>PPRD!G46+RCV_RCY!G46+IMP!G46-EXP!G46+STK_CHG!G46-INTMARB!G46-INTAVI!G46</f>
        <v>10.561736887360269</v>
      </c>
      <c r="H46" s="10">
        <f>PPRD!H46+RCV_RCY!H46+IMP!H46-EXP!H46+STK_CHG!H46-INTMARB!H46-INTAVI!H46</f>
        <v>9.6015477214101423</v>
      </c>
      <c r="I46" s="10">
        <f>PPRD!I46+RCV_RCY!I46+IMP!I46-EXP!I46+STK_CHG!I46-INTMARB!I46-INTAVI!I46</f>
        <v>10.561736887360272</v>
      </c>
      <c r="J46" s="10">
        <f>PPRD!J46+RCV_RCY!J46+IMP!J46-EXP!J46+STK_CHG!J46-INTMARB!J46-INTAVI!J46</f>
        <v>9.6015477214101423</v>
      </c>
      <c r="K46" s="10">
        <f>PPRD!K46+RCV_RCY!K46+IMP!K46-EXP!K46+STK_CHG!K46-INTMARB!K46-INTAVI!K46</f>
        <v>9.6015477214101423</v>
      </c>
      <c r="L46" s="10">
        <f>PPRD!L46+RCV_RCY!L46+IMP!L46-EXP!L46+STK_CHG!L46-INTMARB!L46-INTAVI!L46</f>
        <v>9.6016337059329313</v>
      </c>
      <c r="M46" s="10">
        <f>PPRD!M46+RCV_RCY!M46+IMP!M46-EXP!M46+STK_CHG!M46-INTMARB!M46-INTAVI!M46</f>
        <v>10.561822871883059</v>
      </c>
      <c r="N46" s="10">
        <f>PPRD!N46+RCV_RCY!N46+IMP!N46-EXP!N46+STK_CHG!N46-INTMARB!N46-INTAVI!N46</f>
        <v>9.6016337059329313</v>
      </c>
      <c r="O46" s="10">
        <f>PPRD!O46+RCV_RCY!O46+IMP!O46-EXP!O46+STK_CHG!O46-INTMARB!O46-INTAVI!O46</f>
        <v>8.6414445399828033</v>
      </c>
      <c r="P46" s="10">
        <f>PPRD!P46+RCV_RCY!P46+IMP!P46-EXP!P46+STK_CHG!P46-INTMARB!P46-INTAVI!P46</f>
        <v>6.7211521926053308</v>
      </c>
      <c r="Q46" s="10">
        <f>PPRD!Q46+RCV_RCY!Q46+IMP!Q46-EXP!Q46+STK_CHG!Q46-INTMARB!Q46-INTAVI!Q46</f>
        <v>6.7211521926053308</v>
      </c>
      <c r="R46" s="10">
        <f>PPRD!R46+RCV_RCY!R46+IMP!R46-EXP!R46+STK_CHG!R46-INTMARB!R46-INTAVI!R46</f>
        <v>7.6812553740326726</v>
      </c>
      <c r="S46" s="10">
        <f>PPRD!S46+RCV_RCY!S46+IMP!S46-EXP!S46+STK_CHG!S46-INTMARB!S46-INTAVI!S46</f>
        <v>7.6812553740326726</v>
      </c>
      <c r="T46" s="10">
        <f>PPRD!T46+RCV_RCY!T46+IMP!T46-EXP!T46+STK_CHG!T46-INTMARB!T46-INTAVI!T46</f>
        <v>7.5141874462596725</v>
      </c>
      <c r="U46" s="10">
        <f>PPRD!U46+RCV_RCY!U46+IMP!U46-EXP!U46+STK_CHG!U46-INTMARB!U46-INTAVI!U46</f>
        <v>7.3576956147893373</v>
      </c>
      <c r="V46" s="10">
        <f>PPRD!V46+RCV_RCY!V46+IMP!V46-EXP!V46+STK_CHG!V46-INTMARB!V46-INTAVI!V46</f>
        <v>7.444110060189165</v>
      </c>
      <c r="W46" s="10">
        <f>PPRD!W46+RCV_RCY!W46+IMP!W46-EXP!W46+STK_CHG!W46-INTMARB!W46-INTAVI!W46</f>
        <v>6.984178847807395</v>
      </c>
      <c r="X46" s="10">
        <f>PPRD!X46+RCV_RCY!X46+IMP!X46-EXP!X46+STK_CHG!X46-INTMARB!X46-INTAVI!X46</f>
        <v>7.3692175408426479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47.047807394668951</v>
      </c>
      <c r="D47" s="10">
        <f>PPRD!D47+RCV_RCY!D47+IMP!D47-EXP!D47+STK_CHG!D47-INTMARB!D47-INTAVI!D47</f>
        <v>37.446259673258808</v>
      </c>
      <c r="E47" s="10">
        <f>PPRD!E47+RCV_RCY!E47+IMP!E47-EXP!E47+STK_CHG!E47-INTMARB!E47-INTAVI!E47</f>
        <v>44.167411865864153</v>
      </c>
      <c r="F47" s="10">
        <f>PPRD!F47+RCV_RCY!F47+IMP!F47-EXP!F47+STK_CHG!F47-INTMARB!F47-INTAVI!F47</f>
        <v>37.446259673258801</v>
      </c>
      <c r="G47" s="10">
        <f>PPRD!G47+RCV_RCY!G47+IMP!G47-EXP!G47+STK_CHG!G47-INTMARB!G47-INTAVI!G47</f>
        <v>54.729148753224422</v>
      </c>
      <c r="H47" s="10">
        <f>PPRD!H47+RCV_RCY!H47+IMP!H47-EXP!H47+STK_CHG!H47-INTMARB!H47-INTAVI!H47</f>
        <v>68.171453138435083</v>
      </c>
      <c r="I47" s="10">
        <f>PPRD!I47+RCV_RCY!I47+IMP!I47-EXP!I47+STK_CHG!I47-INTMARB!I47-INTAVI!I47</f>
        <v>62.410490111779886</v>
      </c>
      <c r="J47" s="10">
        <f>PPRD!J47+RCV_RCY!J47+IMP!J47-EXP!J47+STK_CHG!J47-INTMARB!J47-INTAVI!J47</f>
        <v>57.609630266552024</v>
      </c>
      <c r="K47" s="10">
        <f>PPRD!K47+RCV_RCY!K47+IMP!K47-EXP!K47+STK_CHG!K47-INTMARB!K47-INTAVI!K47</f>
        <v>66.251074806534817</v>
      </c>
      <c r="L47" s="10">
        <f>PPRD!L47+RCV_RCY!L47+IMP!L47-EXP!L47+STK_CHG!L47-INTMARB!L47-INTAVI!L47</f>
        <v>54.729148753224422</v>
      </c>
      <c r="M47" s="10">
        <f>PPRD!M47+RCV_RCY!M47+IMP!M47-EXP!M47+STK_CHG!M47-INTMARB!M47-INTAVI!M47</f>
        <v>71.051848667239895</v>
      </c>
      <c r="N47" s="10">
        <f>PPRD!N47+RCV_RCY!N47+IMP!N47-EXP!N47+STK_CHG!N47-INTMARB!N47-INTAVI!N47</f>
        <v>61.450300945829746</v>
      </c>
      <c r="O47" s="10">
        <f>PPRD!O47+RCV_RCY!O47+IMP!O47-EXP!O47+STK_CHG!O47-INTMARB!O47-INTAVI!O47</f>
        <v>33.605588993981087</v>
      </c>
      <c r="P47" s="10">
        <f>PPRD!P47+RCV_RCY!P47+IMP!P47-EXP!P47+STK_CHG!P47-INTMARB!P47-INTAVI!P47</f>
        <v>24.964144453998276</v>
      </c>
      <c r="Q47" s="10">
        <f>PPRD!Q47+RCV_RCY!Q47+IMP!Q47-EXP!Q47+STK_CHG!Q47-INTMARB!Q47-INTAVI!Q47</f>
        <v>21.123559759243339</v>
      </c>
      <c r="R47" s="10">
        <f>PPRD!R47+RCV_RCY!R47+IMP!R47-EXP!R47+STK_CHG!R47-INTMARB!R47-INTAVI!R47</f>
        <v>20.163370593293209</v>
      </c>
      <c r="S47" s="10">
        <f>PPRD!S47+RCV_RCY!S47+IMP!S47-EXP!S47+STK_CHG!S47-INTMARB!S47-INTAVI!S47</f>
        <v>34.565778159931213</v>
      </c>
      <c r="T47" s="10">
        <f>PPRD!T47+RCV_RCY!T47+IMP!T47-EXP!T47+STK_CHG!T47-INTMARB!T47-INTAVI!T47</f>
        <v>37.398280309544283</v>
      </c>
      <c r="U47" s="10">
        <f>PPRD!U47+RCV_RCY!U47+IMP!U47-EXP!U47+STK_CHG!U47-INTMARB!U47-INTAVI!U47</f>
        <v>38.556233877901974</v>
      </c>
      <c r="V47" s="10">
        <f>PPRD!V47+RCV_RCY!V47+IMP!V47-EXP!V47+STK_CHG!V47-INTMARB!V47-INTAVI!V47</f>
        <v>35.641186586414442</v>
      </c>
      <c r="W47" s="10">
        <f>PPRD!W47+RCV_RCY!W47+IMP!W47-EXP!W47+STK_CHG!W47-INTMARB!W47-INTAVI!W47</f>
        <v>30.330524505589004</v>
      </c>
      <c r="X47" s="10">
        <f>PPRD!X47+RCV_RCY!X47+IMP!X47-EXP!X47+STK_CHG!X47-INTMARB!X47-INTAVI!X47</f>
        <v>40.723301805674978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109.45116079105757</v>
      </c>
      <c r="D48" s="10">
        <f>PPRD!D48+RCV_RCY!D48+IMP!D48-EXP!D48+STK_CHG!D48-INTMARB!D48-INTAVI!D48</f>
        <v>103.24110060189166</v>
      </c>
      <c r="E48" s="10">
        <f>PPRD!E48+RCV_RCY!E48+IMP!E48-EXP!E48+STK_CHG!E48-INTMARB!E48-INTAVI!E48</f>
        <v>107.89862424763544</v>
      </c>
      <c r="F48" s="10">
        <f>PPRD!F48+RCV_RCY!F48+IMP!F48-EXP!F48+STK_CHG!F48-INTMARB!F48-INTAVI!F48</f>
        <v>106.34617368873602</v>
      </c>
      <c r="G48" s="10">
        <f>PPRD!G48+RCV_RCY!G48+IMP!G48-EXP!G48+STK_CHG!G48-INTMARB!G48-INTAVI!G48</f>
        <v>113.33241616509024</v>
      </c>
      <c r="H48" s="10">
        <f>PPRD!H48+RCV_RCY!H48+IMP!H48-EXP!H48+STK_CHG!H48-INTMARB!H48-INTAVI!H48</f>
        <v>119.54239036973344</v>
      </c>
      <c r="I48" s="10">
        <f>PPRD!I48+RCV_RCY!I48+IMP!I48-EXP!I48+STK_CHG!I48-INTMARB!I48-INTAVI!I48</f>
        <v>113.33241616509032</v>
      </c>
      <c r="J48" s="10">
        <f>PPRD!J48+RCV_RCY!J48+IMP!J48-EXP!J48+STK_CHG!J48-INTMARB!J48-INTAVI!J48</f>
        <v>111.00361134995704</v>
      </c>
      <c r="K48" s="10">
        <f>PPRD!K48+RCV_RCY!K48+IMP!K48-EXP!K48+STK_CHG!K48-INTMARB!K48-INTAVI!K48</f>
        <v>117.98985382631126</v>
      </c>
      <c r="L48" s="10">
        <f>PPRD!L48+RCV_RCY!L48+IMP!L48-EXP!L48+STK_CHG!L48-INTMARB!L48-INTAVI!L48</f>
        <v>111.7798796216681</v>
      </c>
      <c r="M48" s="10">
        <f>PPRD!M48+RCV_RCY!M48+IMP!M48-EXP!M48+STK_CHG!M48-INTMARB!M48-INTAVI!M48</f>
        <v>90.04496990541702</v>
      </c>
      <c r="N48" s="10">
        <f>PPRD!N48+RCV_RCY!N48+IMP!N48-EXP!N48+STK_CHG!N48-INTMARB!N48-INTAVI!N48</f>
        <v>78.401203783319005</v>
      </c>
      <c r="O48" s="10">
        <f>PPRD!O48+RCV_RCY!O48+IMP!O48-EXP!O48+STK_CHG!O48-INTMARB!O48-INTAVI!O48</f>
        <v>72.967411865864136</v>
      </c>
      <c r="P48" s="10">
        <f>PPRD!P48+RCV_RCY!P48+IMP!P48-EXP!P48+STK_CHG!P48-INTMARB!P48-INTAVI!P48</f>
        <v>104.11650902837488</v>
      </c>
      <c r="Q48" s="10">
        <f>PPRD!Q48+RCV_RCY!Q48+IMP!Q48-EXP!Q48+STK_CHG!Q48-INTMARB!Q48-INTAVI!Q48</f>
        <v>125.26870163370589</v>
      </c>
      <c r="R48" s="10">
        <f>PPRD!R48+RCV_RCY!R48+IMP!R48-EXP!R48+STK_CHG!R48-INTMARB!R48-INTAVI!R48</f>
        <v>97.238177128116931</v>
      </c>
      <c r="S48" s="10">
        <f>PPRD!S48+RCV_RCY!S48+IMP!S48-EXP!S48+STK_CHG!S48-INTMARB!S48-INTAVI!S48</f>
        <v>94.829406706792739</v>
      </c>
      <c r="T48" s="10">
        <f>PPRD!T48+RCV_RCY!T48+IMP!T48-EXP!T48+STK_CHG!T48-INTMARB!T48-INTAVI!T48</f>
        <v>83.738091143594147</v>
      </c>
      <c r="U48" s="10">
        <f>PPRD!U48+RCV_RCY!U48+IMP!U48-EXP!U48+STK_CHG!U48-INTMARB!U48-INTAVI!U48</f>
        <v>55.811006018916586</v>
      </c>
      <c r="V48" s="10">
        <f>PPRD!V48+RCV_RCY!V48+IMP!V48-EXP!V48+STK_CHG!V48-INTMARB!V48-INTAVI!V48</f>
        <v>42.134823731728275</v>
      </c>
      <c r="W48" s="10">
        <f>PPRD!W48+RCV_RCY!W48+IMP!W48-EXP!W48+STK_CHG!W48-INTMARB!W48-INTAVI!W48</f>
        <v>50.038177128116928</v>
      </c>
      <c r="X48" s="10">
        <f>PPRD!X48+RCV_RCY!X48+IMP!X48-EXP!X48+STK_CHG!X48-INTMARB!X48-INTAVI!X48</f>
        <v>10.490799656061903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0</v>
      </c>
      <c r="D50" s="10">
        <f>PPRD!D50+RCV_RCY!D50+IMP!D50-EXP!D50+STK_CHG!D50-INTMARB!D50-INTAVI!D50</f>
        <v>0</v>
      </c>
      <c r="E50" s="10">
        <f>PPRD!E50+RCV_RCY!E50+IMP!E50-EXP!E50+STK_CHG!E50-INTMARB!E50-INTAVI!E50</f>
        <v>4.8007738607050729</v>
      </c>
      <c r="F50" s="10">
        <f>PPRD!F50+RCV_RCY!F50+IMP!F50-EXP!F50+STK_CHG!F50-INTMARB!F50-INTAVI!F50</f>
        <v>4.8007738607050729</v>
      </c>
      <c r="G50" s="10">
        <f>PPRD!G50+RCV_RCY!G50+IMP!G50-EXP!G50+STK_CHG!G50-INTMARB!G50-INTAVI!G50</f>
        <v>5.7609630266552019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0</v>
      </c>
      <c r="D51" s="37">
        <f>PPRD!D51+RCV_RCY!D51+IMP!D51-EXP!D51+STK_CHG!D51-INTMARB!D51-INTAVI!D51</f>
        <v>0</v>
      </c>
      <c r="E51" s="37">
        <f>PPRD!E51+RCV_RCY!E51+IMP!E51-EXP!E51+STK_CHG!E51-INTMARB!E51-INTAVI!E51</f>
        <v>0</v>
      </c>
      <c r="F51" s="37">
        <f>PPRD!F51+RCV_RCY!F51+IMP!F51-EXP!F51+STK_CHG!F51-INTMARB!F51-INTAVI!F51</f>
        <v>0</v>
      </c>
      <c r="G51" s="37">
        <f>PPRD!G51+RCV_RCY!G51+IMP!G51-EXP!G51+STK_CHG!G51-INTMARB!G51-INTAVI!G51</f>
        <v>0</v>
      </c>
      <c r="H51" s="37">
        <f>PPRD!H51+RCV_RCY!H51+IMP!H51-EXP!H51+STK_CHG!H51-INTMARB!H51-INTAVI!H51</f>
        <v>0</v>
      </c>
      <c r="I51" s="37">
        <f>PPRD!I51+RCV_RCY!I51+IMP!I51-EXP!I51+STK_CHG!I51-INTMARB!I51-INTAVI!I51</f>
        <v>0</v>
      </c>
      <c r="J51" s="37">
        <f>PPRD!J51+RCV_RCY!J51+IMP!J51-EXP!J51+STK_CHG!J51-INTMARB!J51-INTAVI!J51</f>
        <v>0</v>
      </c>
      <c r="K51" s="37">
        <f>PPRD!K51+RCV_RCY!K51+IMP!K51-EXP!K51+STK_CHG!K51-INTMARB!K51-INTAVI!K51</f>
        <v>0</v>
      </c>
      <c r="L51" s="37">
        <f>PPRD!L51+RCV_RCY!L51+IMP!L51-EXP!L51+STK_CHG!L51-INTMARB!L51-INTAVI!L51</f>
        <v>0</v>
      </c>
      <c r="M51" s="37">
        <f>PPRD!M51+RCV_RCY!M51+IMP!M51-EXP!M51+STK_CHG!M51-INTMARB!M51-INTAVI!M51</f>
        <v>0</v>
      </c>
      <c r="N51" s="37">
        <f>PPRD!N51+RCV_RCY!N51+IMP!N51-EXP!N51+STK_CHG!N51-INTMARB!N51-INTAVI!N51</f>
        <v>0</v>
      </c>
      <c r="O51" s="37">
        <f>PPRD!O51+RCV_RCY!O51+IMP!O51-EXP!O51+STK_CHG!O51-INTMARB!O51-INTAVI!O51</f>
        <v>0</v>
      </c>
      <c r="P51" s="37">
        <f>PPRD!P51+RCV_RCY!P51+IMP!P51-EXP!P51+STK_CHG!P51-INTMARB!P51-INTAVI!P51</f>
        <v>0</v>
      </c>
      <c r="Q51" s="37">
        <f>PPRD!Q51+RCV_RCY!Q51+IMP!Q51-EXP!Q51+STK_CHG!Q51-INTMARB!Q51-INTAVI!Q51</f>
        <v>0</v>
      </c>
      <c r="R51" s="37">
        <f>PPRD!R51+RCV_RCY!R51+IMP!R51-EXP!R51+STK_CHG!R51-INTMARB!R51-INTAVI!R51</f>
        <v>0</v>
      </c>
      <c r="S51" s="37">
        <f>PPRD!S51+RCV_RCY!S51+IMP!S51-EXP!S51+STK_CHG!S51-INTMARB!S51-INTAVI!S51</f>
        <v>0</v>
      </c>
      <c r="T51" s="37">
        <f>PPRD!T51+RCV_RCY!T51+IMP!T51-EXP!T51+STK_CHG!T51-INTMARB!T51-INTAVI!T51</f>
        <v>0</v>
      </c>
      <c r="U51" s="37">
        <f>PPRD!U51+RCV_RCY!U51+IMP!U51-EXP!U51+STK_CHG!U51-INTMARB!U51-INTAVI!U51</f>
        <v>0</v>
      </c>
      <c r="V51" s="37">
        <f>PPRD!V51+RCV_RCY!V51+IMP!V51-EXP!V51+STK_CHG!V51-INTMARB!V51-INTAVI!V51</f>
        <v>0</v>
      </c>
      <c r="W51" s="37">
        <f>PPRD!W51+RCV_RCY!W51+IMP!W51-EXP!W51+STK_CHG!W51-INTMARB!W51-INTAVI!W51</f>
        <v>0</v>
      </c>
      <c r="X51" s="37">
        <f>PPRD!X51+RCV_RCY!X51+IMP!X51-EXP!X51+STK_CHG!X51-INTMARB!X51-INTAVI!X51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45.667325881341348</v>
      </c>
      <c r="D52" s="37">
        <f t="shared" si="20"/>
        <v>45.452364574376617</v>
      </c>
      <c r="E52" s="37">
        <f t="shared" si="20"/>
        <v>47.554170249355117</v>
      </c>
      <c r="F52" s="37">
        <f t="shared" si="20"/>
        <v>50.587618228718831</v>
      </c>
      <c r="G52" s="37">
        <f t="shared" si="20"/>
        <v>52.96895958727427</v>
      </c>
      <c r="H52" s="37">
        <f t="shared" si="20"/>
        <v>53.709630266552026</v>
      </c>
      <c r="I52" s="37">
        <f t="shared" si="20"/>
        <v>55.848925193465178</v>
      </c>
      <c r="J52" s="37">
        <f t="shared" si="20"/>
        <v>73.200343938091137</v>
      </c>
      <c r="K52" s="37">
        <f t="shared" si="20"/>
        <v>98.654686156491834</v>
      </c>
      <c r="L52" s="37">
        <f t="shared" si="20"/>
        <v>106.3840068787618</v>
      </c>
      <c r="M52" s="37">
        <f t="shared" si="20"/>
        <v>109.44453998280309</v>
      </c>
      <c r="N52" s="37">
        <f t="shared" si="20"/>
        <v>125.78254514187444</v>
      </c>
      <c r="O52" s="37">
        <f t="shared" si="20"/>
        <v>135.70687876182288</v>
      </c>
      <c r="P52" s="37">
        <f t="shared" si="20"/>
        <v>139.76844368013758</v>
      </c>
      <c r="Q52" s="37">
        <f t="shared" si="20"/>
        <v>136.42115219260529</v>
      </c>
      <c r="R52" s="37">
        <f t="shared" si="20"/>
        <v>155.95812553740325</v>
      </c>
      <c r="S52" s="37">
        <f t="shared" si="20"/>
        <v>162.1549441100602</v>
      </c>
      <c r="T52" s="37">
        <f t="shared" si="20"/>
        <v>178.68950988822013</v>
      </c>
      <c r="U52" s="37">
        <f t="shared" si="20"/>
        <v>238.32244196044709</v>
      </c>
      <c r="V52" s="37">
        <f t="shared" si="20"/>
        <v>246.29785038693029</v>
      </c>
      <c r="W52" s="37">
        <f t="shared" si="20"/>
        <v>278.05193465176268</v>
      </c>
      <c r="X52" s="37">
        <f t="shared" ref="X52" si="21">SUM(X53:X70)</f>
        <v>297.43989681857261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0</v>
      </c>
      <c r="D53" s="10">
        <f>PPRD!D53+RCV_RCY!D53+IMP!D53-EXP!D53+STK_CHG!D53-INTMARB!D53-INTAVI!D53</f>
        <v>0</v>
      </c>
      <c r="E53" s="10">
        <f>PPRD!E53+RCV_RCY!E53+IMP!E53-EXP!E53+STK_CHG!E53-INTMARB!E53-INTAVI!E53</f>
        <v>0</v>
      </c>
      <c r="F53" s="10">
        <f>PPRD!F53+RCV_RCY!F53+IMP!F53-EXP!F53+STK_CHG!F53-INTMARB!F53-INTAVI!F53</f>
        <v>0</v>
      </c>
      <c r="G53" s="10">
        <f>PPRD!G53+RCV_RCY!G53+IMP!G53-EXP!G53+STK_CHG!G53-INTMARB!G53-INTAVI!G53</f>
        <v>0</v>
      </c>
      <c r="H53" s="10">
        <f>PPRD!H53+RCV_RCY!H53+IMP!H53-EXP!H53+STK_CHG!H53-INTMARB!H53-INTAVI!H53</f>
        <v>0</v>
      </c>
      <c r="I53" s="10">
        <f>PPRD!I53+RCV_RCY!I53+IMP!I53-EXP!I53+STK_CHG!I53-INTMARB!I53-INTAVI!I53</f>
        <v>0</v>
      </c>
      <c r="J53" s="10">
        <f>PPRD!J53+RCV_RCY!J53+IMP!J53-EXP!J53+STK_CHG!J53-INTMARB!J53-INTAVI!J53</f>
        <v>0</v>
      </c>
      <c r="K53" s="10">
        <f>PPRD!K53+RCV_RCY!K53+IMP!K53-EXP!K53+STK_CHG!K53-INTMARB!K53-INTAVI!K53</f>
        <v>0</v>
      </c>
      <c r="L53" s="10">
        <f>PPRD!L53+RCV_RCY!L53+IMP!L53-EXP!L53+STK_CHG!L53-INTMARB!L53-INTAVI!L53</f>
        <v>0</v>
      </c>
      <c r="M53" s="10">
        <f>PPRD!M53+RCV_RCY!M53+IMP!M53-EXP!M53+STK_CHG!M53-INTMARB!M53-INTAVI!M53</f>
        <v>0</v>
      </c>
      <c r="N53" s="10">
        <f>PPRD!N53+RCV_RCY!N53+IMP!N53-EXP!N53+STK_CHG!N53-INTMARB!N53-INTAVI!N53</f>
        <v>0</v>
      </c>
      <c r="O53" s="10">
        <f>PPRD!O53+RCV_RCY!O53+IMP!O53-EXP!O53+STK_CHG!O53-INTMARB!O53-INTAVI!O53</f>
        <v>0</v>
      </c>
      <c r="P53" s="10">
        <f>PPRD!P53+RCV_RCY!P53+IMP!P53-EXP!P53+STK_CHG!P53-INTMARB!P53-INTAVI!P53</f>
        <v>0</v>
      </c>
      <c r="Q53" s="10">
        <f>PPRD!Q53+RCV_RCY!Q53+IMP!Q53-EXP!Q53+STK_CHG!Q53-INTMARB!Q53-INTAVI!Q53</f>
        <v>0</v>
      </c>
      <c r="R53" s="10">
        <f>PPRD!R53+RCV_RCY!R53+IMP!R53-EXP!R53+STK_CHG!R53-INTMARB!R53-INTAVI!R53</f>
        <v>0</v>
      </c>
      <c r="S53" s="10">
        <f>PPRD!S53+RCV_RCY!S53+IMP!S53-EXP!S53+STK_CHG!S53-INTMARB!S53-INTAVI!S53</f>
        <v>0</v>
      </c>
      <c r="T53" s="10">
        <f>PPRD!T53+RCV_RCY!T53+IMP!T53-EXP!T53+STK_CHG!T53-INTMARB!T53-INTAVI!T53</f>
        <v>0</v>
      </c>
      <c r="U53" s="10">
        <f>PPRD!U53+RCV_RCY!U53+IMP!U53-EXP!U53+STK_CHG!U53-INTMARB!U53-INTAVI!U53</f>
        <v>0</v>
      </c>
      <c r="V53" s="10">
        <f>PPRD!V53+RCV_RCY!V53+IMP!V53-EXP!V53+STK_CHG!V53-INTMARB!V53-INTAVI!V53</f>
        <v>0</v>
      </c>
      <c r="W53" s="10">
        <f>PPRD!W53+RCV_RCY!W53+IMP!W53-EXP!W53+STK_CHG!W53-INTMARB!W53-INTAVI!W53</f>
        <v>0</v>
      </c>
      <c r="X53" s="10">
        <f>PPRD!X53+RCV_RCY!X53+IMP!X53-EXP!X53+STK_CHG!X53-INTMARB!X53-INTAVI!X53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3.0524505588993979E-2</v>
      </c>
      <c r="H55" s="10">
        <f>PPRD!H55+RCV_RCY!H55+IMP!H55-EXP!H55+STK_CHG!H55-INTMARB!H55-INTAVI!H55</f>
        <v>3.0524505588993979E-2</v>
      </c>
      <c r="I55" s="10">
        <f>PPRD!I55+RCV_RCY!I55+IMP!I55-EXP!I55+STK_CHG!I55-INTMARB!I55-INTAVI!I55</f>
        <v>3.0524505588993979E-2</v>
      </c>
      <c r="J55" s="10">
        <f>PPRD!J55+RCV_RCY!J55+IMP!J55-EXP!J55+STK_CHG!J55-INTMARB!J55-INTAVI!J55</f>
        <v>3.0524505588993979E-2</v>
      </c>
      <c r="K55" s="10">
        <f>PPRD!K55+RCV_RCY!K55+IMP!K55-EXP!K55+STK_CHG!K55-INTMARB!K55-INTAVI!K55</f>
        <v>3.0524505588993979E-2</v>
      </c>
      <c r="L55" s="10">
        <f>PPRD!L55+RCV_RCY!L55+IMP!L55-EXP!L55+STK_CHG!L55-INTMARB!L55-INTAVI!L55</f>
        <v>3.0524505588993979E-2</v>
      </c>
      <c r="M55" s="10">
        <f>PPRD!M55+RCV_RCY!M55+IMP!M55-EXP!M55+STK_CHG!M55-INTMARB!M55-INTAVI!M55</f>
        <v>2.7278589853826309</v>
      </c>
      <c r="N55" s="10">
        <f>PPRD!N55+RCV_RCY!N55+IMP!N55-EXP!N55+STK_CHG!N55-INTMARB!N55-INTAVI!N55</f>
        <v>9.8594153052450562</v>
      </c>
      <c r="O55" s="10">
        <f>PPRD!O55+RCV_RCY!O55+IMP!O55-EXP!O55+STK_CHG!O55-INTMARB!O55-INTAVI!O55</f>
        <v>15.94823731728289</v>
      </c>
      <c r="P55" s="10">
        <f>PPRD!P55+RCV_RCY!P55+IMP!P55-EXP!P55+STK_CHG!P55-INTMARB!P55-INTAVI!P55</f>
        <v>19.865864144454001</v>
      </c>
      <c r="Q55" s="10">
        <f>PPRD!Q55+RCV_RCY!Q55+IMP!Q55-EXP!Q55+STK_CHG!Q55-INTMARB!Q55-INTAVI!Q55</f>
        <v>15.72226999140155</v>
      </c>
      <c r="R55" s="10">
        <f>PPRD!R55+RCV_RCY!R55+IMP!R55-EXP!R55+STK_CHG!R55-INTMARB!R55-INTAVI!R55</f>
        <v>19.07626827171109</v>
      </c>
      <c r="S55" s="10">
        <f>PPRD!S55+RCV_RCY!S55+IMP!S55-EXP!S55+STK_CHG!S55-INTMARB!S55-INTAVI!S55</f>
        <v>19.492777300085979</v>
      </c>
      <c r="T55" s="10">
        <f>PPRD!T55+RCV_RCY!T55+IMP!T55-EXP!T55+STK_CHG!T55-INTMARB!T55-INTAVI!T55</f>
        <v>18.18125537403267</v>
      </c>
      <c r="U55" s="10">
        <f>PPRD!U55+RCV_RCY!U55+IMP!U55-EXP!U55+STK_CHG!U55-INTMARB!U55-INTAVI!U55</f>
        <v>19.006018916595011</v>
      </c>
      <c r="V55" s="10">
        <f>PPRD!V55+RCV_RCY!V55+IMP!V55-EXP!V55+STK_CHG!V55-INTMARB!V55-INTAVI!V55</f>
        <v>20.512897678417879</v>
      </c>
      <c r="W55" s="10">
        <f>PPRD!W55+RCV_RCY!W55+IMP!W55-EXP!W55+STK_CHG!W55-INTMARB!W55-INTAVI!W55</f>
        <v>20.671367153912289</v>
      </c>
      <c r="X55" s="10">
        <f>PPRD!X55+RCV_RCY!X55+IMP!X55-EXP!X55+STK_CHG!X55-INTMARB!X55-INTAVI!X55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3.8865004299226139E-2</v>
      </c>
      <c r="H56" s="10">
        <f>PPRD!H56+RCV_RCY!H56+IMP!H56-EXP!H56+STK_CHG!H56-INTMARB!H56-INTAVI!H56</f>
        <v>4.8667239896818558E-2</v>
      </c>
      <c r="I56" s="10">
        <f>PPRD!I56+RCV_RCY!I56+IMP!I56-EXP!I56+STK_CHG!I56-INTMARB!I56-INTAVI!I56</f>
        <v>8.6156491831470325E-2</v>
      </c>
      <c r="J56" s="10">
        <f>PPRD!J56+RCV_RCY!J56+IMP!J56-EXP!J56+STK_CHG!J56-INTMARB!J56-INTAVI!J56</f>
        <v>0.14987102321582119</v>
      </c>
      <c r="K56" s="10">
        <f>PPRD!K56+RCV_RCY!K56+IMP!K56-EXP!K56+STK_CHG!K56-INTMARB!K56-INTAVI!K56</f>
        <v>0.2196904557179708</v>
      </c>
      <c r="L56" s="10">
        <f>PPRD!L56+RCV_RCY!L56+IMP!L56-EXP!L56+STK_CHG!L56-INTMARB!L56-INTAVI!L56</f>
        <v>0.32975064488392092</v>
      </c>
      <c r="M56" s="10">
        <f>PPRD!M56+RCV_RCY!M56+IMP!M56-EXP!M56+STK_CHG!M56-INTMARB!M56-INTAVI!M56</f>
        <v>0.54969905417024933</v>
      </c>
      <c r="N56" s="10">
        <f>PPRD!N56+RCV_RCY!N56+IMP!N56-EXP!N56+STK_CHG!N56-INTMARB!N56-INTAVI!N56</f>
        <v>1.026397248495271</v>
      </c>
      <c r="O56" s="10">
        <f>PPRD!O56+RCV_RCY!O56+IMP!O56-EXP!O56+STK_CHG!O56-INTMARB!O56-INTAVI!O56</f>
        <v>1.8525365434221841</v>
      </c>
      <c r="P56" s="10">
        <f>PPRD!P56+RCV_RCY!P56+IMP!P56-EXP!P56+STK_CHG!P56-INTMARB!P56-INTAVI!P56</f>
        <v>4.0503009458297514</v>
      </c>
      <c r="Q56" s="10">
        <f>PPRD!Q56+RCV_RCY!Q56+IMP!Q56-EXP!Q56+STK_CHG!Q56-INTMARB!Q56-INTAVI!Q56</f>
        <v>7.1874462596732576</v>
      </c>
      <c r="R56" s="10">
        <f>PPRD!R56+RCV_RCY!R56+IMP!R56-EXP!R56+STK_CHG!R56-INTMARB!R56-INTAVI!R56</f>
        <v>10.890713671539119</v>
      </c>
      <c r="S56" s="10">
        <f>PPRD!S56+RCV_RCY!S56+IMP!S56-EXP!S56+STK_CHG!S56-INTMARB!S56-INTAVI!S56</f>
        <v>12.548323301805681</v>
      </c>
      <c r="T56" s="10">
        <f>PPRD!T56+RCV_RCY!T56+IMP!T56-EXP!T56+STK_CHG!T56-INTMARB!T56-INTAVI!T56</f>
        <v>14.790455717970771</v>
      </c>
      <c r="U56" s="10">
        <f>PPRD!U56+RCV_RCY!U56+IMP!U56-EXP!U56+STK_CHG!U56-INTMARB!U56-INTAVI!U56</f>
        <v>17.153310404127261</v>
      </c>
      <c r="V56" s="10">
        <f>PPRD!V56+RCV_RCY!V56+IMP!V56-EXP!V56+STK_CHG!V56-INTMARB!V56-INTAVI!V56</f>
        <v>18.767583834909711</v>
      </c>
      <c r="W56" s="10">
        <f>PPRD!W56+RCV_RCY!W56+IMP!W56-EXP!W56+STK_CHG!W56-INTMARB!W56-INTAVI!W56</f>
        <v>25.417712811693889</v>
      </c>
      <c r="X56" s="10">
        <f>PPRD!X56+RCV_RCY!X56+IMP!X56-EXP!X56+STK_CHG!X56-INTMARB!X56-INTAVI!X56</f>
        <v>40.269819432502153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35.492519346517618</v>
      </c>
      <c r="D57" s="10">
        <f>PPRD!D57+RCV_RCY!D57+IMP!D57-EXP!D57+STK_CHG!D57-INTMARB!D57-INTAVI!D57</f>
        <v>34.417712811693903</v>
      </c>
      <c r="E57" s="10">
        <f>PPRD!E57+RCV_RCY!E57+IMP!E57-EXP!E57+STK_CHG!E57-INTMARB!E57-INTAVI!E57</f>
        <v>35.205846947549439</v>
      </c>
      <c r="F57" s="10">
        <f>PPRD!F57+RCV_RCY!F57+IMP!F57-EXP!F57+STK_CHG!F57-INTMARB!F57-INTAVI!F57</f>
        <v>36.137403267411862</v>
      </c>
      <c r="G57" s="10">
        <f>PPRD!G57+RCV_RCY!G57+IMP!G57-EXP!G57+STK_CHG!G57-INTMARB!G57-INTAVI!G57</f>
        <v>39.600687876182278</v>
      </c>
      <c r="H57" s="10">
        <f>PPRD!H57+RCV_RCY!H57+IMP!H57-EXP!H57+STK_CHG!H57-INTMARB!H57-INTAVI!H57</f>
        <v>41.296474634565783</v>
      </c>
      <c r="I57" s="10">
        <f>PPRD!I57+RCV_RCY!I57+IMP!I57-EXP!I57+STK_CHG!I57-INTMARB!I57-INTAVI!I57</f>
        <v>43.278847807394669</v>
      </c>
      <c r="J57" s="10">
        <f>PPRD!J57+RCV_RCY!J57+IMP!J57-EXP!J57+STK_CHG!J57-INTMARB!J57-INTAVI!J57</f>
        <v>53.501461736887357</v>
      </c>
      <c r="K57" s="10">
        <f>PPRD!K57+RCV_RCY!K57+IMP!K57-EXP!K57+STK_CHG!K57-INTMARB!K57-INTAVI!K57</f>
        <v>56.057093723129832</v>
      </c>
      <c r="L57" s="10">
        <f>PPRD!L57+RCV_RCY!L57+IMP!L57-EXP!L57+STK_CHG!L57-INTMARB!L57-INTAVI!L57</f>
        <v>57.920120378331887</v>
      </c>
      <c r="M57" s="10">
        <f>PPRD!M57+RCV_RCY!M57+IMP!M57-EXP!M57+STK_CHG!M57-INTMARB!M57-INTAVI!M57</f>
        <v>60.786242476354253</v>
      </c>
      <c r="N57" s="10">
        <f>PPRD!N57+RCV_RCY!N57+IMP!N57-EXP!N57+STK_CHG!N57-INTMARB!N57-INTAVI!N57</f>
        <v>62.697076526225281</v>
      </c>
      <c r="O57" s="10">
        <f>PPRD!O57+RCV_RCY!O57+IMP!O57-EXP!O57+STK_CHG!O57-INTMARB!O57-INTAVI!O57</f>
        <v>64.488392089423897</v>
      </c>
      <c r="P57" s="10">
        <f>PPRD!P57+RCV_RCY!P57+IMP!P57-EXP!P57+STK_CHG!P57-INTMARB!P57-INTAVI!P57</f>
        <v>65.706534823731729</v>
      </c>
      <c r="Q57" s="10">
        <f>PPRD!Q57+RCV_RCY!Q57+IMP!Q57-EXP!Q57+STK_CHG!Q57-INTMARB!Q57-INTAVI!Q57</f>
        <v>66.781341358555451</v>
      </c>
      <c r="R57" s="10">
        <f>PPRD!R57+RCV_RCY!R57+IMP!R57-EXP!R57+STK_CHG!R57-INTMARB!R57-INTAVI!R57</f>
        <v>67.856147893379188</v>
      </c>
      <c r="S57" s="10">
        <f>PPRD!S57+RCV_RCY!S57+IMP!S57-EXP!S57+STK_CHG!S57-INTMARB!S57-INTAVI!S57</f>
        <v>68.954772141014615</v>
      </c>
      <c r="T57" s="10">
        <f>PPRD!T57+RCV_RCY!T57+IMP!T57-EXP!T57+STK_CHG!T57-INTMARB!T57-INTAVI!T57</f>
        <v>70.216079105760969</v>
      </c>
      <c r="U57" s="10">
        <f>PPRD!U57+RCV_RCY!U57+IMP!U57-EXP!U57+STK_CHG!U57-INTMARB!U57-INTAVI!U57</f>
        <v>72.021324161650895</v>
      </c>
      <c r="V57" s="10">
        <f>PPRD!V57+RCV_RCY!V57+IMP!V57-EXP!V57+STK_CHG!V57-INTMARB!V57-INTAVI!V57</f>
        <v>73.141530524505583</v>
      </c>
      <c r="W57" s="10">
        <f>PPRD!W57+RCV_RCY!W57+IMP!W57-EXP!W57+STK_CHG!W57-INTMARB!W57-INTAVI!W57</f>
        <v>74.37042132416164</v>
      </c>
      <c r="X57" s="10">
        <f>PPRD!X57+RCV_RCY!X57+IMP!X57-EXP!X57+STK_CHG!X57-INTMARB!X57-INTAVI!X57</f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8.7656061908856397</v>
      </c>
      <c r="D59" s="10">
        <f>PPRD!D59+RCV_RCY!D59+IMP!D59-EXP!D59+STK_CHG!D59-INTMARB!D59-INTAVI!D59</f>
        <v>9.6254514187446247</v>
      </c>
      <c r="E59" s="10">
        <f>PPRD!E59+RCV_RCY!E59+IMP!E59-EXP!E59+STK_CHG!E59-INTMARB!E59-INTAVI!E59</f>
        <v>9.5299226139294912</v>
      </c>
      <c r="F59" s="10">
        <f>PPRD!F59+RCV_RCY!F59+IMP!F59-EXP!F59+STK_CHG!F59-INTMARB!F59-INTAVI!F59</f>
        <v>11.631814273430781</v>
      </c>
      <c r="G59" s="10">
        <f>PPRD!G59+RCV_RCY!G59+IMP!G59-EXP!G59+STK_CHG!G59-INTMARB!G59-INTAVI!G59</f>
        <v>8.8850386930352521</v>
      </c>
      <c r="H59" s="10">
        <f>PPRD!H59+RCV_RCY!H59+IMP!H59-EXP!H59+STK_CHG!H59-INTMARB!H59-INTAVI!H59</f>
        <v>6.44883920894239</v>
      </c>
      <c r="I59" s="10">
        <f>PPRD!I59+RCV_RCY!I59+IMP!I59-EXP!I59+STK_CHG!I59-INTMARB!I59-INTAVI!I59</f>
        <v>6.5682717110920024</v>
      </c>
      <c r="J59" s="10">
        <f>PPRD!J59+RCV_RCY!J59+IMP!J59-EXP!J59+STK_CHG!J59-INTMARB!J59-INTAVI!J59</f>
        <v>12.324419604471194</v>
      </c>
      <c r="K59" s="10">
        <f>PPRD!K59+RCV_RCY!K59+IMP!K59-EXP!K59+STK_CHG!K59-INTMARB!K59-INTAVI!K59</f>
        <v>18.725451418744626</v>
      </c>
      <c r="L59" s="10">
        <f>PPRD!L59+RCV_RCY!L59+IMP!L59-EXP!L59+STK_CHG!L59-INTMARB!L59-INTAVI!L59</f>
        <v>20.684092863284604</v>
      </c>
      <c r="M59" s="10">
        <f>PPRD!M59+RCV_RCY!M59+IMP!M59-EXP!M59+STK_CHG!M59-INTMARB!M59-INTAVI!M59</f>
        <v>16.00266552020636</v>
      </c>
      <c r="N59" s="10">
        <f>PPRD!N59+RCV_RCY!N59+IMP!N59-EXP!N59+STK_CHG!N59-INTMARB!N59-INTAVI!N59</f>
        <v>16.79088564058469</v>
      </c>
      <c r="O59" s="10">
        <f>PPRD!O59+RCV_RCY!O59+IMP!O59-EXP!O59+STK_CHG!O59-INTMARB!O59-INTAVI!O59</f>
        <v>13.040928632846086</v>
      </c>
      <c r="P59" s="10">
        <f>PPRD!P59+RCV_RCY!P59+IMP!P59-EXP!P59+STK_CHG!P59-INTMARB!P59-INTAVI!P59</f>
        <v>11.177987962166814</v>
      </c>
      <c r="Q59" s="10">
        <f>PPRD!Q59+RCV_RCY!Q59+IMP!Q59-EXP!Q59+STK_CHG!Q59-INTMARB!Q59-INTAVI!Q59</f>
        <v>12.515477214101461</v>
      </c>
      <c r="R59" s="10">
        <f>PPRD!R59+RCV_RCY!R59+IMP!R59-EXP!R59+STK_CHG!R59-INTMARB!R59-INTAVI!R59</f>
        <v>19.394239036973339</v>
      </c>
      <c r="S59" s="10">
        <f>PPRD!S59+RCV_RCY!S59+IMP!S59-EXP!S59+STK_CHG!S59-INTMARB!S59-INTAVI!S59</f>
        <v>19.609200343938095</v>
      </c>
      <c r="T59" s="10">
        <f>PPRD!T59+RCV_RCY!T59+IMP!T59-EXP!T59+STK_CHG!T59-INTMARB!T59-INTAVI!T59</f>
        <v>24.772312983662939</v>
      </c>
      <c r="U59" s="10">
        <f>PPRD!U59+RCV_RCY!U59+IMP!U59-EXP!U59+STK_CHG!U59-INTMARB!U59-INTAVI!U59</f>
        <v>23.916337059329322</v>
      </c>
      <c r="V59" s="10">
        <f>PPRD!V59+RCV_RCY!V59+IMP!V59-EXP!V59+STK_CHG!V59-INTMARB!V59-INTAVI!V59</f>
        <v>26.796818572656917</v>
      </c>
      <c r="W59" s="10">
        <f>PPRD!W59+RCV_RCY!W59+IMP!W59-EXP!W59+STK_CHG!W59-INTMARB!W59-INTAVI!W59</f>
        <v>27.41719690455718</v>
      </c>
      <c r="X59" s="10">
        <f>PPRD!X59+RCV_RCY!X59+IMP!X59-EXP!X59+STK_CHG!X59-INTMARB!X59-INTAVI!X59</f>
        <v>27.849097162510745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1.4092003439380909</v>
      </c>
      <c r="D60" s="10">
        <f>PPRD!D60+RCV_RCY!D60+IMP!D60-EXP!D60+STK_CHG!D60-INTMARB!D60-INTAVI!D60</f>
        <v>1.4092003439380909</v>
      </c>
      <c r="E60" s="10">
        <f>PPRD!E60+RCV_RCY!E60+IMP!E60-EXP!E60+STK_CHG!E60-INTMARB!E60-INTAVI!E60</f>
        <v>2.8184006878761818</v>
      </c>
      <c r="F60" s="10">
        <f>PPRD!F60+RCV_RCY!F60+IMP!F60-EXP!F60+STK_CHG!F60-INTMARB!F60-INTAVI!F60</f>
        <v>2.8184006878761818</v>
      </c>
      <c r="G60" s="10">
        <f>PPRD!G60+RCV_RCY!G60+IMP!G60-EXP!G60+STK_CHG!G60-INTMARB!G60-INTAVI!G60</f>
        <v>4.4138435081685294</v>
      </c>
      <c r="H60" s="10">
        <f>PPRD!H60+RCV_RCY!H60+IMP!H60-EXP!H60+STK_CHG!H60-INTMARB!H60-INTAVI!H60</f>
        <v>5.8851246775580393</v>
      </c>
      <c r="I60" s="10">
        <f>PPRD!I60+RCV_RCY!I60+IMP!I60-EXP!I60+STK_CHG!I60-INTMARB!I60-INTAVI!I60</f>
        <v>5.8851246775580393</v>
      </c>
      <c r="J60" s="10">
        <f>PPRD!J60+RCV_RCY!J60+IMP!J60-EXP!J60+STK_CHG!J60-INTMARB!J60-INTAVI!J60</f>
        <v>6.6208082545141869</v>
      </c>
      <c r="K60" s="10">
        <f>PPRD!K60+RCV_RCY!K60+IMP!K60-EXP!K60+STK_CHG!K60-INTMARB!K60-INTAVI!K60</f>
        <v>7.3564918314703336</v>
      </c>
      <c r="L60" s="10">
        <f>PPRD!L60+RCV_RCY!L60+IMP!L60-EXP!L60+STK_CHG!L60-INTMARB!L60-INTAVI!L60</f>
        <v>7.0459157351676698</v>
      </c>
      <c r="M60" s="10">
        <f>PPRD!M60+RCV_RCY!M60+IMP!M60-EXP!M60+STK_CHG!M60-INTMARB!M60-INTAVI!M60</f>
        <v>7.0459157351676698</v>
      </c>
      <c r="N60" s="10">
        <f>PPRD!N60+RCV_RCY!N60+IMP!N60-EXP!N60+STK_CHG!N60-INTMARB!N60-INTAVI!N60</f>
        <v>7.7505588993981078</v>
      </c>
      <c r="O60" s="10">
        <f>PPRD!O60+RCV_RCY!O60+IMP!O60-EXP!O60+STK_CHG!O60-INTMARB!O60-INTAVI!O60</f>
        <v>7.7505588993981078</v>
      </c>
      <c r="P60" s="10">
        <f>PPRD!P60+RCV_RCY!P60+IMP!P60-EXP!P60+STK_CHG!P60-INTMARB!P60-INTAVI!P60</f>
        <v>7.7505588993981078</v>
      </c>
      <c r="Q60" s="10">
        <f>PPRD!Q60+RCV_RCY!Q60+IMP!Q60-EXP!Q60+STK_CHG!Q60-INTMARB!Q60-INTAVI!Q60</f>
        <v>7.7505588993981078</v>
      </c>
      <c r="R60" s="10">
        <f>PPRD!R60+RCV_RCY!R60+IMP!R60-EXP!R60+STK_CHG!R60-INTMARB!R60-INTAVI!R60</f>
        <v>8.4551160791057605</v>
      </c>
      <c r="S60" s="10">
        <f>PPRD!S60+RCV_RCY!S60+IMP!S60-EXP!S60+STK_CHG!S60-INTMARB!S60-INTAVI!S60</f>
        <v>9.1597592433361985</v>
      </c>
      <c r="T60" s="10">
        <f>PPRD!T60+RCV_RCY!T60+IMP!T60-EXP!T60+STK_CHG!T60-INTMARB!T60-INTAVI!T60</f>
        <v>9.3161650902837483</v>
      </c>
      <c r="U60" s="10">
        <f>PPRD!U60+RCV_RCY!U60+IMP!U60-EXP!U60+STK_CHG!U60-INTMARB!U60-INTAVI!U60</f>
        <v>8.7821152192605325</v>
      </c>
      <c r="V60" s="10">
        <f>PPRD!V60+RCV_RCY!V60+IMP!V60-EXP!V60+STK_CHG!V60-INTMARB!V60-INTAVI!V60</f>
        <v>9.2830610490111773</v>
      </c>
      <c r="W60" s="10">
        <f>PPRD!W60+RCV_RCY!W60+IMP!W60-EXP!W60+STK_CHG!W60-INTMARB!W60-INTAVI!W60</f>
        <v>10.190541702493549</v>
      </c>
      <c r="X60" s="10">
        <f>PPRD!X60+RCV_RCY!X60+IMP!X60-EXP!X60+STK_CHG!X60-INTMARB!X60-INTAVI!X60</f>
        <v>9.3239036973344795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0</v>
      </c>
      <c r="I61" s="10">
        <f>PPRD!I61+RCV_RCY!I61+IMP!I61-EXP!I61+STK_CHG!I61-INTMARB!I61-INTAVI!I61</f>
        <v>0</v>
      </c>
      <c r="J61" s="10">
        <f>PPRD!J61+RCV_RCY!J61+IMP!J61-EXP!J61+STK_CHG!J61-INTMARB!J61-INTAVI!J61</f>
        <v>0.35829750644883918</v>
      </c>
      <c r="K61" s="10">
        <f>PPRD!K61+RCV_RCY!K61+IMP!K61-EXP!K61+STK_CHG!K61-INTMARB!K61-INTAVI!K61</f>
        <v>1.863026655202064</v>
      </c>
      <c r="L61" s="10">
        <f>PPRD!L61+RCV_RCY!L61+IMP!L61-EXP!L61+STK_CHG!L61-INTMARB!L61-INTAVI!L61</f>
        <v>4.9919174548581253</v>
      </c>
      <c r="M61" s="10">
        <f>PPRD!M61+RCV_RCY!M61+IMP!M61-EXP!M61+STK_CHG!M61-INTMARB!M61-INTAVI!M61</f>
        <v>6.5443680137575244</v>
      </c>
      <c r="N61" s="10">
        <f>PPRD!N61+RCV_RCY!N61+IMP!N61-EXP!N61+STK_CHG!N61-INTMARB!N61-INTAVI!N61</f>
        <v>10.700257953568361</v>
      </c>
      <c r="O61" s="10">
        <f>PPRD!O61+RCV_RCY!O61+IMP!O61-EXP!O61+STK_CHG!O61-INTMARB!O61-INTAVI!O61</f>
        <v>11.369045571797081</v>
      </c>
      <c r="P61" s="10">
        <f>PPRD!P61+RCV_RCY!P61+IMP!P61-EXP!P61+STK_CHG!P61-INTMARB!P61-INTAVI!P61</f>
        <v>11.130180567497851</v>
      </c>
      <c r="Q61" s="10">
        <f>PPRD!Q61+RCV_RCY!Q61+IMP!Q61-EXP!Q61+STK_CHG!Q61-INTMARB!Q61-INTAVI!Q61</f>
        <v>11.345141874462589</v>
      </c>
      <c r="R61" s="10">
        <f>PPRD!R61+RCV_RCY!R61+IMP!R61-EXP!R61+STK_CHG!R61-INTMARB!R61-INTAVI!R61</f>
        <v>11.249613069647459</v>
      </c>
      <c r="S61" s="10">
        <f>PPRD!S61+RCV_RCY!S61+IMP!S61-EXP!S61+STK_CHG!S61-INTMARB!S61-INTAVI!S61</f>
        <v>11.751246775580389</v>
      </c>
      <c r="T61" s="10">
        <f>PPRD!T61+RCV_RCY!T61+IMP!T61-EXP!T61+STK_CHG!T61-INTMARB!T61-INTAVI!T61</f>
        <v>12.046087704213241</v>
      </c>
      <c r="U61" s="10">
        <f>PPRD!U61+RCV_RCY!U61+IMP!U61-EXP!U61+STK_CHG!U61-INTMARB!U61-INTAVI!U61</f>
        <v>13.2213241616509</v>
      </c>
      <c r="V61" s="10">
        <f>PPRD!V61+RCV_RCY!V61+IMP!V61-EXP!V61+STK_CHG!V61-INTMARB!V61-INTAVI!V61</f>
        <v>13.82364574376612</v>
      </c>
      <c r="W61" s="10">
        <f>PPRD!W61+RCV_RCY!W61+IMP!W61-EXP!W61+STK_CHG!W61-INTMARB!W61-INTAVI!W61</f>
        <v>13.28641444539983</v>
      </c>
      <c r="X61" s="10">
        <f>PPRD!X61+RCV_RCY!X61+IMP!X61-EXP!X61+STK_CHG!X61-INTMARB!X61-INTAVI!X61</f>
        <v>13.352450558899401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2.101805674978503</v>
      </c>
      <c r="P62" s="10">
        <f>PPRD!P62+RCV_RCY!P62+IMP!P62-EXP!P62+STK_CHG!P62-INTMARB!P62-INTAVI!P62</f>
        <v>3.5827171109200342</v>
      </c>
      <c r="Q62" s="10">
        <f>PPRD!Q62+RCV_RCY!Q62+IMP!Q62-EXP!Q62+STK_CHG!Q62-INTMARB!Q62-INTAVI!Q62</f>
        <v>3.845399828030954</v>
      </c>
      <c r="R62" s="10">
        <f>PPRD!R62+RCV_RCY!R62+IMP!R62-EXP!R62+STK_CHG!R62-INTMARB!R62-INTAVI!R62</f>
        <v>7.7625107480653481</v>
      </c>
      <c r="S62" s="10">
        <f>PPRD!S62+RCV_RCY!S62+IMP!S62-EXP!S62+STK_CHG!S62-INTMARB!S62-INTAVI!S62</f>
        <v>10.198624247635426</v>
      </c>
      <c r="T62" s="10">
        <f>PPRD!T62+RCV_RCY!T62+IMP!T62-EXP!T62+STK_CHG!T62-INTMARB!T62-INTAVI!T62</f>
        <v>17.961392949269133</v>
      </c>
      <c r="U62" s="10">
        <f>PPRD!U62+RCV_RCY!U62+IMP!U62-EXP!U62+STK_CHG!U62-INTMARB!U62-INTAVI!U62</f>
        <v>27.628202923473776</v>
      </c>
      <c r="V62" s="10">
        <f>PPRD!V62+RCV_RCY!V62+IMP!V62-EXP!V62+STK_CHG!V62-INTMARB!V62-INTAVI!V62</f>
        <v>22.398022355975925</v>
      </c>
      <c r="W62" s="10">
        <f>PPRD!W62+RCV_RCY!W62+IMP!W62-EXP!W62+STK_CHG!W62-INTMARB!W62-INTAVI!W62</f>
        <v>32.910834049871021</v>
      </c>
      <c r="X62" s="10">
        <f>PPRD!X62+RCV_RCY!X62+IMP!X62-EXP!X62+STK_CHG!X62-INTMARB!X62-INTAVI!X62</f>
        <v>35.38779019776441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0.65202063628546858</v>
      </c>
      <c r="X63" s="10">
        <f>PPRD!X63+RCV_RCY!X63+IMP!X63-EXP!X63+STK_CHG!X63-INTMARB!X63-INTAVI!X63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6.186070507308683</v>
      </c>
      <c r="L65" s="10">
        <f>PPRD!L65+RCV_RCY!L65+IMP!L65-EXP!L65+STK_CHG!L65-INTMARB!L65-INTAVI!L65</f>
        <v>6.1860705073086839</v>
      </c>
      <c r="M65" s="10">
        <f>PPRD!M65+RCV_RCY!M65+IMP!M65-EXP!M65+STK_CHG!M65-INTMARB!M65-INTAVI!M65</f>
        <v>5.3024075666380046</v>
      </c>
      <c r="N65" s="10">
        <f>PPRD!N65+RCV_RCY!N65+IMP!N65-EXP!N65+STK_CHG!N65-INTMARB!N65-INTAVI!N65</f>
        <v>5.3023215821152192</v>
      </c>
      <c r="O65" s="10">
        <f>PPRD!O65+RCV_RCY!O65+IMP!O65-EXP!O65+STK_CHG!O65-INTMARB!O65-INTAVI!O65</f>
        <v>6.1860705073086839</v>
      </c>
      <c r="P65" s="10">
        <f>PPRD!P65+RCV_RCY!P65+IMP!P65-EXP!P65+STK_CHG!P65-INTMARB!P65-INTAVI!P65</f>
        <v>5.3024075666380055</v>
      </c>
      <c r="Q65" s="10">
        <f>PPRD!Q65+RCV_RCY!Q65+IMP!Q65-EXP!Q65+STK_CHG!Q65-INTMARB!Q65-INTAVI!Q65</f>
        <v>3.5349097162510743</v>
      </c>
      <c r="R65" s="10">
        <f>PPRD!R65+RCV_RCY!R65+IMP!R65-EXP!R65+STK_CHG!R65-INTMARB!R65-INTAVI!R65</f>
        <v>2.6511607910576087</v>
      </c>
      <c r="S65" s="10">
        <f>PPRD!S65+RCV_RCY!S65+IMP!S65-EXP!S65+STK_CHG!S65-INTMARB!S65-INTAVI!S65</f>
        <v>5.0386930352536607E-2</v>
      </c>
      <c r="T65" s="10">
        <f>PPRD!T65+RCV_RCY!T65+IMP!T65-EXP!T65+STK_CHG!T65-INTMARB!T65-INTAVI!T65</f>
        <v>3.4942390369733447</v>
      </c>
      <c r="U65" s="10">
        <f>PPRD!U65+RCV_RCY!U65+IMP!U65-EXP!U65+STK_CHG!U65-INTMARB!U65-INTAVI!U65</f>
        <v>3.0895098882201202</v>
      </c>
      <c r="V65" s="10">
        <f>PPRD!V65+RCV_RCY!V65+IMP!V65-EXP!V65+STK_CHG!V65-INTMARB!V65-INTAVI!V65</f>
        <v>3.3184006878761818</v>
      </c>
      <c r="W65" s="10">
        <f>PPRD!W65+RCV_RCY!W65+IMP!W65-EXP!W65+STK_CHG!W65-INTMARB!W65-INTAVI!W65</f>
        <v>11.920636285468619</v>
      </c>
      <c r="X65" s="10">
        <f>PPRD!X65+RCV_RCY!X65+IMP!X65-EXP!X65+STK_CHG!X65-INTMARB!X65-INTAVI!X65</f>
        <v>11.267497850386929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7.9535683576956142</v>
      </c>
      <c r="L66" s="10">
        <f>PPRD!L66+RCV_RCY!L66+IMP!L66-EXP!L66+STK_CHG!L66-INTMARB!L66-INTAVI!L66</f>
        <v>8.8373172828890798</v>
      </c>
      <c r="M66" s="10">
        <f>PPRD!M66+RCV_RCY!M66+IMP!M66-EXP!M66+STK_CHG!M66-INTMARB!M66-INTAVI!M66</f>
        <v>9.7210662080825436</v>
      </c>
      <c r="N66" s="10">
        <f>PPRD!N66+RCV_RCY!N66+IMP!N66-EXP!N66+STK_CHG!N66-INTMARB!N66-INTAVI!N66</f>
        <v>10.60472914875322</v>
      </c>
      <c r="O66" s="10">
        <f>PPRD!O66+RCV_RCY!O66+IMP!O66-EXP!O66+STK_CHG!O66-INTMARB!O66-INTAVI!O66</f>
        <v>11.488478073946686</v>
      </c>
      <c r="P66" s="10">
        <f>PPRD!P66+RCV_RCY!P66+IMP!P66-EXP!P66+STK_CHG!P66-INTMARB!P66-INTAVI!P66</f>
        <v>9.7210662080825436</v>
      </c>
      <c r="Q66" s="10">
        <f>PPRD!Q66+RCV_RCY!Q66+IMP!Q66-EXP!Q66+STK_CHG!Q66-INTMARB!Q66-INTAVI!Q66</f>
        <v>6.1860705073086839</v>
      </c>
      <c r="R66" s="10">
        <f>PPRD!R66+RCV_RCY!R66+IMP!R66-EXP!R66+STK_CHG!R66-INTMARB!R66-INTAVI!R66</f>
        <v>7.0698194325021486</v>
      </c>
      <c r="S66" s="10">
        <f>PPRD!S66+RCV_RCY!S66+IMP!S66-EXP!S66+STK_CHG!S66-INTMARB!S66-INTAVI!S66</f>
        <v>8.8373172828890798</v>
      </c>
      <c r="T66" s="10">
        <f>PPRD!T66+RCV_RCY!T66+IMP!T66-EXP!T66+STK_CHG!T66-INTMARB!T66-INTAVI!T66</f>
        <v>6.3610490111779878</v>
      </c>
      <c r="U66" s="10">
        <f>PPRD!U66+RCV_RCY!U66+IMP!U66-EXP!U66+STK_CHG!U66-INTMARB!U66-INTAVI!U66</f>
        <v>5.8608770421324161</v>
      </c>
      <c r="V66" s="10">
        <f>PPRD!V66+RCV_RCY!V66+IMP!V66-EXP!V66+STK_CHG!V66-INTMARB!V66-INTAVI!V66</f>
        <v>7.4207222699914004</v>
      </c>
      <c r="W66" s="10">
        <f>PPRD!W66+RCV_RCY!W66+IMP!W66-EXP!W66+STK_CHG!W66-INTMARB!W66-INTAVI!W66</f>
        <v>12.842390369733449</v>
      </c>
      <c r="X66" s="10">
        <f>PPRD!X66+RCV_RCY!X66+IMP!X66-EXP!X66+STK_CHG!X66-INTMARB!X66-INTAVI!X66</f>
        <v>13.368185726569219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0.2149613069647463</v>
      </c>
      <c r="K70" s="10">
        <f>PPRD!K70+RCV_RCY!K70+IMP!K70-EXP!K70+STK_CHG!K70-INTMARB!K70-INTAVI!K70</f>
        <v>0.26276870163370591</v>
      </c>
      <c r="L70" s="10">
        <f>PPRD!L70+RCV_RCY!L70+IMP!L70-EXP!L70+STK_CHG!L70-INTMARB!L70-INTAVI!L70</f>
        <v>0.35829750644883918</v>
      </c>
      <c r="M70" s="10">
        <f>PPRD!M70+RCV_RCY!M70+IMP!M70-EXP!M70+STK_CHG!M70-INTMARB!M70-INTAVI!M70</f>
        <v>0.76431642304385194</v>
      </c>
      <c r="N70" s="10">
        <f>PPRD!N70+RCV_RCY!N70+IMP!N70-EXP!N70+STK_CHG!N70-INTMARB!N70-INTAVI!N70</f>
        <v>1.050902837489252</v>
      </c>
      <c r="O70" s="10">
        <f>PPRD!O70+RCV_RCY!O70+IMP!O70-EXP!O70+STK_CHG!O70-INTMARB!O70-INTAVI!O70</f>
        <v>1.4808254514187451</v>
      </c>
      <c r="P70" s="10">
        <f>PPRD!P70+RCV_RCY!P70+IMP!P70-EXP!P70+STK_CHG!P70-INTMARB!P70-INTAVI!P70</f>
        <v>1.4808254514187451</v>
      </c>
      <c r="Q70" s="10">
        <f>PPRD!Q70+RCV_RCY!Q70+IMP!Q70-EXP!Q70+STK_CHG!Q70-INTMARB!Q70-INTAVI!Q70</f>
        <v>1.5525365434221841</v>
      </c>
      <c r="R70" s="10">
        <f>PPRD!R70+RCV_RCY!R70+IMP!R70-EXP!R70+STK_CHG!R70-INTMARB!R70-INTAVI!R70</f>
        <v>1.5525365434221841</v>
      </c>
      <c r="S70" s="10">
        <f>PPRD!S70+RCV_RCY!S70+IMP!S70-EXP!S70+STK_CHG!S70-INTMARB!S70-INTAVI!S70</f>
        <v>1.5525365434221841</v>
      </c>
      <c r="T70" s="10">
        <f>PPRD!T70+RCV_RCY!T70+IMP!T70-EXP!T70+STK_CHG!T70-INTMARB!T70-INTAVI!T70</f>
        <v>1.550472914875322</v>
      </c>
      <c r="U70" s="10">
        <f>PPRD!U70+RCV_RCY!U70+IMP!U70-EXP!U70+STK_CHG!U70-INTMARB!U70-INTAVI!U70</f>
        <v>47.643422184006873</v>
      </c>
      <c r="V70" s="10">
        <f>PPRD!V70+RCV_RCY!V70+IMP!V70-EXP!V70+STK_CHG!V70-INTMARB!V70-INTAVI!V70</f>
        <v>50.835167669819427</v>
      </c>
      <c r="W70" s="10">
        <f>PPRD!W70+RCV_RCY!W70+IMP!W70-EXP!W70+STK_CHG!W70-INTMARB!W70-INTAVI!W70</f>
        <v>48.372398968185728</v>
      </c>
      <c r="X70" s="10">
        <f>PPRD!X70+RCV_RCY!X70+IMP!X70-EXP!X70+STK_CHG!X70-INTMARB!X70-INTAVI!X70</f>
        <v>49.766380051590708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12.324505588993979</v>
      </c>
      <c r="S71" s="37">
        <f t="shared" si="22"/>
        <v>15.83551160791057</v>
      </c>
      <c r="T71" s="37">
        <f t="shared" si="22"/>
        <v>21.553138435081685</v>
      </c>
      <c r="U71" s="37">
        <f t="shared" si="22"/>
        <v>22.968529664660355</v>
      </c>
      <c r="V71" s="37">
        <f t="shared" si="22"/>
        <v>30.786070507308679</v>
      </c>
      <c r="W71" s="37">
        <f t="shared" si="22"/>
        <v>34.801805674978503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0.42992261392949271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0.35829750644883918</v>
      </c>
      <c r="G72" s="10">
        <f>PPRD!G72+RCV_RCY!G72+IMP!G72-EXP!G72+STK_CHG!G72-INTMARB!G72-INTAVI!G72</f>
        <v>1.6957867583834909</v>
      </c>
      <c r="H72" s="10">
        <f>PPRD!H72+RCV_RCY!H72+IMP!H72-EXP!H72+STK_CHG!H72-INTMARB!H72-INTAVI!H72</f>
        <v>3.2960447119518479</v>
      </c>
      <c r="I72" s="10">
        <f>PPRD!I72+RCV_RCY!I72+IMP!I72-EXP!I72+STK_CHG!I72-INTMARB!I72-INTAVI!I72</f>
        <v>1.7435941530524499</v>
      </c>
      <c r="J72" s="10">
        <f>PPRD!J72+RCV_RCY!J72+IMP!J72-EXP!J72+STK_CHG!J72-INTMARB!J72-INTAVI!J72</f>
        <v>6.8787618228718834</v>
      </c>
      <c r="K72" s="10">
        <f>PPRD!K72+RCV_RCY!K72+IMP!K72-EXP!K72+STK_CHG!K72-INTMARB!K72-INTAVI!K72</f>
        <v>5.7084264832330174</v>
      </c>
      <c r="L72" s="10">
        <f>PPRD!L72+RCV_RCY!L72+IMP!L72-EXP!L72+STK_CHG!L72-INTMARB!L72-INTAVI!L72</f>
        <v>6.592175408426483</v>
      </c>
      <c r="M72" s="10">
        <f>PPRD!M72+RCV_RCY!M72+IMP!M72-EXP!M72+STK_CHG!M72-INTMARB!M72-INTAVI!M72</f>
        <v>7.1415305245055887</v>
      </c>
      <c r="N72" s="10">
        <f>PPRD!N72+RCV_RCY!N72+IMP!N72-EXP!N72+STK_CHG!N72-INTMARB!N72-INTAVI!N72</f>
        <v>9.5528804815133275E-2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6.6638005159071358</v>
      </c>
      <c r="R72" s="10">
        <f>PPRD!R72+RCV_RCY!R72+IMP!R72-EXP!R72+STK_CHG!R72-INTMARB!R72-INTAVI!R72</f>
        <v>5.278503869303524</v>
      </c>
      <c r="S72" s="10">
        <f>PPRD!S72+RCV_RCY!S72+IMP!S72-EXP!S72+STK_CHG!S72-INTMARB!S72-INTAVI!S72</f>
        <v>2.2451418744625955</v>
      </c>
      <c r="T72" s="10">
        <f>PPRD!T72+RCV_RCY!T72+IMP!T72-EXP!T72+STK_CHG!T72-INTMARB!T72-INTAVI!T72</f>
        <v>2.1519346517626827</v>
      </c>
      <c r="U72" s="10">
        <f>PPRD!U72+RCV_RCY!U72+IMP!U72-EXP!U72+STK_CHG!U72-INTMARB!U72-INTAVI!U72</f>
        <v>3.7447979363714525</v>
      </c>
      <c r="V72" s="10">
        <f>PPRD!V72+RCV_RCY!V72+IMP!V72-EXP!V72+STK_CHG!V72-INTMARB!V72-INTAVI!V72</f>
        <v>3.952536543422184</v>
      </c>
      <c r="W72" s="10">
        <f>PPRD!W72+RCV_RCY!W72+IMP!W72-EXP!W72+STK_CHG!W72-INTMARB!W72-INTAVI!W72</f>
        <v>6.8930352536543413</v>
      </c>
      <c r="X72" s="10">
        <f>PPRD!X72+RCV_RCY!X72+IMP!X72-EXP!X72+STK_CHG!X72-INTMARB!X72-INTAVI!X72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0.57325881341358553</v>
      </c>
      <c r="P73" s="10">
        <f>PPRD!P73+RCV_RCY!P73+IMP!P73-EXP!P73+STK_CHG!P73-INTMARB!P73-INTAVI!P73</f>
        <v>1.0748065348237319</v>
      </c>
      <c r="Q73" s="10">
        <f>PPRD!Q73+RCV_RCY!Q73+IMP!Q73-EXP!Q73+STK_CHG!Q73-INTMARB!Q73-INTAVI!Q73</f>
        <v>0.88374892519346515</v>
      </c>
      <c r="R73" s="10">
        <f>PPRD!R73+RCV_RCY!R73+IMP!R73-EXP!R73+STK_CHG!R73-INTMARB!R73-INTAVI!R73</f>
        <v>7.0460017196904552</v>
      </c>
      <c r="S73" s="10">
        <f>PPRD!S73+RCV_RCY!S73+IMP!S73-EXP!S73+STK_CHG!S73-INTMARB!S73-INTAVI!S73</f>
        <v>13.590369733447975</v>
      </c>
      <c r="T73" s="10">
        <f>PPRD!T73+RCV_RCY!T73+IMP!T73-EXP!T73+STK_CHG!T73-INTMARB!T73-INTAVI!T73</f>
        <v>19.401203783319001</v>
      </c>
      <c r="U73" s="10">
        <f>PPRD!U73+RCV_RCY!U73+IMP!U73-EXP!U73+STK_CHG!U73-INTMARB!U73-INTAVI!U73</f>
        <v>19.223731728288904</v>
      </c>
      <c r="V73" s="10">
        <f>PPRD!V73+RCV_RCY!V73+IMP!V73-EXP!V73+STK_CHG!V73-INTMARB!V73-INTAVI!V73</f>
        <v>26.833533963886495</v>
      </c>
      <c r="W73" s="10">
        <f>PPRD!W73+RCV_RCY!W73+IMP!W73-EXP!W73+STK_CHG!W73-INTMARB!W73-INTAVI!W73</f>
        <v>27.90877042132416</v>
      </c>
      <c r="X73" s="10">
        <f>PPRD!X73+RCV_RCY!X73+IMP!X73-EXP!X73+STK_CHG!X73-INTMARB!X73-INTAVI!X73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0</v>
      </c>
      <c r="D76" s="40">
        <f>PPRD!D76+RCV_RCY!D76+IMP!D76-EXP!D76+STK_CHG!D76-INTMARB!D76-INTAVI!D76</f>
        <v>0</v>
      </c>
      <c r="E76" s="40">
        <f>PPRD!E76+RCV_RCY!E76+IMP!E76-EXP!E76+STK_CHG!E76-INTMARB!E76-INTAVI!E76</f>
        <v>0</v>
      </c>
      <c r="F76" s="40">
        <f>PPRD!F76+RCV_RCY!F76+IMP!F76-EXP!F76+STK_CHG!F76-INTMARB!F76-INTAVI!F76</f>
        <v>0</v>
      </c>
      <c r="G76" s="40">
        <f>PPRD!G76+RCV_RCY!G76+IMP!G76-EXP!G76+STK_CHG!G76-INTMARB!G76-INTAVI!G76</f>
        <v>0</v>
      </c>
      <c r="H76" s="40">
        <f>PPRD!H76+RCV_RCY!H76+IMP!H76-EXP!H76+STK_CHG!H76-INTMARB!H76-INTAVI!H76</f>
        <v>0</v>
      </c>
      <c r="I76" s="40">
        <f>PPRD!I76+RCV_RCY!I76+IMP!I76-EXP!I76+STK_CHG!I76-INTMARB!I76-INTAVI!I76</f>
        <v>0</v>
      </c>
      <c r="J76" s="40">
        <f>PPRD!J76+RCV_RCY!J76+IMP!J76-EXP!J76+STK_CHG!J76-INTMARB!J76-INTAVI!J76</f>
        <v>0</v>
      </c>
      <c r="K76" s="40">
        <f>PPRD!K76+RCV_RCY!K76+IMP!K76-EXP!K76+STK_CHG!K76-INTMARB!K76-INTAVI!K76</f>
        <v>0</v>
      </c>
      <c r="L76" s="40">
        <f>PPRD!L76+RCV_RCY!L76+IMP!L76-EXP!L76+STK_CHG!L76-INTMARB!L76-INTAVI!L76</f>
        <v>0</v>
      </c>
      <c r="M76" s="40">
        <f>PPRD!M76+RCV_RCY!M76+IMP!M76-EXP!M76+STK_CHG!M76-INTMARB!M76-INTAVI!M76</f>
        <v>0</v>
      </c>
      <c r="N76" s="40">
        <f>PPRD!N76+RCV_RCY!N76+IMP!N76-EXP!N76+STK_CHG!N76-INTMARB!N76-INTAVI!N76</f>
        <v>0</v>
      </c>
      <c r="O76" s="40">
        <f>PPRD!O76+RCV_RCY!O76+IMP!O76-EXP!O76+STK_CHG!O76-INTMARB!O76-INTAVI!O76</f>
        <v>0</v>
      </c>
      <c r="P76" s="40">
        <f>PPRD!P76+RCV_RCY!P76+IMP!P76-EXP!P76+STK_CHG!P76-INTMARB!P76-INTAVI!P76</f>
        <v>0</v>
      </c>
      <c r="Q76" s="40">
        <f>PPRD!Q76+RCV_RCY!Q76+IMP!Q76-EXP!Q76+STK_CHG!Q76-INTMARB!Q76-INTAVI!Q76</f>
        <v>0</v>
      </c>
      <c r="R76" s="40">
        <f>PPRD!R76+RCV_RCY!R76+IMP!R76-EXP!R76+STK_CHG!R76-INTMARB!R76-INTAVI!R76</f>
        <v>0</v>
      </c>
      <c r="S76" s="40">
        <f>PPRD!S76+RCV_RCY!S76+IMP!S76-EXP!S76+STK_CHG!S76-INTMARB!S76-INTAVI!S76</f>
        <v>0</v>
      </c>
      <c r="T76" s="40">
        <f>PPRD!T76+RCV_RCY!T76+IMP!T76-EXP!T76+STK_CHG!T76-INTMARB!T76-INTAVI!T76</f>
        <v>0</v>
      </c>
      <c r="U76" s="40">
        <f>PPRD!U76+RCV_RCY!U76+IMP!U76-EXP!U76+STK_CHG!U76-INTMARB!U76-INTAVI!U76</f>
        <v>0</v>
      </c>
      <c r="V76" s="40">
        <f>PPRD!V76+RCV_RCY!V76+IMP!V76-EXP!V76+STK_CHG!V76-INTMARB!V76-INTAVI!V76</f>
        <v>0</v>
      </c>
      <c r="W76" s="40">
        <f>PPRD!W76+RCV_RCY!W76+IMP!W76-EXP!W76+STK_CHG!W76-INTMARB!W76-INTAVI!W76</f>
        <v>0</v>
      </c>
      <c r="X76" s="40">
        <f>PPRD!X76+RCV_RCY!X76+IMP!X76-EXP!X76+STK_CHG!X76-INTMARB!X76-INTAVI!X76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2424.1366294067061</v>
      </c>
      <c r="D2" s="31">
        <f t="shared" si="0"/>
        <v>2449.6849527085124</v>
      </c>
      <c r="E2" s="31">
        <f t="shared" si="0"/>
        <v>2467.2130696474637</v>
      </c>
      <c r="F2" s="31">
        <f t="shared" si="0"/>
        <v>2681.2141014617368</v>
      </c>
      <c r="G2" s="31">
        <f t="shared" si="0"/>
        <v>2512.8764402407564</v>
      </c>
      <c r="H2" s="31">
        <f t="shared" si="0"/>
        <v>2548.4620808254513</v>
      </c>
      <c r="I2" s="31">
        <f t="shared" si="0"/>
        <v>2647.6785038693033</v>
      </c>
      <c r="J2" s="31">
        <f t="shared" si="0"/>
        <v>2765.2466895958728</v>
      </c>
      <c r="K2" s="31">
        <f t="shared" si="0"/>
        <v>2921.5927773000858</v>
      </c>
      <c r="L2" s="31">
        <f t="shared" si="0"/>
        <v>2846.2083404987097</v>
      </c>
      <c r="M2" s="31">
        <f t="shared" si="0"/>
        <v>2759.9323301805675</v>
      </c>
      <c r="N2" s="31">
        <f t="shared" si="0"/>
        <v>2712.4909716251082</v>
      </c>
      <c r="O2" s="31">
        <f t="shared" si="0"/>
        <v>2539.0315563198628</v>
      </c>
      <c r="P2" s="31">
        <f t="shared" si="0"/>
        <v>2202.009114359415</v>
      </c>
      <c r="Q2" s="31">
        <f t="shared" si="0"/>
        <v>2245.1044711951849</v>
      </c>
      <c r="R2" s="31">
        <f t="shared" si="0"/>
        <v>2298.4123817712803</v>
      </c>
      <c r="S2" s="31">
        <f t="shared" si="0"/>
        <v>2464.0376612209807</v>
      </c>
      <c r="T2" s="31">
        <f t="shared" si="0"/>
        <v>2571.9764402407559</v>
      </c>
      <c r="U2" s="31">
        <f t="shared" si="0"/>
        <v>2585.424161650903</v>
      </c>
      <c r="V2" s="31">
        <f t="shared" si="0"/>
        <v>2575.2427343078243</v>
      </c>
      <c r="W2" s="31">
        <f t="shared" si="0"/>
        <v>2234.6032674118655</v>
      </c>
      <c r="X2" s="31">
        <f t="shared" ref="X2" si="1">SUM(X3,X17,X22,X25,X26,X51,X52,X71,X74,X75,X76)</f>
        <v>2359.6761822871877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33.976354256233876</v>
      </c>
      <c r="E3" s="34">
        <f t="shared" si="2"/>
        <v>33.419346517626828</v>
      </c>
      <c r="F3" s="34">
        <f t="shared" si="2"/>
        <v>34.558641444539973</v>
      </c>
      <c r="G3" s="34">
        <f t="shared" si="2"/>
        <v>39.088993981083398</v>
      </c>
      <c r="H3" s="34">
        <f t="shared" si="2"/>
        <v>35.671023215821151</v>
      </c>
      <c r="I3" s="34">
        <f t="shared" si="2"/>
        <v>38.81031814273431</v>
      </c>
      <c r="J3" s="34">
        <f t="shared" si="2"/>
        <v>33.314703353396375</v>
      </c>
      <c r="K3" s="34">
        <f t="shared" si="2"/>
        <v>28.068701633705935</v>
      </c>
      <c r="L3" s="34">
        <f t="shared" si="2"/>
        <v>14.559157351676692</v>
      </c>
      <c r="M3" s="34">
        <f t="shared" si="2"/>
        <v>16.778933791917456</v>
      </c>
      <c r="N3" s="34">
        <f t="shared" si="2"/>
        <v>7.4601891659501263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2.9797936371453124</v>
      </c>
      <c r="U3" s="34">
        <f t="shared" si="2"/>
        <v>13.613843508168531</v>
      </c>
      <c r="V3" s="34">
        <f t="shared" si="2"/>
        <v>17.198968185726571</v>
      </c>
      <c r="W3" s="34">
        <f t="shared" si="2"/>
        <v>14.00447119518487</v>
      </c>
      <c r="X3" s="34">
        <f t="shared" ref="X3" si="3">SUM(X4,X8,X11)</f>
        <v>40.104557179707641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33.976354256233876</v>
      </c>
      <c r="E4" s="29">
        <f t="shared" si="4"/>
        <v>33.419346517626828</v>
      </c>
      <c r="F4" s="29">
        <f t="shared" si="4"/>
        <v>34.558641444539973</v>
      </c>
      <c r="G4" s="29">
        <f t="shared" si="4"/>
        <v>38.965262252794489</v>
      </c>
      <c r="H4" s="29">
        <f t="shared" si="4"/>
        <v>35.547291487532242</v>
      </c>
      <c r="I4" s="29">
        <f t="shared" si="4"/>
        <v>38.686586414445401</v>
      </c>
      <c r="J4" s="29">
        <f t="shared" si="4"/>
        <v>33.190971625107466</v>
      </c>
      <c r="K4" s="29">
        <f t="shared" si="4"/>
        <v>27.944969905417025</v>
      </c>
      <c r="L4" s="29">
        <f t="shared" si="4"/>
        <v>14.435425623387784</v>
      </c>
      <c r="M4" s="29">
        <f t="shared" si="4"/>
        <v>16.655202063628547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2.9797936371453124</v>
      </c>
      <c r="U4" s="29">
        <f t="shared" si="4"/>
        <v>13.613843508168531</v>
      </c>
      <c r="V4" s="29">
        <f t="shared" si="4"/>
        <v>17.198968185726571</v>
      </c>
      <c r="W4" s="29">
        <f t="shared" si="4"/>
        <v>14.00447119518487</v>
      </c>
      <c r="X4" s="29">
        <f t="shared" ref="X4" si="5">SUM(X5:X7)</f>
        <v>40.104557179707641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32.36001719690455</v>
      </c>
      <c r="D7" s="10">
        <f>PPRD!D7+RCV_RCY!D7+IMP!D7-EXP!D7+STK_CHG!D7-INTMARB!D7</f>
        <v>33.976354256233876</v>
      </c>
      <c r="E7" s="10">
        <f>PPRD!E7+RCV_RCY!E7+IMP!E7-EXP!E7+STK_CHG!E7-INTMARB!E7</f>
        <v>33.419346517626828</v>
      </c>
      <c r="F7" s="10">
        <f>PPRD!F7+RCV_RCY!F7+IMP!F7-EXP!F7+STK_CHG!F7-INTMARB!F7</f>
        <v>34.558641444539973</v>
      </c>
      <c r="G7" s="10">
        <f>PPRD!G7+RCV_RCY!G7+IMP!G7-EXP!G7+STK_CHG!G7-INTMARB!G7</f>
        <v>38.965262252794489</v>
      </c>
      <c r="H7" s="10">
        <f>PPRD!H7+RCV_RCY!H7+IMP!H7-EXP!H7+STK_CHG!H7-INTMARB!H7</f>
        <v>35.547291487532242</v>
      </c>
      <c r="I7" s="10">
        <f>PPRD!I7+RCV_RCY!I7+IMP!I7-EXP!I7+STK_CHG!I7-INTMARB!I7</f>
        <v>38.686586414445401</v>
      </c>
      <c r="J7" s="10">
        <f>PPRD!J7+RCV_RCY!J7+IMP!J7-EXP!J7+STK_CHG!J7-INTMARB!J7</f>
        <v>33.190971625107466</v>
      </c>
      <c r="K7" s="10">
        <f>PPRD!K7+RCV_RCY!K7+IMP!K7-EXP!K7+STK_CHG!K7-INTMARB!K7</f>
        <v>27.944969905417025</v>
      </c>
      <c r="L7" s="10">
        <f>PPRD!L7+RCV_RCY!L7+IMP!L7-EXP!L7+STK_CHG!L7-INTMARB!L7</f>
        <v>14.435425623387784</v>
      </c>
      <c r="M7" s="10">
        <f>PPRD!M7+RCV_RCY!M7+IMP!M7-EXP!M7+STK_CHG!M7-INTMARB!M7</f>
        <v>16.655202063628547</v>
      </c>
      <c r="N7" s="10">
        <f>PPRD!N7+RCV_RCY!N7+IMP!N7-EXP!N7+STK_CHG!N7-INTMARB!N7</f>
        <v>7.3364574376612186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2.2175408426483232</v>
      </c>
      <c r="R7" s="10">
        <f>PPRD!R7+RCV_RCY!R7+IMP!R7-EXP!R7+STK_CHG!R7-INTMARB!R7</f>
        <v>3.6794496990541701</v>
      </c>
      <c r="S7" s="10">
        <f>PPRD!S7+RCV_RCY!S7+IMP!S7-EXP!S7+STK_CHG!S7-INTMARB!S7</f>
        <v>0</v>
      </c>
      <c r="T7" s="10">
        <f>PPRD!T7+RCV_RCY!T7+IMP!T7-EXP!T7+STK_CHG!T7-INTMARB!T7</f>
        <v>2.9797936371453124</v>
      </c>
      <c r="U7" s="10">
        <f>PPRD!U7+RCV_RCY!U7+IMP!U7-EXP!U7+STK_CHG!U7-INTMARB!U7</f>
        <v>13.613843508168531</v>
      </c>
      <c r="V7" s="10">
        <f>PPRD!V7+RCV_RCY!V7+IMP!V7-EXP!V7+STK_CHG!V7-INTMARB!V7</f>
        <v>17.198968185726571</v>
      </c>
      <c r="W7" s="10">
        <f>PPRD!W7+RCV_RCY!W7+IMP!W7-EXP!W7+STK_CHG!W7-INTMARB!W7</f>
        <v>14.00447119518487</v>
      </c>
      <c r="X7" s="10">
        <f>PPRD!X7+RCV_RCY!X7+IMP!X7-EXP!X7+STK_CHG!X7-INTMARB!X7</f>
        <v>40.104557179707641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0.12373172828890799</v>
      </c>
      <c r="H10" s="10">
        <f>PPRD!H10+RCV_RCY!H10+IMP!H10-EXP!H10+STK_CHG!H10-INTMARB!H10</f>
        <v>0.12373172828890799</v>
      </c>
      <c r="I10" s="10">
        <f>PPRD!I10+RCV_RCY!I10+IMP!I10-EXP!I10+STK_CHG!I10-INTMARB!I10</f>
        <v>0.12373172828890799</v>
      </c>
      <c r="J10" s="10">
        <f>PPRD!J10+RCV_RCY!J10+IMP!J10-EXP!J10+STK_CHG!J10-INTMARB!J10</f>
        <v>0.12373172828890799</v>
      </c>
      <c r="K10" s="10">
        <f>PPRD!K10+RCV_RCY!K10+IMP!K10-EXP!K10+STK_CHG!K10-INTMARB!K10</f>
        <v>0.12373172828890799</v>
      </c>
      <c r="L10" s="10">
        <f>PPRD!L10+RCV_RCY!L10+IMP!L10-EXP!L10+STK_CHG!L10-INTMARB!L10</f>
        <v>0.12373172828890799</v>
      </c>
      <c r="M10" s="10">
        <f>PPRD!M10+RCV_RCY!M10+IMP!M10-EXP!M10+STK_CHG!M10-INTMARB!M10</f>
        <v>0.12373172828890799</v>
      </c>
      <c r="N10" s="10">
        <f>PPRD!N10+RCV_RCY!N10+IMP!N10-EXP!N10+STK_CHG!N10-INTMARB!N10</f>
        <v>0.12373172828890799</v>
      </c>
      <c r="O10" s="10">
        <f>PPRD!O10+RCV_RCY!O10+IMP!O10-EXP!O10+STK_CHG!O10-INTMARB!O10</f>
        <v>0.12373172828890799</v>
      </c>
      <c r="P10" s="10">
        <f>PPRD!P10+RCV_RCY!P10+IMP!P10-EXP!P10+STK_CHG!P10-INTMARB!P10</f>
        <v>0.12373172828890799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2346.1092863284603</v>
      </c>
      <c r="D26" s="37">
        <f t="shared" si="14"/>
        <v>2369.8263112639725</v>
      </c>
      <c r="E26" s="37">
        <f t="shared" si="14"/>
        <v>2386.2395528804818</v>
      </c>
      <c r="F26" s="37">
        <f t="shared" si="14"/>
        <v>2595.7095442820291</v>
      </c>
      <c r="G26" s="37">
        <f t="shared" si="14"/>
        <v>2419.1226999140154</v>
      </c>
      <c r="H26" s="37">
        <f t="shared" si="14"/>
        <v>2455.7853826311266</v>
      </c>
      <c r="I26" s="37">
        <f t="shared" si="14"/>
        <v>2551.2756663800515</v>
      </c>
      <c r="J26" s="37">
        <f t="shared" si="14"/>
        <v>2652.0678417884778</v>
      </c>
      <c r="K26" s="37">
        <f t="shared" si="14"/>
        <v>2789.4237317282887</v>
      </c>
      <c r="L26" s="37">
        <f t="shared" si="14"/>
        <v>2719.0312983662934</v>
      </c>
      <c r="M26" s="37">
        <f t="shared" si="14"/>
        <v>2627.3316423043852</v>
      </c>
      <c r="N26" s="37">
        <f t="shared" si="14"/>
        <v>2580.2036113499576</v>
      </c>
      <c r="O26" s="37">
        <f t="shared" si="14"/>
        <v>2404.1085124677561</v>
      </c>
      <c r="P26" s="37">
        <f t="shared" si="14"/>
        <v>2062.5229578675835</v>
      </c>
      <c r="Q26" s="37">
        <f t="shared" si="14"/>
        <v>2100.4707652622528</v>
      </c>
      <c r="R26" s="37">
        <f t="shared" si="14"/>
        <v>2128.0028374892513</v>
      </c>
      <c r="S26" s="37">
        <f t="shared" si="14"/>
        <v>2287.5997420464319</v>
      </c>
      <c r="T26" s="37">
        <f t="shared" si="14"/>
        <v>2370.3044711951843</v>
      </c>
      <c r="U26" s="37">
        <f t="shared" si="14"/>
        <v>2358.1627687016339</v>
      </c>
      <c r="V26" s="37">
        <f t="shared" si="14"/>
        <v>2331.7950128976781</v>
      </c>
      <c r="W26" s="37">
        <f t="shared" si="14"/>
        <v>1956.1174548581255</v>
      </c>
      <c r="X26" s="37">
        <f t="shared" ref="X26" si="15">SUM(X27,X33)</f>
        <v>2031.4767841788475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1185.1031814273426</v>
      </c>
      <c r="D27" s="29">
        <f t="shared" si="16"/>
        <v>1167.9277730008596</v>
      </c>
      <c r="E27" s="29">
        <f t="shared" si="16"/>
        <v>1097.2055030094587</v>
      </c>
      <c r="F27" s="29">
        <f t="shared" si="16"/>
        <v>981.01891659501291</v>
      </c>
      <c r="G27" s="29">
        <f t="shared" si="16"/>
        <v>280.86844368013755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1185.1031814273426</v>
      </c>
      <c r="D28" s="10">
        <f>PPRD!D28+RCV_RCY!D28+IMP!D28-EXP!D28+STK_CHG!D28-INTMARB!D28</f>
        <v>1167.9277730008596</v>
      </c>
      <c r="E28" s="10">
        <f>PPRD!E28+RCV_RCY!E28+IMP!E28-EXP!E28+STK_CHG!E28-INTMARB!E28</f>
        <v>1097.2055030094587</v>
      </c>
      <c r="F28" s="10">
        <f>PPRD!F28+RCV_RCY!F28+IMP!F28-EXP!F28+STK_CHG!F28-INTMARB!F28</f>
        <v>981.01891659501291</v>
      </c>
      <c r="G28" s="10">
        <f>PPRD!G28+RCV_RCY!G28+IMP!G28-EXP!G28+STK_CHG!G28-INTMARB!G28</f>
        <v>280.86844368013755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1161.0061049011179</v>
      </c>
      <c r="D33" s="29">
        <f t="shared" si="18"/>
        <v>1201.8985382631126</v>
      </c>
      <c r="E33" s="29">
        <f t="shared" si="18"/>
        <v>1289.0340498710232</v>
      </c>
      <c r="F33" s="29">
        <f t="shared" si="18"/>
        <v>1614.6906276870161</v>
      </c>
      <c r="G33" s="29">
        <f t="shared" si="18"/>
        <v>2138.2542562338776</v>
      </c>
      <c r="H33" s="29">
        <f t="shared" si="18"/>
        <v>2455.7853826311266</v>
      </c>
      <c r="I33" s="29">
        <f t="shared" si="18"/>
        <v>2551.2756663800515</v>
      </c>
      <c r="J33" s="29">
        <f t="shared" si="18"/>
        <v>2652.0678417884778</v>
      </c>
      <c r="K33" s="29">
        <f t="shared" si="18"/>
        <v>2789.4237317282887</v>
      </c>
      <c r="L33" s="29">
        <f t="shared" si="18"/>
        <v>2719.0312983662934</v>
      </c>
      <c r="M33" s="29">
        <f t="shared" si="18"/>
        <v>2627.3316423043852</v>
      </c>
      <c r="N33" s="29">
        <f t="shared" si="18"/>
        <v>2580.2036113499576</v>
      </c>
      <c r="O33" s="29">
        <f t="shared" si="18"/>
        <v>2404.1085124677561</v>
      </c>
      <c r="P33" s="29">
        <f t="shared" si="18"/>
        <v>2062.5229578675835</v>
      </c>
      <c r="Q33" s="29">
        <f t="shared" si="18"/>
        <v>2100.4707652622528</v>
      </c>
      <c r="R33" s="29">
        <f t="shared" si="18"/>
        <v>2128.0028374892513</v>
      </c>
      <c r="S33" s="29">
        <f t="shared" si="18"/>
        <v>2287.5997420464319</v>
      </c>
      <c r="T33" s="29">
        <f t="shared" si="18"/>
        <v>2370.3044711951843</v>
      </c>
      <c r="U33" s="29">
        <f t="shared" si="18"/>
        <v>2358.1627687016339</v>
      </c>
      <c r="V33" s="29">
        <f t="shared" si="18"/>
        <v>2331.7950128976781</v>
      </c>
      <c r="W33" s="29">
        <f t="shared" si="18"/>
        <v>1956.1174548581255</v>
      </c>
      <c r="X33" s="29">
        <f t="shared" ref="X33" si="19">SUM(X34:X50)</f>
        <v>2031.4767841788475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15.816337059329321</v>
      </c>
      <c r="D36" s="10">
        <f>PPRD!D36+RCV_RCY!D36+IMP!D36-EXP!D36+STK_CHG!D36-INTMARB!D36</f>
        <v>22.594840928632841</v>
      </c>
      <c r="E36" s="10">
        <f>PPRD!E36+RCV_RCY!E36+IMP!E36-EXP!E36+STK_CHG!E36-INTMARB!E36</f>
        <v>22.594840928632841</v>
      </c>
      <c r="F36" s="10">
        <f>PPRD!F36+RCV_RCY!F36+IMP!F36-EXP!F36+STK_CHG!F36-INTMARB!F36</f>
        <v>30.503009458297509</v>
      </c>
      <c r="G36" s="10">
        <f>PPRD!G36+RCV_RCY!G36+IMP!G36-EXP!G36+STK_CHG!G36-INTMARB!G36</f>
        <v>49.708598452278586</v>
      </c>
      <c r="H36" s="10">
        <f>PPRD!H36+RCV_RCY!H36+IMP!H36-EXP!H36+STK_CHG!H36-INTMARB!H36</f>
        <v>57.616852966466027</v>
      </c>
      <c r="I36" s="10">
        <f>PPRD!I36+RCV_RCY!I36+IMP!I36-EXP!I36+STK_CHG!I36-INTMARB!I36</f>
        <v>59.876268271711091</v>
      </c>
      <c r="J36" s="10">
        <f>PPRD!J36+RCV_RCY!J36+IMP!J36-EXP!J36+STK_CHG!J36-INTMARB!J36</f>
        <v>57.616766981943243</v>
      </c>
      <c r="K36" s="10">
        <f>PPRD!K36+RCV_RCY!K36+IMP!K36-EXP!K36+STK_CHG!K36-INTMARB!K36</f>
        <v>58.746517626827163</v>
      </c>
      <c r="L36" s="10">
        <f>PPRD!L36+RCV_RCY!L36+IMP!L36-EXP!L36+STK_CHG!L36-INTMARB!L36</f>
        <v>57.616766981943243</v>
      </c>
      <c r="M36" s="10">
        <f>PPRD!M36+RCV_RCY!M36+IMP!M36-EXP!M36+STK_CHG!M36-INTMARB!M36</f>
        <v>55.357265692175403</v>
      </c>
      <c r="N36" s="10">
        <f>PPRD!N36+RCV_RCY!N36+IMP!N36-EXP!N36+STK_CHG!N36-INTMARB!N36</f>
        <v>62.135769561478931</v>
      </c>
      <c r="O36" s="10">
        <f>PPRD!O36+RCV_RCY!O36+IMP!O36-EXP!O36+STK_CHG!O36-INTMARB!O36</f>
        <v>58.74651762682717</v>
      </c>
      <c r="P36" s="10">
        <f>PPRD!P36+RCV_RCY!P36+IMP!P36-EXP!P36+STK_CHG!P36-INTMARB!P36</f>
        <v>58.746517626827163</v>
      </c>
      <c r="Q36" s="10">
        <f>PPRD!Q36+RCV_RCY!Q36+IMP!Q36-EXP!Q36+STK_CHG!Q36-INTMARB!Q36</f>
        <v>54.227601031814267</v>
      </c>
      <c r="R36" s="10">
        <f>PPRD!R36+RCV_RCY!R36+IMP!R36-EXP!R36+STK_CHG!R36-INTMARB!R36</f>
        <v>61.006018916595011</v>
      </c>
      <c r="S36" s="10">
        <f>PPRD!S36+RCV_RCY!S36+IMP!S36-EXP!S36+STK_CHG!S36-INTMARB!S36</f>
        <v>59.876268271711091</v>
      </c>
      <c r="T36" s="10">
        <f>PPRD!T36+RCV_RCY!T36+IMP!T36-EXP!T36+STK_CHG!T36-INTMARB!T36</f>
        <v>61.45451418744625</v>
      </c>
      <c r="U36" s="10">
        <f>PPRD!U36+RCV_RCY!U36+IMP!U36-EXP!U36+STK_CHG!U36-INTMARB!U36</f>
        <v>60.865864144453994</v>
      </c>
      <c r="V36" s="10">
        <f>PPRD!V36+RCV_RCY!V36+IMP!V36-EXP!V36+STK_CHG!V36-INTMARB!V36</f>
        <v>70.029234737747188</v>
      </c>
      <c r="W36" s="10">
        <f>PPRD!W36+RCV_RCY!W36+IMP!W36-EXP!W36+STK_CHG!W36-INTMARB!W36</f>
        <v>60.090971625107478</v>
      </c>
      <c r="X36" s="10">
        <f>PPRD!X36+RCV_RCY!X36+IMP!X36-EXP!X36+STK_CHG!X36-INTMARB!X36</f>
        <v>63.142390369733434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62.427085124677546</v>
      </c>
      <c r="D37" s="10">
        <f>PPRD!D37+RCV_RCY!D37+IMP!D37-EXP!D37+STK_CHG!D37-INTMARB!D37</f>
        <v>88.879363714531365</v>
      </c>
      <c r="E37" s="10">
        <f>PPRD!E37+RCV_RCY!E37+IMP!E37-EXP!E37+STK_CHG!E37-INTMARB!E37</f>
        <v>79.356491831470322</v>
      </c>
      <c r="F37" s="10">
        <f>PPRD!F37+RCV_RCY!F37+IMP!F37-EXP!F37+STK_CHG!F37-INTMARB!F37</f>
        <v>121.68005159071367</v>
      </c>
      <c r="G37" s="10">
        <f>PPRD!G37+RCV_RCY!G37+IMP!G37-EXP!G37+STK_CHG!G37-INTMARB!G37</f>
        <v>259.23138435081682</v>
      </c>
      <c r="H37" s="10">
        <f>PPRD!H37+RCV_RCY!H37+IMP!H37-EXP!H37+STK_CHG!H37-INTMARB!H37</f>
        <v>345.99458297506453</v>
      </c>
      <c r="I37" s="10">
        <f>PPRD!I37+RCV_RCY!I37+IMP!I37-EXP!I37+STK_CHG!I37-INTMARB!I37</f>
        <v>323.77472055030086</v>
      </c>
      <c r="J37" s="10">
        <f>PPRD!J37+RCV_RCY!J37+IMP!J37-EXP!J37+STK_CHG!J37-INTMARB!J37</f>
        <v>365.04015477214097</v>
      </c>
      <c r="K37" s="10">
        <f>PPRD!K37+RCV_RCY!K37+IMP!K37-EXP!K37+STK_CHG!K37-INTMARB!K37</f>
        <v>403.13129836629406</v>
      </c>
      <c r="L37" s="10">
        <f>PPRD!L37+RCV_RCY!L37+IMP!L37-EXP!L37+STK_CHG!L37-INTMARB!L37</f>
        <v>399.95700773860705</v>
      </c>
      <c r="M37" s="10">
        <f>PPRD!M37+RCV_RCY!M37+IMP!M37-EXP!M37+STK_CHG!M37-INTMARB!M37</f>
        <v>415.82828890799658</v>
      </c>
      <c r="N37" s="10">
        <f>PPRD!N37+RCV_RCY!N37+IMP!N37-EXP!N37+STK_CHG!N37-INTMARB!N37</f>
        <v>397.8408426483233</v>
      </c>
      <c r="O37" s="10">
        <f>PPRD!O37+RCV_RCY!O37+IMP!O37-EXP!O37+STK_CHG!O37-INTMARB!O37</f>
        <v>385.14376612209799</v>
      </c>
      <c r="P37" s="10">
        <f>PPRD!P37+RCV_RCY!P37+IMP!P37-EXP!P37+STK_CHG!P37-INTMARB!P37</f>
        <v>365.04015477214097</v>
      </c>
      <c r="Q37" s="10">
        <f>PPRD!Q37+RCV_RCY!Q37+IMP!Q37-EXP!Q37+STK_CHG!Q37-INTMARB!Q37</f>
        <v>359.74969905417026</v>
      </c>
      <c r="R37" s="10">
        <f>PPRD!R37+RCV_RCY!R37+IMP!R37-EXP!R37+STK_CHG!R37-INTMARB!R37</f>
        <v>368.21435941530518</v>
      </c>
      <c r="S37" s="10">
        <f>PPRD!S37+RCV_RCY!S37+IMP!S37-EXP!S37+STK_CHG!S37-INTMARB!S37</f>
        <v>372.44677558039552</v>
      </c>
      <c r="T37" s="10">
        <f>PPRD!T37+RCV_RCY!T37+IMP!T37-EXP!T37+STK_CHG!T37-INTMARB!T37</f>
        <v>370.13688736027518</v>
      </c>
      <c r="U37" s="10">
        <f>PPRD!U37+RCV_RCY!U37+IMP!U37-EXP!U37+STK_CHG!U37-INTMARB!U37</f>
        <v>364.53430782459162</v>
      </c>
      <c r="V37" s="10">
        <f>PPRD!V37+RCV_RCY!V37+IMP!V37-EXP!V37+STK_CHG!V37-INTMARB!V37</f>
        <v>353.70481513327599</v>
      </c>
      <c r="W37" s="10">
        <f>PPRD!W37+RCV_RCY!W37+IMP!W37-EXP!W37+STK_CHG!W37-INTMARB!W37</f>
        <v>301.69561478933781</v>
      </c>
      <c r="X37" s="10">
        <f>PPRD!X37+RCV_RCY!X37+IMP!X37-EXP!X37+STK_CHG!X37-INTMARB!X37</f>
        <v>317.06646603611347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278.07394668959586</v>
      </c>
      <c r="D40" s="10">
        <f>PPRD!D40+RCV_RCY!D40+IMP!D40-EXP!D40+STK_CHG!D40-INTMARB!D40</f>
        <v>341.27257093723125</v>
      </c>
      <c r="E40" s="10">
        <f>PPRD!E40+RCV_RCY!E40+IMP!E40-EXP!E40+STK_CHG!E40-INTMARB!E40</f>
        <v>309.67325881341355</v>
      </c>
      <c r="F40" s="10">
        <f>PPRD!F40+RCV_RCY!F40+IMP!F40-EXP!F40+STK_CHG!F40-INTMARB!F40</f>
        <v>337.05932932072221</v>
      </c>
      <c r="G40" s="10">
        <f>PPRD!G40+RCV_RCY!G40+IMP!G40-EXP!G40+STK_CHG!G40-INTMARB!G40</f>
        <v>312.83319002579532</v>
      </c>
      <c r="H40" s="10">
        <f>PPRD!H40+RCV_RCY!H40+IMP!H40-EXP!H40+STK_CHG!H40-INTMARB!H40</f>
        <v>318.09974204643169</v>
      </c>
      <c r="I40" s="10">
        <f>PPRD!I40+RCV_RCY!I40+IMP!I40-EXP!I40+STK_CHG!I40-INTMARB!I40</f>
        <v>319.15305245055885</v>
      </c>
      <c r="J40" s="10">
        <f>PPRD!J40+RCV_RCY!J40+IMP!J40-EXP!J40+STK_CHG!J40-INTMARB!J40</f>
        <v>300.19346517626821</v>
      </c>
      <c r="K40" s="10">
        <f>PPRD!K40+RCV_RCY!K40+IMP!K40-EXP!K40+STK_CHG!K40-INTMARB!K40</f>
        <v>298.08684436801371</v>
      </c>
      <c r="L40" s="10">
        <f>PPRD!L40+RCV_RCY!L40+IMP!L40-EXP!L40+STK_CHG!L40-INTMARB!L40</f>
        <v>300.19346517626832</v>
      </c>
      <c r="M40" s="10">
        <f>PPRD!M40+RCV_RCY!M40+IMP!M40-EXP!M40+STK_CHG!M40-INTMARB!M40</f>
        <v>283.34049871023211</v>
      </c>
      <c r="N40" s="10">
        <f>PPRD!N40+RCV_RCY!N40+IMP!N40-EXP!N40+STK_CHG!N40-INTMARB!N40</f>
        <v>304.4067067927773</v>
      </c>
      <c r="O40" s="10">
        <f>PPRD!O40+RCV_RCY!O40+IMP!O40-EXP!O40+STK_CHG!O40-INTMARB!O40</f>
        <v>283.34049871023211</v>
      </c>
      <c r="P40" s="10">
        <f>PPRD!P40+RCV_RCY!P40+IMP!P40-EXP!P40+STK_CHG!P40-INTMARB!P40</f>
        <v>242.26139294926915</v>
      </c>
      <c r="Q40" s="10">
        <f>PPRD!Q40+RCV_RCY!Q40+IMP!Q40-EXP!Q40+STK_CHG!Q40-INTMARB!Q40</f>
        <v>236.99484092863284</v>
      </c>
      <c r="R40" s="10">
        <f>PPRD!R40+RCV_RCY!R40+IMP!R40-EXP!R40+STK_CHG!R40-INTMARB!R40</f>
        <v>246.47463456577813</v>
      </c>
      <c r="S40" s="10">
        <f>PPRD!S40+RCV_RCY!S40+IMP!S40-EXP!S40+STK_CHG!S40-INTMARB!S40</f>
        <v>277.02063628546858</v>
      </c>
      <c r="T40" s="10">
        <f>PPRD!T40+RCV_RCY!T40+IMP!T40-EXP!T40+STK_CHG!T40-INTMARB!T40</f>
        <v>313.97815993121242</v>
      </c>
      <c r="U40" s="10">
        <f>PPRD!U40+RCV_RCY!U40+IMP!U40-EXP!U40+STK_CHG!U40-INTMARB!U40</f>
        <v>320.89948409286325</v>
      </c>
      <c r="V40" s="10">
        <f>PPRD!V40+RCV_RCY!V40+IMP!V40-EXP!V40+STK_CHG!V40-INTMARB!V40</f>
        <v>319.58486672398965</v>
      </c>
      <c r="W40" s="10">
        <f>PPRD!W40+RCV_RCY!W40+IMP!W40-EXP!W40+STK_CHG!W40-INTMARB!W40</f>
        <v>99.98022355975921</v>
      </c>
      <c r="X40" s="10">
        <f>PPRD!X40+RCV_RCY!X40+IMP!X40-EXP!X40+STK_CHG!X40-INTMARB!X40</f>
        <v>158.98976784178851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5.2306964746345654</v>
      </c>
      <c r="D41" s="10">
        <f>PPRD!D41+RCV_RCY!D41+IMP!D41-EXP!D41+STK_CHG!D41-INTMARB!D41</f>
        <v>0</v>
      </c>
      <c r="E41" s="10">
        <f>PPRD!E41+RCV_RCY!E41+IMP!E41-EXP!E41+STK_CHG!E41-INTMARB!E41</f>
        <v>2.0922613929492688</v>
      </c>
      <c r="F41" s="10">
        <f>PPRD!F41+RCV_RCY!F41+IMP!F41-EXP!F41+STK_CHG!F41-INTMARB!F41</f>
        <v>-5.2306964746345654</v>
      </c>
      <c r="G41" s="10">
        <f>PPRD!G41+RCV_RCY!G41+IMP!G41-EXP!G41+STK_CHG!G41-INTMARB!G41</f>
        <v>3.1384350816852971</v>
      </c>
      <c r="H41" s="10">
        <f>PPRD!H41+RCV_RCY!H41+IMP!H41-EXP!H41+STK_CHG!H41-INTMARB!H41</f>
        <v>14.646001719690453</v>
      </c>
      <c r="I41" s="10">
        <f>PPRD!I41+RCV_RCY!I41+IMP!I41-EXP!I41+STK_CHG!I41-INTMARB!I41</f>
        <v>10.46147893379192</v>
      </c>
      <c r="J41" s="10">
        <f>PPRD!J41+RCV_RCY!J41+IMP!J41-EXP!J41+STK_CHG!J41-INTMARB!J41</f>
        <v>14.646087704213237</v>
      </c>
      <c r="K41" s="10">
        <f>PPRD!K41+RCV_RCY!K41+IMP!K41-EXP!K41+STK_CHG!K41-INTMARB!K41</f>
        <v>16.738349097162512</v>
      </c>
      <c r="L41" s="10">
        <f>PPRD!L41+RCV_RCY!L41+IMP!L41-EXP!L41+STK_CHG!L41-INTMARB!L41</f>
        <v>19.87678417884781</v>
      </c>
      <c r="M41" s="10">
        <f>PPRD!M41+RCV_RCY!M41+IMP!M41-EXP!M41+STK_CHG!M41-INTMARB!M41</f>
        <v>8.3691315563198625</v>
      </c>
      <c r="N41" s="10">
        <f>PPRD!N41+RCV_RCY!N41+IMP!N41-EXP!N41+STK_CHG!N41-INTMARB!N41</f>
        <v>15.692175408426483</v>
      </c>
      <c r="O41" s="10">
        <f>PPRD!O41+RCV_RCY!O41+IMP!O41-EXP!O41+STK_CHG!O41-INTMARB!O41</f>
        <v>15.692175408426479</v>
      </c>
      <c r="P41" s="10">
        <f>PPRD!P41+RCV_RCY!P41+IMP!P41-EXP!P41+STK_CHG!P41-INTMARB!P41</f>
        <v>13.599914015477218</v>
      </c>
      <c r="Q41" s="10">
        <f>PPRD!Q41+RCV_RCY!Q41+IMP!Q41-EXP!Q41+STK_CHG!Q41-INTMARB!Q41</f>
        <v>13.599914015477211</v>
      </c>
      <c r="R41" s="10">
        <f>PPRD!R41+RCV_RCY!R41+IMP!R41-EXP!R41+STK_CHG!R41-INTMARB!R41</f>
        <v>12.553740326741188</v>
      </c>
      <c r="S41" s="10">
        <f>PPRD!S41+RCV_RCY!S41+IMP!S41-EXP!S41+STK_CHG!S41-INTMARB!S41</f>
        <v>12.55374032674119</v>
      </c>
      <c r="T41" s="10">
        <f>PPRD!T41+RCV_RCY!T41+IMP!T41-EXP!T41+STK_CHG!T41-INTMARB!T41</f>
        <v>14.769475494411001</v>
      </c>
      <c r="U41" s="10">
        <f>PPRD!U41+RCV_RCY!U41+IMP!U41-EXP!U41+STK_CHG!U41-INTMARB!U41</f>
        <v>12.182373172828896</v>
      </c>
      <c r="V41" s="10">
        <f>PPRD!V41+RCV_RCY!V41+IMP!V41-EXP!V41+STK_CHG!V41-INTMARB!V41</f>
        <v>12.675150472914872</v>
      </c>
      <c r="W41" s="10">
        <f>PPRD!W41+RCV_RCY!W41+IMP!W41-EXP!W41+STK_CHG!W41-INTMARB!W41</f>
        <v>15.579191745485812</v>
      </c>
      <c r="X41" s="10">
        <f>PPRD!X41+RCV_RCY!X41+IMP!X41-EXP!X41+STK_CHG!X41-INTMARB!X41</f>
        <v>14.099914015477209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148.92037833190028</v>
      </c>
      <c r="D43" s="10">
        <f>PPRD!D43+RCV_RCY!D43+IMP!D43-EXP!D43+STK_CHG!D43-INTMARB!D43</f>
        <v>153.02854686156488</v>
      </c>
      <c r="E43" s="10">
        <f>PPRD!E43+RCV_RCY!E43+IMP!E43-EXP!E43+STK_CHG!E43-INTMARB!E43</f>
        <v>168.43404987102323</v>
      </c>
      <c r="F43" s="10">
        <f>PPRD!F43+RCV_RCY!F43+IMP!F43-EXP!F43+STK_CHG!F43-INTMARB!F43</f>
        <v>219.7859845227859</v>
      </c>
      <c r="G43" s="10">
        <f>PPRD!G43+RCV_RCY!G43+IMP!G43-EXP!G43+STK_CHG!G43-INTMARB!G43</f>
        <v>481.68048151332761</v>
      </c>
      <c r="H43" s="10">
        <f>PPRD!H43+RCV_RCY!H43+IMP!H43-EXP!H43+STK_CHG!H43-INTMARB!H43</f>
        <v>533.03233018056756</v>
      </c>
      <c r="I43" s="10">
        <f>PPRD!I43+RCV_RCY!I43+IMP!I43-EXP!I43+STK_CHG!I43-INTMARB!I43</f>
        <v>489.8969045571796</v>
      </c>
      <c r="J43" s="10">
        <f>PPRD!J43+RCV_RCY!J43+IMP!J43-EXP!J43+STK_CHG!J43-INTMARB!J43</f>
        <v>536.11349957007724</v>
      </c>
      <c r="K43" s="10">
        <f>PPRD!K43+RCV_RCY!K43+IMP!K43-EXP!K43+STK_CHG!K43-INTMARB!K43</f>
        <v>538.96887360275139</v>
      </c>
      <c r="L43" s="10">
        <f>PPRD!L43+RCV_RCY!L43+IMP!L43-EXP!L43+STK_CHG!L43-INTMARB!L43</f>
        <v>550.80077386070514</v>
      </c>
      <c r="M43" s="10">
        <f>PPRD!M43+RCV_RCY!M43+IMP!M43-EXP!M43+STK_CHG!M43-INTMARB!M43</f>
        <v>608.80653482373168</v>
      </c>
      <c r="N43" s="10">
        <f>PPRD!N43+RCV_RCY!N43+IMP!N43-EXP!N43+STK_CHG!N43-INTMARB!N43</f>
        <v>583.62312983662935</v>
      </c>
      <c r="O43" s="10">
        <f>PPRD!O43+RCV_RCY!O43+IMP!O43-EXP!O43+STK_CHG!O43-INTMARB!O43</f>
        <v>647.9526225279451</v>
      </c>
      <c r="P43" s="10">
        <f>PPRD!P43+RCV_RCY!P43+IMP!P43-EXP!P43+STK_CHG!P43-INTMARB!P43</f>
        <v>587.56999140154767</v>
      </c>
      <c r="Q43" s="10">
        <f>PPRD!Q43+RCV_RCY!Q43+IMP!Q43-EXP!Q43+STK_CHG!Q43-INTMARB!Q43</f>
        <v>473.36190885640576</v>
      </c>
      <c r="R43" s="10">
        <f>PPRD!R43+RCV_RCY!R43+IMP!R43-EXP!R43+STK_CHG!R43-INTMARB!R43</f>
        <v>460.52846087704199</v>
      </c>
      <c r="S43" s="10">
        <f>PPRD!S43+RCV_RCY!S43+IMP!S43-EXP!S43+STK_CHG!S43-INTMARB!S43</f>
        <v>544.36758383490962</v>
      </c>
      <c r="T43" s="10">
        <f>PPRD!T43+RCV_RCY!T43+IMP!T43-EXP!T43+STK_CHG!T43-INTMARB!T43</f>
        <v>691.45313843508154</v>
      </c>
      <c r="U43" s="10">
        <f>PPRD!U43+RCV_RCY!U43+IMP!U43-EXP!U43+STK_CHG!U43-INTMARB!U43</f>
        <v>680.495184866724</v>
      </c>
      <c r="V43" s="10">
        <f>PPRD!V43+RCV_RCY!V43+IMP!V43-EXP!V43+STK_CHG!V43-INTMARB!V43</f>
        <v>707.73482373172828</v>
      </c>
      <c r="W43" s="10">
        <f>PPRD!W43+RCV_RCY!W43+IMP!W43-EXP!W43+STK_CHG!W43-INTMARB!W43</f>
        <v>778.07248495270846</v>
      </c>
      <c r="X43" s="10">
        <f>PPRD!X43+RCV_RCY!X43+IMP!X43-EXP!X43+STK_CHG!X43-INTMARB!X43</f>
        <v>731.86388650042977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487.31754084264833</v>
      </c>
      <c r="D44" s="10">
        <f>PPRD!D44+RCV_RCY!D44+IMP!D44-EXP!D44+STK_CHG!D44-INTMARB!D44</f>
        <v>445.83422184006884</v>
      </c>
      <c r="E44" s="10">
        <f>PPRD!E44+RCV_RCY!E44+IMP!E44-EXP!E44+STK_CHG!E44-INTMARB!E44</f>
        <v>542.3350816852967</v>
      </c>
      <c r="F44" s="10">
        <f>PPRD!F44+RCV_RCY!F44+IMP!F44-EXP!F44+STK_CHG!F44-INTMARB!F44</f>
        <v>754.61848667239894</v>
      </c>
      <c r="G44" s="10">
        <f>PPRD!G44+RCV_RCY!G44+IMP!G44-EXP!G44+STK_CHG!G44-INTMARB!G44</f>
        <v>847.27790197764398</v>
      </c>
      <c r="H44" s="10">
        <f>PPRD!H44+RCV_RCY!H44+IMP!H44-EXP!H44+STK_CHG!H44-INTMARB!H44</f>
        <v>988.12029234737781</v>
      </c>
      <c r="I44" s="10">
        <f>PPRD!I44+RCV_RCY!I44+IMP!I44-EXP!I44+STK_CHG!I44-INTMARB!I44</f>
        <v>1160.8484092863287</v>
      </c>
      <c r="J44" s="10">
        <f>PPRD!J44+RCV_RCY!J44+IMP!J44-EXP!J44+STK_CHG!J44-INTMARB!J44</f>
        <v>1199.282889079966</v>
      </c>
      <c r="K44" s="10">
        <f>PPRD!K44+RCV_RCY!K44+IMP!K44-EXP!K44+STK_CHG!K44-INTMARB!K44</f>
        <v>1279.9093723129834</v>
      </c>
      <c r="L44" s="10">
        <f>PPRD!L44+RCV_RCY!L44+IMP!L44-EXP!L44+STK_CHG!L44-INTMARB!L44</f>
        <v>1214.4758383490969</v>
      </c>
      <c r="M44" s="10">
        <f>PPRD!M44+RCV_RCY!M44+IMP!M44-EXP!M44+STK_CHG!M44-INTMARB!M44</f>
        <v>1083.9712811693896</v>
      </c>
      <c r="N44" s="10">
        <f>PPRD!N44+RCV_RCY!N44+IMP!N44-EXP!N44+STK_CHG!N44-INTMARB!N44</f>
        <v>1067.0518486672404</v>
      </c>
      <c r="O44" s="10">
        <f>PPRD!O44+RCV_RCY!O44+IMP!O44-EXP!O44+STK_CHG!O44-INTMARB!O44</f>
        <v>898.01848667239904</v>
      </c>
      <c r="P44" s="10">
        <f>PPRD!P44+RCV_RCY!P44+IMP!P44-EXP!P44+STK_CHG!P44-INTMARB!P44</f>
        <v>659.50318142734307</v>
      </c>
      <c r="Q44" s="10">
        <f>PPRD!Q44+RCV_RCY!Q44+IMP!Q44-EXP!Q44+STK_CHG!Q44-INTMARB!Q44</f>
        <v>809.42338779019769</v>
      </c>
      <c r="R44" s="10">
        <f>PPRD!R44+RCV_RCY!R44+IMP!R44-EXP!R44+STK_CHG!R44-INTMARB!R44</f>
        <v>854.1428202923471</v>
      </c>
      <c r="S44" s="10">
        <f>PPRD!S44+RCV_RCY!S44+IMP!S44-EXP!S44+STK_CHG!S44-INTMARB!S44</f>
        <v>884.25829750644914</v>
      </c>
      <c r="T44" s="10">
        <f>PPRD!T44+RCV_RCY!T44+IMP!T44-EXP!T44+STK_CHG!T44-INTMARB!T44</f>
        <v>789.86173688736039</v>
      </c>
      <c r="U44" s="10">
        <f>PPRD!U44+RCV_RCY!U44+IMP!U44-EXP!U44+STK_CHG!U44-INTMARB!U44</f>
        <v>817.46061908856404</v>
      </c>
      <c r="V44" s="10">
        <f>PPRD!V44+RCV_RCY!V44+IMP!V44-EXP!V44+STK_CHG!V44-INTMARB!V44</f>
        <v>782.84600171969043</v>
      </c>
      <c r="W44" s="10">
        <f>PPRD!W44+RCV_RCY!W44+IMP!W44-EXP!W44+STK_CHG!W44-INTMARB!W44</f>
        <v>613.34608770421312</v>
      </c>
      <c r="X44" s="10">
        <f>PPRD!X44+RCV_RCY!X44+IMP!X44-EXP!X44+STK_CHG!X44-INTMARB!X44</f>
        <v>687.73104041272586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0.96018916595012893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0.96018916595012893</v>
      </c>
      <c r="I45" s="10">
        <f>PPRD!I45+RCV_RCY!I45+IMP!I45-EXP!I45+STK_CHG!I45-INTMARB!I45</f>
        <v>0.96018916595012893</v>
      </c>
      <c r="J45" s="10">
        <f>PPRD!J45+RCV_RCY!J45+IMP!J45-EXP!J45+STK_CHG!J45-INTMARB!J45</f>
        <v>0.96018916595012893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6.7211521926053308</v>
      </c>
      <c r="D46" s="10">
        <f>PPRD!D46+RCV_RCY!D46+IMP!D46-EXP!D46+STK_CHG!D46-INTMARB!D46</f>
        <v>8.6414445399828033</v>
      </c>
      <c r="E46" s="10">
        <f>PPRD!E46+RCV_RCY!E46+IMP!E46-EXP!E46+STK_CHG!E46-INTMARB!E46</f>
        <v>7.6812553740326743</v>
      </c>
      <c r="F46" s="10">
        <f>PPRD!F46+RCV_RCY!F46+IMP!F46-EXP!F46+STK_CHG!F46-INTMARB!F46</f>
        <v>7.6812553740326743</v>
      </c>
      <c r="G46" s="10">
        <f>PPRD!G46+RCV_RCY!G46+IMP!G46-EXP!G46+STK_CHG!G46-INTMARB!G46</f>
        <v>10.561736887360269</v>
      </c>
      <c r="H46" s="10">
        <f>PPRD!H46+RCV_RCY!H46+IMP!H46-EXP!H46+STK_CHG!H46-INTMARB!H46</f>
        <v>9.6015477214101423</v>
      </c>
      <c r="I46" s="10">
        <f>PPRD!I46+RCV_RCY!I46+IMP!I46-EXP!I46+STK_CHG!I46-INTMARB!I46</f>
        <v>10.561736887360272</v>
      </c>
      <c r="J46" s="10">
        <f>PPRD!J46+RCV_RCY!J46+IMP!J46-EXP!J46+STK_CHG!J46-INTMARB!J46</f>
        <v>9.6015477214101423</v>
      </c>
      <c r="K46" s="10">
        <f>PPRD!K46+RCV_RCY!K46+IMP!K46-EXP!K46+STK_CHG!K46-INTMARB!K46</f>
        <v>9.6015477214101423</v>
      </c>
      <c r="L46" s="10">
        <f>PPRD!L46+RCV_RCY!L46+IMP!L46-EXP!L46+STK_CHG!L46-INTMARB!L46</f>
        <v>9.6016337059329313</v>
      </c>
      <c r="M46" s="10">
        <f>PPRD!M46+RCV_RCY!M46+IMP!M46-EXP!M46+STK_CHG!M46-INTMARB!M46</f>
        <v>10.561822871883059</v>
      </c>
      <c r="N46" s="10">
        <f>PPRD!N46+RCV_RCY!N46+IMP!N46-EXP!N46+STK_CHG!N46-INTMARB!N46</f>
        <v>9.6016337059329313</v>
      </c>
      <c r="O46" s="10">
        <f>PPRD!O46+RCV_RCY!O46+IMP!O46-EXP!O46+STK_CHG!O46-INTMARB!O46</f>
        <v>8.6414445399828033</v>
      </c>
      <c r="P46" s="10">
        <f>PPRD!P46+RCV_RCY!P46+IMP!P46-EXP!P46+STK_CHG!P46-INTMARB!P46</f>
        <v>6.7211521926053308</v>
      </c>
      <c r="Q46" s="10">
        <f>PPRD!Q46+RCV_RCY!Q46+IMP!Q46-EXP!Q46+STK_CHG!Q46-INTMARB!Q46</f>
        <v>6.7211521926053308</v>
      </c>
      <c r="R46" s="10">
        <f>PPRD!R46+RCV_RCY!R46+IMP!R46-EXP!R46+STK_CHG!R46-INTMARB!R46</f>
        <v>7.6812553740326726</v>
      </c>
      <c r="S46" s="10">
        <f>PPRD!S46+RCV_RCY!S46+IMP!S46-EXP!S46+STK_CHG!S46-INTMARB!S46</f>
        <v>7.6812553740326726</v>
      </c>
      <c r="T46" s="10">
        <f>PPRD!T46+RCV_RCY!T46+IMP!T46-EXP!T46+STK_CHG!T46-INTMARB!T46</f>
        <v>7.5141874462596725</v>
      </c>
      <c r="U46" s="10">
        <f>PPRD!U46+RCV_RCY!U46+IMP!U46-EXP!U46+STK_CHG!U46-INTMARB!U46</f>
        <v>7.3576956147893373</v>
      </c>
      <c r="V46" s="10">
        <f>PPRD!V46+RCV_RCY!V46+IMP!V46-EXP!V46+STK_CHG!V46-INTMARB!V46</f>
        <v>7.444110060189165</v>
      </c>
      <c r="W46" s="10">
        <f>PPRD!W46+RCV_RCY!W46+IMP!W46-EXP!W46+STK_CHG!W46-INTMARB!W46</f>
        <v>6.984178847807395</v>
      </c>
      <c r="X46" s="10">
        <f>PPRD!X46+RCV_RCY!X46+IMP!X46-EXP!X46+STK_CHG!X46-INTMARB!X46</f>
        <v>7.3692175408426479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47.047807394668951</v>
      </c>
      <c r="D47" s="10">
        <f>PPRD!D47+RCV_RCY!D47+IMP!D47-EXP!D47+STK_CHG!D47-INTMARB!D47</f>
        <v>37.446259673258808</v>
      </c>
      <c r="E47" s="10">
        <f>PPRD!E47+RCV_RCY!E47+IMP!E47-EXP!E47+STK_CHG!E47-INTMARB!E47</f>
        <v>44.167411865864153</v>
      </c>
      <c r="F47" s="10">
        <f>PPRD!F47+RCV_RCY!F47+IMP!F47-EXP!F47+STK_CHG!F47-INTMARB!F47</f>
        <v>37.446259673258801</v>
      </c>
      <c r="G47" s="10">
        <f>PPRD!G47+RCV_RCY!G47+IMP!G47-EXP!G47+STK_CHG!G47-INTMARB!G47</f>
        <v>54.729148753224422</v>
      </c>
      <c r="H47" s="10">
        <f>PPRD!H47+RCV_RCY!H47+IMP!H47-EXP!H47+STK_CHG!H47-INTMARB!H47</f>
        <v>68.171453138435083</v>
      </c>
      <c r="I47" s="10">
        <f>PPRD!I47+RCV_RCY!I47+IMP!I47-EXP!I47+STK_CHG!I47-INTMARB!I47</f>
        <v>62.410490111779886</v>
      </c>
      <c r="J47" s="10">
        <f>PPRD!J47+RCV_RCY!J47+IMP!J47-EXP!J47+STK_CHG!J47-INTMARB!J47</f>
        <v>57.609630266552024</v>
      </c>
      <c r="K47" s="10">
        <f>PPRD!K47+RCV_RCY!K47+IMP!K47-EXP!K47+STK_CHG!K47-INTMARB!K47</f>
        <v>66.251074806534817</v>
      </c>
      <c r="L47" s="10">
        <f>PPRD!L47+RCV_RCY!L47+IMP!L47-EXP!L47+STK_CHG!L47-INTMARB!L47</f>
        <v>54.729148753224422</v>
      </c>
      <c r="M47" s="10">
        <f>PPRD!M47+RCV_RCY!M47+IMP!M47-EXP!M47+STK_CHG!M47-INTMARB!M47</f>
        <v>71.051848667239895</v>
      </c>
      <c r="N47" s="10">
        <f>PPRD!N47+RCV_RCY!N47+IMP!N47-EXP!N47+STK_CHG!N47-INTMARB!N47</f>
        <v>61.450300945829746</v>
      </c>
      <c r="O47" s="10">
        <f>PPRD!O47+RCV_RCY!O47+IMP!O47-EXP!O47+STK_CHG!O47-INTMARB!O47</f>
        <v>33.605588993981087</v>
      </c>
      <c r="P47" s="10">
        <f>PPRD!P47+RCV_RCY!P47+IMP!P47-EXP!P47+STK_CHG!P47-INTMARB!P47</f>
        <v>24.964144453998276</v>
      </c>
      <c r="Q47" s="10">
        <f>PPRD!Q47+RCV_RCY!Q47+IMP!Q47-EXP!Q47+STK_CHG!Q47-INTMARB!Q47</f>
        <v>21.123559759243339</v>
      </c>
      <c r="R47" s="10">
        <f>PPRD!R47+RCV_RCY!R47+IMP!R47-EXP!R47+STK_CHG!R47-INTMARB!R47</f>
        <v>20.163370593293209</v>
      </c>
      <c r="S47" s="10">
        <f>PPRD!S47+RCV_RCY!S47+IMP!S47-EXP!S47+STK_CHG!S47-INTMARB!S47</f>
        <v>34.565778159931213</v>
      </c>
      <c r="T47" s="10">
        <f>PPRD!T47+RCV_RCY!T47+IMP!T47-EXP!T47+STK_CHG!T47-INTMARB!T47</f>
        <v>37.398280309544283</v>
      </c>
      <c r="U47" s="10">
        <f>PPRD!U47+RCV_RCY!U47+IMP!U47-EXP!U47+STK_CHG!U47-INTMARB!U47</f>
        <v>38.556233877901974</v>
      </c>
      <c r="V47" s="10">
        <f>PPRD!V47+RCV_RCY!V47+IMP!V47-EXP!V47+STK_CHG!V47-INTMARB!V47</f>
        <v>35.641186586414442</v>
      </c>
      <c r="W47" s="10">
        <f>PPRD!W47+RCV_RCY!W47+IMP!W47-EXP!W47+STK_CHG!W47-INTMARB!W47</f>
        <v>30.330524505589004</v>
      </c>
      <c r="X47" s="10">
        <f>PPRD!X47+RCV_RCY!X47+IMP!X47-EXP!X47+STK_CHG!X47-INTMARB!X47</f>
        <v>40.723301805674978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109.45116079105757</v>
      </c>
      <c r="D48" s="10">
        <f>PPRD!D48+RCV_RCY!D48+IMP!D48-EXP!D48+STK_CHG!D48-INTMARB!D48</f>
        <v>103.24110060189166</v>
      </c>
      <c r="E48" s="10">
        <f>PPRD!E48+RCV_RCY!E48+IMP!E48-EXP!E48+STK_CHG!E48-INTMARB!E48</f>
        <v>107.89862424763544</v>
      </c>
      <c r="F48" s="10">
        <f>PPRD!F48+RCV_RCY!F48+IMP!F48-EXP!F48+STK_CHG!F48-INTMARB!F48</f>
        <v>106.34617368873602</v>
      </c>
      <c r="G48" s="10">
        <f>PPRD!G48+RCV_RCY!G48+IMP!G48-EXP!G48+STK_CHG!G48-INTMARB!G48</f>
        <v>113.33241616509024</v>
      </c>
      <c r="H48" s="10">
        <f>PPRD!H48+RCV_RCY!H48+IMP!H48-EXP!H48+STK_CHG!H48-INTMARB!H48</f>
        <v>119.54239036973344</v>
      </c>
      <c r="I48" s="10">
        <f>PPRD!I48+RCV_RCY!I48+IMP!I48-EXP!I48+STK_CHG!I48-INTMARB!I48</f>
        <v>113.33241616509032</v>
      </c>
      <c r="J48" s="10">
        <f>PPRD!J48+RCV_RCY!J48+IMP!J48-EXP!J48+STK_CHG!J48-INTMARB!J48</f>
        <v>111.00361134995704</v>
      </c>
      <c r="K48" s="10">
        <f>PPRD!K48+RCV_RCY!K48+IMP!K48-EXP!K48+STK_CHG!K48-INTMARB!K48</f>
        <v>117.98985382631126</v>
      </c>
      <c r="L48" s="10">
        <f>PPRD!L48+RCV_RCY!L48+IMP!L48-EXP!L48+STK_CHG!L48-INTMARB!L48</f>
        <v>111.7798796216681</v>
      </c>
      <c r="M48" s="10">
        <f>PPRD!M48+RCV_RCY!M48+IMP!M48-EXP!M48+STK_CHG!M48-INTMARB!M48</f>
        <v>90.04496990541702</v>
      </c>
      <c r="N48" s="10">
        <f>PPRD!N48+RCV_RCY!N48+IMP!N48-EXP!N48+STK_CHG!N48-INTMARB!N48</f>
        <v>78.401203783319005</v>
      </c>
      <c r="O48" s="10">
        <f>PPRD!O48+RCV_RCY!O48+IMP!O48-EXP!O48+STK_CHG!O48-INTMARB!O48</f>
        <v>72.967411865864136</v>
      </c>
      <c r="P48" s="10">
        <f>PPRD!P48+RCV_RCY!P48+IMP!P48-EXP!P48+STK_CHG!P48-INTMARB!P48</f>
        <v>104.11650902837488</v>
      </c>
      <c r="Q48" s="10">
        <f>PPRD!Q48+RCV_RCY!Q48+IMP!Q48-EXP!Q48+STK_CHG!Q48-INTMARB!Q48</f>
        <v>125.26870163370589</v>
      </c>
      <c r="R48" s="10">
        <f>PPRD!R48+RCV_RCY!R48+IMP!R48-EXP!R48+STK_CHG!R48-INTMARB!R48</f>
        <v>97.238177128116931</v>
      </c>
      <c r="S48" s="10">
        <f>PPRD!S48+RCV_RCY!S48+IMP!S48-EXP!S48+STK_CHG!S48-INTMARB!S48</f>
        <v>94.829406706792739</v>
      </c>
      <c r="T48" s="10">
        <f>PPRD!T48+RCV_RCY!T48+IMP!T48-EXP!T48+STK_CHG!T48-INTMARB!T48</f>
        <v>83.738091143594147</v>
      </c>
      <c r="U48" s="10">
        <f>PPRD!U48+RCV_RCY!U48+IMP!U48-EXP!U48+STK_CHG!U48-INTMARB!U48</f>
        <v>55.811006018916586</v>
      </c>
      <c r="V48" s="10">
        <f>PPRD!V48+RCV_RCY!V48+IMP!V48-EXP!V48+STK_CHG!V48-INTMARB!V48</f>
        <v>42.134823731728275</v>
      </c>
      <c r="W48" s="10">
        <f>PPRD!W48+RCV_RCY!W48+IMP!W48-EXP!W48+STK_CHG!W48-INTMARB!W48</f>
        <v>50.038177128116928</v>
      </c>
      <c r="X48" s="10">
        <f>PPRD!X48+RCV_RCY!X48+IMP!X48-EXP!X48+STK_CHG!X48-INTMARB!X48</f>
        <v>10.490799656061903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4.8007738607050729</v>
      </c>
      <c r="F50" s="10">
        <f>PPRD!F50+RCV_RCY!F50+IMP!F50-EXP!F50+STK_CHG!F50-INTMARB!F50</f>
        <v>4.8007738607050729</v>
      </c>
      <c r="G50" s="10">
        <f>PPRD!G50+RCV_RCY!G50+IMP!G50-EXP!G50+STK_CHG!G50-INTMARB!G50</f>
        <v>5.7609630266552019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0</v>
      </c>
      <c r="U51" s="37">
        <f>PPRD!U51+RCV_RCY!U51+IMP!U51-EXP!U51+STK_CHG!U51-INTMARB!U51</f>
        <v>0</v>
      </c>
      <c r="V51" s="37">
        <f>PPRD!V51+RCV_RCY!V51+IMP!V51-EXP!V51+STK_CHG!V51-INTMARB!V51</f>
        <v>0</v>
      </c>
      <c r="W51" s="37">
        <f>PPRD!W51+RCV_RCY!W51+IMP!W51-EXP!W51+STK_CHG!W51-INTMARB!W51</f>
        <v>0</v>
      </c>
      <c r="X51" s="37">
        <f>PPRD!X51+RCV_RCY!X51+IMP!X51-EXP!X51+STK_CHG!X51-INTMARB!X51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45.667325881341348</v>
      </c>
      <c r="D52" s="37">
        <f t="shared" si="20"/>
        <v>45.452364574376617</v>
      </c>
      <c r="E52" s="37">
        <f t="shared" si="20"/>
        <v>47.554170249355117</v>
      </c>
      <c r="F52" s="37">
        <f t="shared" si="20"/>
        <v>50.587618228718831</v>
      </c>
      <c r="G52" s="37">
        <f t="shared" si="20"/>
        <v>52.96895958727427</v>
      </c>
      <c r="H52" s="37">
        <f t="shared" si="20"/>
        <v>53.709630266552026</v>
      </c>
      <c r="I52" s="37">
        <f t="shared" si="20"/>
        <v>55.848925193465178</v>
      </c>
      <c r="J52" s="37">
        <f t="shared" si="20"/>
        <v>72.985382631126384</v>
      </c>
      <c r="K52" s="37">
        <f t="shared" si="20"/>
        <v>98.391917454858131</v>
      </c>
      <c r="L52" s="37">
        <f t="shared" si="20"/>
        <v>106.02570937231296</v>
      </c>
      <c r="M52" s="37">
        <f t="shared" si="20"/>
        <v>108.68022355975924</v>
      </c>
      <c r="N52" s="37">
        <f t="shared" si="20"/>
        <v>124.73164230438519</v>
      </c>
      <c r="O52" s="37">
        <f t="shared" si="20"/>
        <v>134.22605331040413</v>
      </c>
      <c r="P52" s="37">
        <f t="shared" si="20"/>
        <v>138.28761822871883</v>
      </c>
      <c r="Q52" s="37">
        <f t="shared" si="20"/>
        <v>134.86861564918311</v>
      </c>
      <c r="R52" s="37">
        <f t="shared" si="20"/>
        <v>154.40558899398107</v>
      </c>
      <c r="S52" s="37">
        <f t="shared" si="20"/>
        <v>160.60240756663802</v>
      </c>
      <c r="T52" s="37">
        <f t="shared" si="20"/>
        <v>177.13903697334482</v>
      </c>
      <c r="U52" s="37">
        <f t="shared" si="20"/>
        <v>190.67901977644021</v>
      </c>
      <c r="V52" s="37">
        <f t="shared" si="20"/>
        <v>195.46268271711088</v>
      </c>
      <c r="W52" s="37">
        <f t="shared" si="20"/>
        <v>229.67953568357694</v>
      </c>
      <c r="X52" s="37">
        <f t="shared" ref="X52" si="21">SUM(X53:X70)</f>
        <v>247.67351676698192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3.0524505588993979E-2</v>
      </c>
      <c r="H55" s="10">
        <f>PPRD!H55+RCV_RCY!H55+IMP!H55-EXP!H55+STK_CHG!H55-INTMARB!H55</f>
        <v>3.0524505588993979E-2</v>
      </c>
      <c r="I55" s="10">
        <f>PPRD!I55+RCV_RCY!I55+IMP!I55-EXP!I55+STK_CHG!I55-INTMARB!I55</f>
        <v>3.0524505588993979E-2</v>
      </c>
      <c r="J55" s="10">
        <f>PPRD!J55+RCV_RCY!J55+IMP!J55-EXP!J55+STK_CHG!J55-INTMARB!J55</f>
        <v>3.0524505588993979E-2</v>
      </c>
      <c r="K55" s="10">
        <f>PPRD!K55+RCV_RCY!K55+IMP!K55-EXP!K55+STK_CHG!K55-INTMARB!K55</f>
        <v>3.0524505588993979E-2</v>
      </c>
      <c r="L55" s="10">
        <f>PPRD!L55+RCV_RCY!L55+IMP!L55-EXP!L55+STK_CHG!L55-INTMARB!L55</f>
        <v>3.0524505588993979E-2</v>
      </c>
      <c r="M55" s="10">
        <f>PPRD!M55+RCV_RCY!M55+IMP!M55-EXP!M55+STK_CHG!M55-INTMARB!M55</f>
        <v>2.7278589853826309</v>
      </c>
      <c r="N55" s="10">
        <f>PPRD!N55+RCV_RCY!N55+IMP!N55-EXP!N55+STK_CHG!N55-INTMARB!N55</f>
        <v>9.8594153052450562</v>
      </c>
      <c r="O55" s="10">
        <f>PPRD!O55+RCV_RCY!O55+IMP!O55-EXP!O55+STK_CHG!O55-INTMARB!O55</f>
        <v>15.94823731728289</v>
      </c>
      <c r="P55" s="10">
        <f>PPRD!P55+RCV_RCY!P55+IMP!P55-EXP!P55+STK_CHG!P55-INTMARB!P55</f>
        <v>19.865864144454001</v>
      </c>
      <c r="Q55" s="10">
        <f>PPRD!Q55+RCV_RCY!Q55+IMP!Q55-EXP!Q55+STK_CHG!Q55-INTMARB!Q55</f>
        <v>15.72226999140155</v>
      </c>
      <c r="R55" s="10">
        <f>PPRD!R55+RCV_RCY!R55+IMP!R55-EXP!R55+STK_CHG!R55-INTMARB!R55</f>
        <v>19.07626827171109</v>
      </c>
      <c r="S55" s="10">
        <f>PPRD!S55+RCV_RCY!S55+IMP!S55-EXP!S55+STK_CHG!S55-INTMARB!S55</f>
        <v>19.492777300085979</v>
      </c>
      <c r="T55" s="10">
        <f>PPRD!T55+RCV_RCY!T55+IMP!T55-EXP!T55+STK_CHG!T55-INTMARB!T55</f>
        <v>18.18125537403267</v>
      </c>
      <c r="U55" s="10">
        <f>PPRD!U55+RCV_RCY!U55+IMP!U55-EXP!U55+STK_CHG!U55-INTMARB!U55</f>
        <v>19.006018916595011</v>
      </c>
      <c r="V55" s="10">
        <f>PPRD!V55+RCV_RCY!V55+IMP!V55-EXP!V55+STK_CHG!V55-INTMARB!V55</f>
        <v>20.512897678417879</v>
      </c>
      <c r="W55" s="10">
        <f>PPRD!W55+RCV_RCY!W55+IMP!W55-EXP!W55+STK_CHG!W55-INTMARB!W55</f>
        <v>20.671367153912289</v>
      </c>
      <c r="X55" s="10">
        <f>PPRD!X55+RCV_RCY!X55+IMP!X55-EXP!X55+STK_CHG!X55-INTMARB!X55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3.8865004299226139E-2</v>
      </c>
      <c r="H56" s="10">
        <f>PPRD!H56+RCV_RCY!H56+IMP!H56-EXP!H56+STK_CHG!H56-INTMARB!H56</f>
        <v>4.8667239896818558E-2</v>
      </c>
      <c r="I56" s="10">
        <f>PPRD!I56+RCV_RCY!I56+IMP!I56-EXP!I56+STK_CHG!I56-INTMARB!I56</f>
        <v>8.6156491831470325E-2</v>
      </c>
      <c r="J56" s="10">
        <f>PPRD!J56+RCV_RCY!J56+IMP!J56-EXP!J56+STK_CHG!J56-INTMARB!J56</f>
        <v>0.14987102321582119</v>
      </c>
      <c r="K56" s="10">
        <f>PPRD!K56+RCV_RCY!K56+IMP!K56-EXP!K56+STK_CHG!K56-INTMARB!K56</f>
        <v>0.2196904557179708</v>
      </c>
      <c r="L56" s="10">
        <f>PPRD!L56+RCV_RCY!L56+IMP!L56-EXP!L56+STK_CHG!L56-INTMARB!L56</f>
        <v>0.32975064488392092</v>
      </c>
      <c r="M56" s="10">
        <f>PPRD!M56+RCV_RCY!M56+IMP!M56-EXP!M56+STK_CHG!M56-INTMARB!M56</f>
        <v>0.54969905417024933</v>
      </c>
      <c r="N56" s="10">
        <f>PPRD!N56+RCV_RCY!N56+IMP!N56-EXP!N56+STK_CHG!N56-INTMARB!N56</f>
        <v>1.026397248495271</v>
      </c>
      <c r="O56" s="10">
        <f>PPRD!O56+RCV_RCY!O56+IMP!O56-EXP!O56+STK_CHG!O56-INTMARB!O56</f>
        <v>1.8525365434221841</v>
      </c>
      <c r="P56" s="10">
        <f>PPRD!P56+RCV_RCY!P56+IMP!P56-EXP!P56+STK_CHG!P56-INTMARB!P56</f>
        <v>4.0503009458297514</v>
      </c>
      <c r="Q56" s="10">
        <f>PPRD!Q56+RCV_RCY!Q56+IMP!Q56-EXP!Q56+STK_CHG!Q56-INTMARB!Q56</f>
        <v>7.1874462596732576</v>
      </c>
      <c r="R56" s="10">
        <f>PPRD!R56+RCV_RCY!R56+IMP!R56-EXP!R56+STK_CHG!R56-INTMARB!R56</f>
        <v>10.890713671539119</v>
      </c>
      <c r="S56" s="10">
        <f>PPRD!S56+RCV_RCY!S56+IMP!S56-EXP!S56+STK_CHG!S56-INTMARB!S56</f>
        <v>12.548323301805681</v>
      </c>
      <c r="T56" s="10">
        <f>PPRD!T56+RCV_RCY!T56+IMP!T56-EXP!T56+STK_CHG!T56-INTMARB!T56</f>
        <v>14.790455717970771</v>
      </c>
      <c r="U56" s="10">
        <f>PPRD!U56+RCV_RCY!U56+IMP!U56-EXP!U56+STK_CHG!U56-INTMARB!U56</f>
        <v>17.153310404127261</v>
      </c>
      <c r="V56" s="10">
        <f>PPRD!V56+RCV_RCY!V56+IMP!V56-EXP!V56+STK_CHG!V56-INTMARB!V56</f>
        <v>18.767583834909711</v>
      </c>
      <c r="W56" s="10">
        <f>PPRD!W56+RCV_RCY!W56+IMP!W56-EXP!W56+STK_CHG!W56-INTMARB!W56</f>
        <v>25.417712811693889</v>
      </c>
      <c r="X56" s="10">
        <f>PPRD!X56+RCV_RCY!X56+IMP!X56-EXP!X56+STK_CHG!X56-INTMARB!X56</f>
        <v>40.269819432502153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35.492519346517618</v>
      </c>
      <c r="D57" s="10">
        <f>PPRD!D57+RCV_RCY!D57+IMP!D57-EXP!D57+STK_CHG!D57-INTMARB!D57</f>
        <v>34.417712811693903</v>
      </c>
      <c r="E57" s="10">
        <f>PPRD!E57+RCV_RCY!E57+IMP!E57-EXP!E57+STK_CHG!E57-INTMARB!E57</f>
        <v>35.205846947549439</v>
      </c>
      <c r="F57" s="10">
        <f>PPRD!F57+RCV_RCY!F57+IMP!F57-EXP!F57+STK_CHG!F57-INTMARB!F57</f>
        <v>36.137403267411862</v>
      </c>
      <c r="G57" s="10">
        <f>PPRD!G57+RCV_RCY!G57+IMP!G57-EXP!G57+STK_CHG!G57-INTMARB!G57</f>
        <v>39.600687876182278</v>
      </c>
      <c r="H57" s="10">
        <f>PPRD!H57+RCV_RCY!H57+IMP!H57-EXP!H57+STK_CHG!H57-INTMARB!H57</f>
        <v>41.296474634565783</v>
      </c>
      <c r="I57" s="10">
        <f>PPRD!I57+RCV_RCY!I57+IMP!I57-EXP!I57+STK_CHG!I57-INTMARB!I57</f>
        <v>43.278847807394669</v>
      </c>
      <c r="J57" s="10">
        <f>PPRD!J57+RCV_RCY!J57+IMP!J57-EXP!J57+STK_CHG!J57-INTMARB!J57</f>
        <v>53.501461736887357</v>
      </c>
      <c r="K57" s="10">
        <f>PPRD!K57+RCV_RCY!K57+IMP!K57-EXP!K57+STK_CHG!K57-INTMARB!K57</f>
        <v>56.057093723129832</v>
      </c>
      <c r="L57" s="10">
        <f>PPRD!L57+RCV_RCY!L57+IMP!L57-EXP!L57+STK_CHG!L57-INTMARB!L57</f>
        <v>57.920120378331887</v>
      </c>
      <c r="M57" s="10">
        <f>PPRD!M57+RCV_RCY!M57+IMP!M57-EXP!M57+STK_CHG!M57-INTMARB!M57</f>
        <v>60.786242476354253</v>
      </c>
      <c r="N57" s="10">
        <f>PPRD!N57+RCV_RCY!N57+IMP!N57-EXP!N57+STK_CHG!N57-INTMARB!N57</f>
        <v>62.697076526225281</v>
      </c>
      <c r="O57" s="10">
        <f>PPRD!O57+RCV_RCY!O57+IMP!O57-EXP!O57+STK_CHG!O57-INTMARB!O57</f>
        <v>64.488392089423897</v>
      </c>
      <c r="P57" s="10">
        <f>PPRD!P57+RCV_RCY!P57+IMP!P57-EXP!P57+STK_CHG!P57-INTMARB!P57</f>
        <v>65.706534823731729</v>
      </c>
      <c r="Q57" s="10">
        <f>PPRD!Q57+RCV_RCY!Q57+IMP!Q57-EXP!Q57+STK_CHG!Q57-INTMARB!Q57</f>
        <v>66.781341358555451</v>
      </c>
      <c r="R57" s="10">
        <f>PPRD!R57+RCV_RCY!R57+IMP!R57-EXP!R57+STK_CHG!R57-INTMARB!R57</f>
        <v>67.856147893379188</v>
      </c>
      <c r="S57" s="10">
        <f>PPRD!S57+RCV_RCY!S57+IMP!S57-EXP!S57+STK_CHG!S57-INTMARB!S57</f>
        <v>68.954772141014615</v>
      </c>
      <c r="T57" s="10">
        <f>PPRD!T57+RCV_RCY!T57+IMP!T57-EXP!T57+STK_CHG!T57-INTMARB!T57</f>
        <v>70.216079105760969</v>
      </c>
      <c r="U57" s="10">
        <f>PPRD!U57+RCV_RCY!U57+IMP!U57-EXP!U57+STK_CHG!U57-INTMARB!U57</f>
        <v>72.021324161650895</v>
      </c>
      <c r="V57" s="10">
        <f>PPRD!V57+RCV_RCY!V57+IMP!V57-EXP!V57+STK_CHG!V57-INTMARB!V57</f>
        <v>73.141530524505583</v>
      </c>
      <c r="W57" s="10">
        <f>PPRD!W57+RCV_RCY!W57+IMP!W57-EXP!W57+STK_CHG!W57-INTMARB!W57</f>
        <v>74.37042132416164</v>
      </c>
      <c r="X57" s="10">
        <f>PPRD!X57+RCV_RCY!X57+IMP!X57-EXP!X57+STK_CHG!X57-INTMARB!X57</f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8.7656061908856397</v>
      </c>
      <c r="D59" s="10">
        <f>PPRD!D59+RCV_RCY!D59+IMP!D59-EXP!D59+STK_CHG!D59-INTMARB!D59</f>
        <v>9.6254514187446247</v>
      </c>
      <c r="E59" s="10">
        <f>PPRD!E59+RCV_RCY!E59+IMP!E59-EXP!E59+STK_CHG!E59-INTMARB!E59</f>
        <v>9.5299226139294912</v>
      </c>
      <c r="F59" s="10">
        <f>PPRD!F59+RCV_RCY!F59+IMP!F59-EXP!F59+STK_CHG!F59-INTMARB!F59</f>
        <v>11.631814273430781</v>
      </c>
      <c r="G59" s="10">
        <f>PPRD!G59+RCV_RCY!G59+IMP!G59-EXP!G59+STK_CHG!G59-INTMARB!G59</f>
        <v>8.8850386930352521</v>
      </c>
      <c r="H59" s="10">
        <f>PPRD!H59+RCV_RCY!H59+IMP!H59-EXP!H59+STK_CHG!H59-INTMARB!H59</f>
        <v>6.44883920894239</v>
      </c>
      <c r="I59" s="10">
        <f>PPRD!I59+RCV_RCY!I59+IMP!I59-EXP!I59+STK_CHG!I59-INTMARB!I59</f>
        <v>6.5682717110920024</v>
      </c>
      <c r="J59" s="10">
        <f>PPRD!J59+RCV_RCY!J59+IMP!J59-EXP!J59+STK_CHG!J59-INTMARB!J59</f>
        <v>12.324419604471194</v>
      </c>
      <c r="K59" s="10">
        <f>PPRD!K59+RCV_RCY!K59+IMP!K59-EXP!K59+STK_CHG!K59-INTMARB!K59</f>
        <v>18.725451418744626</v>
      </c>
      <c r="L59" s="10">
        <f>PPRD!L59+RCV_RCY!L59+IMP!L59-EXP!L59+STK_CHG!L59-INTMARB!L59</f>
        <v>20.684092863284604</v>
      </c>
      <c r="M59" s="10">
        <f>PPRD!M59+RCV_RCY!M59+IMP!M59-EXP!M59+STK_CHG!M59-INTMARB!M59</f>
        <v>16.00266552020636</v>
      </c>
      <c r="N59" s="10">
        <f>PPRD!N59+RCV_RCY!N59+IMP!N59-EXP!N59+STK_CHG!N59-INTMARB!N59</f>
        <v>16.79088564058469</v>
      </c>
      <c r="O59" s="10">
        <f>PPRD!O59+RCV_RCY!O59+IMP!O59-EXP!O59+STK_CHG!O59-INTMARB!O59</f>
        <v>13.040928632846086</v>
      </c>
      <c r="P59" s="10">
        <f>PPRD!P59+RCV_RCY!P59+IMP!P59-EXP!P59+STK_CHG!P59-INTMARB!P59</f>
        <v>11.177987962166814</v>
      </c>
      <c r="Q59" s="10">
        <f>PPRD!Q59+RCV_RCY!Q59+IMP!Q59-EXP!Q59+STK_CHG!Q59-INTMARB!Q59</f>
        <v>12.515477214101461</v>
      </c>
      <c r="R59" s="10">
        <f>PPRD!R59+RCV_RCY!R59+IMP!R59-EXP!R59+STK_CHG!R59-INTMARB!R59</f>
        <v>19.394239036973339</v>
      </c>
      <c r="S59" s="10">
        <f>PPRD!S59+RCV_RCY!S59+IMP!S59-EXP!S59+STK_CHG!S59-INTMARB!S59</f>
        <v>19.609200343938095</v>
      </c>
      <c r="T59" s="10">
        <f>PPRD!T59+RCV_RCY!T59+IMP!T59-EXP!T59+STK_CHG!T59-INTMARB!T59</f>
        <v>24.772312983662939</v>
      </c>
      <c r="U59" s="10">
        <f>PPRD!U59+RCV_RCY!U59+IMP!U59-EXP!U59+STK_CHG!U59-INTMARB!U59</f>
        <v>23.916337059329322</v>
      </c>
      <c r="V59" s="10">
        <f>PPRD!V59+RCV_RCY!V59+IMP!V59-EXP!V59+STK_CHG!V59-INTMARB!V59</f>
        <v>26.796818572656917</v>
      </c>
      <c r="W59" s="10">
        <f>PPRD!W59+RCV_RCY!W59+IMP!W59-EXP!W59+STK_CHG!W59-INTMARB!W59</f>
        <v>27.41719690455718</v>
      </c>
      <c r="X59" s="10">
        <f>PPRD!X59+RCV_RCY!X59+IMP!X59-EXP!X59+STK_CHG!X59-INTMARB!X59</f>
        <v>27.849097162510745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1.4092003439380909</v>
      </c>
      <c r="D60" s="10">
        <f>PPRD!D60+RCV_RCY!D60+IMP!D60-EXP!D60+STK_CHG!D60-INTMARB!D60</f>
        <v>1.4092003439380909</v>
      </c>
      <c r="E60" s="10">
        <f>PPRD!E60+RCV_RCY!E60+IMP!E60-EXP!E60+STK_CHG!E60-INTMARB!E60</f>
        <v>2.8184006878761818</v>
      </c>
      <c r="F60" s="10">
        <f>PPRD!F60+RCV_RCY!F60+IMP!F60-EXP!F60+STK_CHG!F60-INTMARB!F60</f>
        <v>2.8184006878761818</v>
      </c>
      <c r="G60" s="10">
        <f>PPRD!G60+RCV_RCY!G60+IMP!G60-EXP!G60+STK_CHG!G60-INTMARB!G60</f>
        <v>4.4138435081685294</v>
      </c>
      <c r="H60" s="10">
        <f>PPRD!H60+RCV_RCY!H60+IMP!H60-EXP!H60+STK_CHG!H60-INTMARB!H60</f>
        <v>5.8851246775580393</v>
      </c>
      <c r="I60" s="10">
        <f>PPRD!I60+RCV_RCY!I60+IMP!I60-EXP!I60+STK_CHG!I60-INTMARB!I60</f>
        <v>5.8851246775580393</v>
      </c>
      <c r="J60" s="10">
        <f>PPRD!J60+RCV_RCY!J60+IMP!J60-EXP!J60+STK_CHG!J60-INTMARB!J60</f>
        <v>6.6208082545141869</v>
      </c>
      <c r="K60" s="10">
        <f>PPRD!K60+RCV_RCY!K60+IMP!K60-EXP!K60+STK_CHG!K60-INTMARB!K60</f>
        <v>7.3564918314703336</v>
      </c>
      <c r="L60" s="10">
        <f>PPRD!L60+RCV_RCY!L60+IMP!L60-EXP!L60+STK_CHG!L60-INTMARB!L60</f>
        <v>7.0459157351676698</v>
      </c>
      <c r="M60" s="10">
        <f>PPRD!M60+RCV_RCY!M60+IMP!M60-EXP!M60+STK_CHG!M60-INTMARB!M60</f>
        <v>7.0459157351676698</v>
      </c>
      <c r="N60" s="10">
        <f>PPRD!N60+RCV_RCY!N60+IMP!N60-EXP!N60+STK_CHG!N60-INTMARB!N60</f>
        <v>7.7505588993981078</v>
      </c>
      <c r="O60" s="10">
        <f>PPRD!O60+RCV_RCY!O60+IMP!O60-EXP!O60+STK_CHG!O60-INTMARB!O60</f>
        <v>7.7505588993981078</v>
      </c>
      <c r="P60" s="10">
        <f>PPRD!P60+RCV_RCY!P60+IMP!P60-EXP!P60+STK_CHG!P60-INTMARB!P60</f>
        <v>7.7505588993981078</v>
      </c>
      <c r="Q60" s="10">
        <f>PPRD!Q60+RCV_RCY!Q60+IMP!Q60-EXP!Q60+STK_CHG!Q60-INTMARB!Q60</f>
        <v>7.7505588993981078</v>
      </c>
      <c r="R60" s="10">
        <f>PPRD!R60+RCV_RCY!R60+IMP!R60-EXP!R60+STK_CHG!R60-INTMARB!R60</f>
        <v>8.4551160791057605</v>
      </c>
      <c r="S60" s="10">
        <f>PPRD!S60+RCV_RCY!S60+IMP!S60-EXP!S60+STK_CHG!S60-INTMARB!S60</f>
        <v>9.1597592433361985</v>
      </c>
      <c r="T60" s="10">
        <f>PPRD!T60+RCV_RCY!T60+IMP!T60-EXP!T60+STK_CHG!T60-INTMARB!T60</f>
        <v>9.3161650902837483</v>
      </c>
      <c r="U60" s="10">
        <f>PPRD!U60+RCV_RCY!U60+IMP!U60-EXP!U60+STK_CHG!U60-INTMARB!U60</f>
        <v>8.7821152192605325</v>
      </c>
      <c r="V60" s="10">
        <f>PPRD!V60+RCV_RCY!V60+IMP!V60-EXP!V60+STK_CHG!V60-INTMARB!V60</f>
        <v>9.2830610490111773</v>
      </c>
      <c r="W60" s="10">
        <f>PPRD!W60+RCV_RCY!W60+IMP!W60-EXP!W60+STK_CHG!W60-INTMARB!W60</f>
        <v>10.190541702493549</v>
      </c>
      <c r="X60" s="10">
        <f>PPRD!X60+RCV_RCY!X60+IMP!X60-EXP!X60+STK_CHG!X60-INTMARB!X60</f>
        <v>9.3239036973344795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0.35829750644883918</v>
      </c>
      <c r="K61" s="10">
        <f>PPRD!K61+RCV_RCY!K61+IMP!K61-EXP!K61+STK_CHG!K61-INTMARB!K61</f>
        <v>1.863026655202064</v>
      </c>
      <c r="L61" s="10">
        <f>PPRD!L61+RCV_RCY!L61+IMP!L61-EXP!L61+STK_CHG!L61-INTMARB!L61</f>
        <v>4.9919174548581253</v>
      </c>
      <c r="M61" s="10">
        <f>PPRD!M61+RCV_RCY!M61+IMP!M61-EXP!M61+STK_CHG!M61-INTMARB!M61</f>
        <v>6.5443680137575244</v>
      </c>
      <c r="N61" s="10">
        <f>PPRD!N61+RCV_RCY!N61+IMP!N61-EXP!N61+STK_CHG!N61-INTMARB!N61</f>
        <v>10.700257953568361</v>
      </c>
      <c r="O61" s="10">
        <f>PPRD!O61+RCV_RCY!O61+IMP!O61-EXP!O61+STK_CHG!O61-INTMARB!O61</f>
        <v>11.369045571797081</v>
      </c>
      <c r="P61" s="10">
        <f>PPRD!P61+RCV_RCY!P61+IMP!P61-EXP!P61+STK_CHG!P61-INTMARB!P61</f>
        <v>11.130180567497851</v>
      </c>
      <c r="Q61" s="10">
        <f>PPRD!Q61+RCV_RCY!Q61+IMP!Q61-EXP!Q61+STK_CHG!Q61-INTMARB!Q61</f>
        <v>11.345141874462589</v>
      </c>
      <c r="R61" s="10">
        <f>PPRD!R61+RCV_RCY!R61+IMP!R61-EXP!R61+STK_CHG!R61-INTMARB!R61</f>
        <v>11.249613069647459</v>
      </c>
      <c r="S61" s="10">
        <f>PPRD!S61+RCV_RCY!S61+IMP!S61-EXP!S61+STK_CHG!S61-INTMARB!S61</f>
        <v>11.751246775580389</v>
      </c>
      <c r="T61" s="10">
        <f>PPRD!T61+RCV_RCY!T61+IMP!T61-EXP!T61+STK_CHG!T61-INTMARB!T61</f>
        <v>12.046087704213241</v>
      </c>
      <c r="U61" s="10">
        <f>PPRD!U61+RCV_RCY!U61+IMP!U61-EXP!U61+STK_CHG!U61-INTMARB!U61</f>
        <v>13.2213241616509</v>
      </c>
      <c r="V61" s="10">
        <f>PPRD!V61+RCV_RCY!V61+IMP!V61-EXP!V61+STK_CHG!V61-INTMARB!V61</f>
        <v>13.82364574376612</v>
      </c>
      <c r="W61" s="10">
        <f>PPRD!W61+RCV_RCY!W61+IMP!W61-EXP!W61+STK_CHG!W61-INTMARB!W61</f>
        <v>13.28641444539983</v>
      </c>
      <c r="X61" s="10">
        <f>PPRD!X61+RCV_RCY!X61+IMP!X61-EXP!X61+STK_CHG!X61-INTMARB!X61</f>
        <v>13.352450558899401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2.101805674978503</v>
      </c>
      <c r="P62" s="10">
        <f>PPRD!P62+RCV_RCY!P62+IMP!P62-EXP!P62+STK_CHG!P62-INTMARB!P62</f>
        <v>3.5827171109200342</v>
      </c>
      <c r="Q62" s="10">
        <f>PPRD!Q62+RCV_RCY!Q62+IMP!Q62-EXP!Q62+STK_CHG!Q62-INTMARB!Q62</f>
        <v>3.845399828030954</v>
      </c>
      <c r="R62" s="10">
        <f>PPRD!R62+RCV_RCY!R62+IMP!R62-EXP!R62+STK_CHG!R62-INTMARB!R62</f>
        <v>7.7625107480653481</v>
      </c>
      <c r="S62" s="10">
        <f>PPRD!S62+RCV_RCY!S62+IMP!S62-EXP!S62+STK_CHG!S62-INTMARB!S62</f>
        <v>10.198624247635426</v>
      </c>
      <c r="T62" s="10">
        <f>PPRD!T62+RCV_RCY!T62+IMP!T62-EXP!T62+STK_CHG!T62-INTMARB!T62</f>
        <v>17.961392949269133</v>
      </c>
      <c r="U62" s="10">
        <f>PPRD!U62+RCV_RCY!U62+IMP!U62-EXP!U62+STK_CHG!U62-INTMARB!U62</f>
        <v>27.628202923473776</v>
      </c>
      <c r="V62" s="10">
        <f>PPRD!V62+RCV_RCY!V62+IMP!V62-EXP!V62+STK_CHG!V62-INTMARB!V62</f>
        <v>22.398022355975925</v>
      </c>
      <c r="W62" s="10">
        <f>PPRD!W62+RCV_RCY!W62+IMP!W62-EXP!W62+STK_CHG!W62-INTMARB!W62</f>
        <v>32.910834049871021</v>
      </c>
      <c r="X62" s="10">
        <f>PPRD!X62+RCV_RCY!X62+IMP!X62-EXP!X62+STK_CHG!X62-INTMARB!X62</f>
        <v>35.38779019776441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0.65202063628546858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6.186070507308683</v>
      </c>
      <c r="L65" s="10">
        <f>PPRD!L65+RCV_RCY!L65+IMP!L65-EXP!L65+STK_CHG!L65-INTMARB!L65</f>
        <v>6.1860705073086839</v>
      </c>
      <c r="M65" s="10">
        <f>PPRD!M65+RCV_RCY!M65+IMP!M65-EXP!M65+STK_CHG!M65-INTMARB!M65</f>
        <v>5.3024075666380046</v>
      </c>
      <c r="N65" s="10">
        <f>PPRD!N65+RCV_RCY!N65+IMP!N65-EXP!N65+STK_CHG!N65-INTMARB!N65</f>
        <v>5.3023215821152192</v>
      </c>
      <c r="O65" s="10">
        <f>PPRD!O65+RCV_RCY!O65+IMP!O65-EXP!O65+STK_CHG!O65-INTMARB!O65</f>
        <v>6.1860705073086839</v>
      </c>
      <c r="P65" s="10">
        <f>PPRD!P65+RCV_RCY!P65+IMP!P65-EXP!P65+STK_CHG!P65-INTMARB!P65</f>
        <v>5.3024075666380055</v>
      </c>
      <c r="Q65" s="10">
        <f>PPRD!Q65+RCV_RCY!Q65+IMP!Q65-EXP!Q65+STK_CHG!Q65-INTMARB!Q65</f>
        <v>3.5349097162510743</v>
      </c>
      <c r="R65" s="10">
        <f>PPRD!R65+RCV_RCY!R65+IMP!R65-EXP!R65+STK_CHG!R65-INTMARB!R65</f>
        <v>2.6511607910576087</v>
      </c>
      <c r="S65" s="10">
        <f>PPRD!S65+RCV_RCY!S65+IMP!S65-EXP!S65+STK_CHG!S65-INTMARB!S65</f>
        <v>5.0386930352536607E-2</v>
      </c>
      <c r="T65" s="10">
        <f>PPRD!T65+RCV_RCY!T65+IMP!T65-EXP!T65+STK_CHG!T65-INTMARB!T65</f>
        <v>3.4942390369733447</v>
      </c>
      <c r="U65" s="10">
        <f>PPRD!U65+RCV_RCY!U65+IMP!U65-EXP!U65+STK_CHG!U65-INTMARB!U65</f>
        <v>3.0895098882201202</v>
      </c>
      <c r="V65" s="10">
        <f>PPRD!V65+RCV_RCY!V65+IMP!V65-EXP!V65+STK_CHG!V65-INTMARB!V65</f>
        <v>3.3184006878761818</v>
      </c>
      <c r="W65" s="10">
        <f>PPRD!W65+RCV_RCY!W65+IMP!W65-EXP!W65+STK_CHG!W65-INTMARB!W65</f>
        <v>11.920636285468619</v>
      </c>
      <c r="X65" s="10">
        <f>PPRD!X65+RCV_RCY!X65+IMP!X65-EXP!X65+STK_CHG!X65-INTMARB!X65</f>
        <v>11.267497850386929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7.9535683576956142</v>
      </c>
      <c r="L66" s="10">
        <f>PPRD!L66+RCV_RCY!L66+IMP!L66-EXP!L66+STK_CHG!L66-INTMARB!L66</f>
        <v>8.8373172828890798</v>
      </c>
      <c r="M66" s="10">
        <f>PPRD!M66+RCV_RCY!M66+IMP!M66-EXP!M66+STK_CHG!M66-INTMARB!M66</f>
        <v>9.7210662080825436</v>
      </c>
      <c r="N66" s="10">
        <f>PPRD!N66+RCV_RCY!N66+IMP!N66-EXP!N66+STK_CHG!N66-INTMARB!N66</f>
        <v>10.60472914875322</v>
      </c>
      <c r="O66" s="10">
        <f>PPRD!O66+RCV_RCY!O66+IMP!O66-EXP!O66+STK_CHG!O66-INTMARB!O66</f>
        <v>11.488478073946686</v>
      </c>
      <c r="P66" s="10">
        <f>PPRD!P66+RCV_RCY!P66+IMP!P66-EXP!P66+STK_CHG!P66-INTMARB!P66</f>
        <v>9.7210662080825436</v>
      </c>
      <c r="Q66" s="10">
        <f>PPRD!Q66+RCV_RCY!Q66+IMP!Q66-EXP!Q66+STK_CHG!Q66-INTMARB!Q66</f>
        <v>6.1860705073086839</v>
      </c>
      <c r="R66" s="10">
        <f>PPRD!R66+RCV_RCY!R66+IMP!R66-EXP!R66+STK_CHG!R66-INTMARB!R66</f>
        <v>7.0698194325021486</v>
      </c>
      <c r="S66" s="10">
        <f>PPRD!S66+RCV_RCY!S66+IMP!S66-EXP!S66+STK_CHG!S66-INTMARB!S66</f>
        <v>8.8373172828890798</v>
      </c>
      <c r="T66" s="10">
        <f>PPRD!T66+RCV_RCY!T66+IMP!T66-EXP!T66+STK_CHG!T66-INTMARB!T66</f>
        <v>6.3610490111779878</v>
      </c>
      <c r="U66" s="10">
        <f>PPRD!U66+RCV_RCY!U66+IMP!U66-EXP!U66+STK_CHG!U66-INTMARB!U66</f>
        <v>5.8608770421324161</v>
      </c>
      <c r="V66" s="10">
        <f>PPRD!V66+RCV_RCY!V66+IMP!V66-EXP!V66+STK_CHG!V66-INTMARB!V66</f>
        <v>7.4207222699914004</v>
      </c>
      <c r="W66" s="10">
        <f>PPRD!W66+RCV_RCY!W66+IMP!W66-EXP!W66+STK_CHG!W66-INTMARB!W66</f>
        <v>12.842390369733449</v>
      </c>
      <c r="X66" s="10">
        <f>PPRD!X66+RCV_RCY!X66+IMP!X66-EXP!X66+STK_CHG!X66-INTMARB!X66</f>
        <v>13.368185726569219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12.324505588993979</v>
      </c>
      <c r="S71" s="37">
        <f t="shared" si="22"/>
        <v>15.83551160791057</v>
      </c>
      <c r="T71" s="37">
        <f t="shared" si="22"/>
        <v>21.553138435081685</v>
      </c>
      <c r="U71" s="37">
        <f t="shared" si="22"/>
        <v>22.968529664660355</v>
      </c>
      <c r="V71" s="37">
        <f t="shared" si="22"/>
        <v>30.786070507308679</v>
      </c>
      <c r="W71" s="37">
        <f t="shared" si="22"/>
        <v>34.801805674978503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0.42992261392949271</v>
      </c>
      <c r="E72" s="10">
        <f>PPRD!E72+RCV_RCY!E72+IMP!E72-EXP!E72+STK_CHG!E72-INTMARB!E72</f>
        <v>0</v>
      </c>
      <c r="F72" s="10">
        <f>PPRD!F72+RCV_RCY!F72+IMP!F72-EXP!F72+STK_CHG!F72-INTMARB!F72</f>
        <v>0.35829750644883918</v>
      </c>
      <c r="G72" s="10">
        <f>PPRD!G72+RCV_RCY!G72+IMP!G72-EXP!G72+STK_CHG!G72-INTMARB!G72</f>
        <v>1.6957867583834909</v>
      </c>
      <c r="H72" s="10">
        <f>PPRD!H72+RCV_RCY!H72+IMP!H72-EXP!H72+STK_CHG!H72-INTMARB!H72</f>
        <v>3.2960447119518479</v>
      </c>
      <c r="I72" s="10">
        <f>PPRD!I72+RCV_RCY!I72+IMP!I72-EXP!I72+STK_CHG!I72-INTMARB!I72</f>
        <v>1.7435941530524499</v>
      </c>
      <c r="J72" s="10">
        <f>PPRD!J72+RCV_RCY!J72+IMP!J72-EXP!J72+STK_CHG!J72-INTMARB!J72</f>
        <v>6.8787618228718834</v>
      </c>
      <c r="K72" s="10">
        <f>PPRD!K72+RCV_RCY!K72+IMP!K72-EXP!K72+STK_CHG!K72-INTMARB!K72</f>
        <v>5.7084264832330174</v>
      </c>
      <c r="L72" s="10">
        <f>PPRD!L72+RCV_RCY!L72+IMP!L72-EXP!L72+STK_CHG!L72-INTMARB!L72</f>
        <v>6.592175408426483</v>
      </c>
      <c r="M72" s="10">
        <f>PPRD!M72+RCV_RCY!M72+IMP!M72-EXP!M72+STK_CHG!M72-INTMARB!M72</f>
        <v>7.1415305245055887</v>
      </c>
      <c r="N72" s="10">
        <f>PPRD!N72+RCV_RCY!N72+IMP!N72-EXP!N72+STK_CHG!N72-INTMARB!N72</f>
        <v>9.5528804815133275E-2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6.6638005159071358</v>
      </c>
      <c r="R72" s="10">
        <f>PPRD!R72+RCV_RCY!R72+IMP!R72-EXP!R72+STK_CHG!R72-INTMARB!R72</f>
        <v>5.278503869303524</v>
      </c>
      <c r="S72" s="10">
        <f>PPRD!S72+RCV_RCY!S72+IMP!S72-EXP!S72+STK_CHG!S72-INTMARB!S72</f>
        <v>2.2451418744625955</v>
      </c>
      <c r="T72" s="10">
        <f>PPRD!T72+RCV_RCY!T72+IMP!T72-EXP!T72+STK_CHG!T72-INTMARB!T72</f>
        <v>2.1519346517626827</v>
      </c>
      <c r="U72" s="10">
        <f>PPRD!U72+RCV_RCY!U72+IMP!U72-EXP!U72+STK_CHG!U72-INTMARB!U72</f>
        <v>3.7447979363714525</v>
      </c>
      <c r="V72" s="10">
        <f>PPRD!V72+RCV_RCY!V72+IMP!V72-EXP!V72+STK_CHG!V72-INTMARB!V72</f>
        <v>3.952536543422184</v>
      </c>
      <c r="W72" s="10">
        <f>PPRD!W72+RCV_RCY!W72+IMP!W72-EXP!W72+STK_CHG!W72-INTMARB!W72</f>
        <v>6.8930352536543413</v>
      </c>
      <c r="X72" s="10">
        <f>PPRD!X72+RCV_RCY!X72+IMP!X72-EXP!X72+STK_CHG!X72-INTMARB!X72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0.57325881341358553</v>
      </c>
      <c r="P73" s="10">
        <f>PPRD!P73+RCV_RCY!P73+IMP!P73-EXP!P73+STK_CHG!P73-INTMARB!P73</f>
        <v>1.0748065348237319</v>
      </c>
      <c r="Q73" s="10">
        <f>PPRD!Q73+RCV_RCY!Q73+IMP!Q73-EXP!Q73+STK_CHG!Q73-INTMARB!Q73</f>
        <v>0.88374892519346515</v>
      </c>
      <c r="R73" s="10">
        <f>PPRD!R73+RCV_RCY!R73+IMP!R73-EXP!R73+STK_CHG!R73-INTMARB!R73</f>
        <v>7.0460017196904552</v>
      </c>
      <c r="S73" s="10">
        <f>PPRD!S73+RCV_RCY!S73+IMP!S73-EXP!S73+STK_CHG!S73-INTMARB!S73</f>
        <v>13.590369733447975</v>
      </c>
      <c r="T73" s="10">
        <f>PPRD!T73+RCV_RCY!T73+IMP!T73-EXP!T73+STK_CHG!T73-INTMARB!T73</f>
        <v>19.401203783319001</v>
      </c>
      <c r="U73" s="10">
        <f>PPRD!U73+RCV_RCY!U73+IMP!U73-EXP!U73+STK_CHG!U73-INTMARB!U73</f>
        <v>19.223731728288904</v>
      </c>
      <c r="V73" s="10">
        <f>PPRD!V73+RCV_RCY!V73+IMP!V73-EXP!V73+STK_CHG!V73-INTMARB!V73</f>
        <v>26.833533963886495</v>
      </c>
      <c r="W73" s="10">
        <f>PPRD!W73+RCV_RCY!W73+IMP!W73-EXP!W73+STK_CHG!W73-INTMARB!W73</f>
        <v>27.90877042132416</v>
      </c>
      <c r="X73" s="10">
        <f>PPRD!X73+RCV_RCY!X73+IMP!X73-EXP!X73+STK_CHG!X73-INTMARB!X73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0</v>
      </c>
      <c r="S76" s="40">
        <f>PPRD!S76+RCV_RCY!S76+IMP!S76-EXP!S76+STK_CHG!S76-INTMARB!S76</f>
        <v>0</v>
      </c>
      <c r="T76" s="40">
        <f>PPRD!T76+RCV_RCY!T76+IMP!T76-EXP!T76+STK_CHG!T76-INTMARB!T76</f>
        <v>0</v>
      </c>
      <c r="U76" s="40">
        <f>PPRD!U76+RCV_RCY!U76+IMP!U76-EXP!U76+STK_CHG!U76-INTMARB!U76</f>
        <v>0</v>
      </c>
      <c r="V76" s="40">
        <f>PPRD!V76+RCV_RCY!V76+IMP!V76-EXP!V76+STK_CHG!V76-INTMARB!V76</f>
        <v>0</v>
      </c>
      <c r="W76" s="40">
        <f>PPRD!W76+RCV_RCY!W76+IMP!W76-EXP!W76+STK_CHG!W76-INTMARB!W76</f>
        <v>0</v>
      </c>
      <c r="X76" s="40">
        <f>PPRD!X76+RCV_RCY!X76+IMP!X76-EXP!X76+STK_CHG!X76-INTMARB!X76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2337.7222699914009</v>
      </c>
      <c r="D2" s="31">
        <f>'GIC2020-2030'!D2-FC_NE!D2</f>
        <v>2364.2306964746344</v>
      </c>
      <c r="E2" s="31">
        <f>'GIC2020-2030'!E2-FC_NE!E2</f>
        <v>2378.8783319002582</v>
      </c>
      <c r="F2" s="31">
        <f>'GIC2020-2030'!F2-FC_NE!F2</f>
        <v>2606.3215821152194</v>
      </c>
      <c r="G2" s="31">
        <f>'GIC2020-2030'!G2-FC_NE!G2</f>
        <v>2440.8644024075666</v>
      </c>
      <c r="H2" s="31">
        <f>'GIC2020-2030'!H2-FC_NE!H2</f>
        <v>2475.489853826311</v>
      </c>
      <c r="I2" s="31">
        <f>'GIC2020-2030'!I2-FC_NE!I2</f>
        <v>2574.706276870163</v>
      </c>
      <c r="J2" s="31">
        <f>'GIC2020-2030'!J2-FC_NE!J2</f>
        <v>2703.7963886500429</v>
      </c>
      <c r="K2" s="31">
        <f>'GIC2020-2030'!K2-FC_NE!K2</f>
        <v>2852.4612209802235</v>
      </c>
      <c r="L2" s="31">
        <f>'GIC2020-2030'!L2-FC_NE!L2</f>
        <v>2769.3955288048146</v>
      </c>
      <c r="M2" s="31">
        <f>'GIC2020-2030'!M2-FC_NE!M2</f>
        <v>2674.4780739466896</v>
      </c>
      <c r="N2" s="31">
        <f>'GIC2020-2030'!N2-FC_NE!N2</f>
        <v>2645.2797076526231</v>
      </c>
      <c r="O2" s="31">
        <f>'GIC2020-2030'!O2-FC_NE!O2</f>
        <v>2499.6649183147038</v>
      </c>
      <c r="P2" s="31">
        <f>'GIC2020-2030'!P2-FC_NE!P2</f>
        <v>2175.1245915735162</v>
      </c>
      <c r="Q2" s="31">
        <f>'GIC2020-2030'!Q2-FC_NE!Q2</f>
        <v>2221.1004299226138</v>
      </c>
      <c r="R2" s="31">
        <f>'GIC2020-2030'!R2-FC_NE!R2</f>
        <v>2274.4083404987091</v>
      </c>
      <c r="S2" s="31">
        <f>'GIC2020-2030'!S2-FC_NE!S2</f>
        <v>2424.6710232158216</v>
      </c>
      <c r="T2" s="31">
        <f>'GIC2020-2030'!T2-FC_NE!T2</f>
        <v>2533.2252794496981</v>
      </c>
      <c r="U2" s="31">
        <f>'GIC2020-2030'!U2-FC_NE!U2</f>
        <v>2546.720120378332</v>
      </c>
      <c r="V2" s="31">
        <f>'GIC2020-2030'!V2-FC_NE!V2</f>
        <v>2535.4430782459153</v>
      </c>
      <c r="W2" s="31">
        <f>'GIC2020-2030'!W2-FC_NE!W2</f>
        <v>2197.8425623387789</v>
      </c>
      <c r="X2" s="31">
        <f>'GIC2020-2030'!X2-FC_NE!X2</f>
        <v>2311.7036973344793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1649.6916595012897</v>
      </c>
      <c r="D2" s="31">
        <f>FC_E!D2-FC_E!D70+INTAVI!D2+TI_BF_E!D2-TO_BF!D2+(NRG_BF_E!D3+NRG_BF_E!D17+NRG_BF_E!D22+NRG_BF_E!D25+NRG_BF_E!D26+NRG_BF_E!D51)</f>
        <v>1708.9538263112636</v>
      </c>
      <c r="E2" s="31">
        <f>FC_E!E2-FC_E!E70+INTAVI!E2+TI_BF_E!E2-TO_BF!E2+(NRG_BF_E!E3+NRG_BF_E!E17+NRG_BF_E!E22+NRG_BF_E!E25+NRG_BF_E!E26+NRG_BF_E!E51)</f>
        <v>1722.5080825451419</v>
      </c>
      <c r="F2" s="31">
        <f>FC_E!F2-FC_E!F70+INTAVI!F2+TI_BF_E!F2-TO_BF!F2+(NRG_BF_E!F3+NRG_BF_E!F17+NRG_BF_E!F22+NRG_BF_E!F25+NRG_BF_E!F26+NRG_BF_E!F51)</f>
        <v>1822.7411865864144</v>
      </c>
      <c r="G2" s="31">
        <f>FC_E!G2-FC_E!G70+INTAVI!G2+TI_BF_E!G2-TO_BF!G2+(NRG_BF_E!G3+NRG_BF_E!G17+NRG_BF_E!G22+NRG_BF_E!G25+NRG_BF_E!G26+NRG_BF_E!G51)</f>
        <v>1834.536199484093</v>
      </c>
      <c r="H2" s="31">
        <f>FC_E!H2-FC_E!H70+INTAVI!H2+TI_BF_E!H2-TO_BF!H2+(NRG_BF_E!H3+NRG_BF_E!H17+NRG_BF_E!H22+NRG_BF_E!H25+NRG_BF_E!H26+NRG_BF_E!H51)</f>
        <v>1834.0001719690458</v>
      </c>
      <c r="I2" s="31">
        <f>FC_E!I2-FC_E!I70+INTAVI!I2+TI_BF_E!I2-TO_BF!I2+(NRG_BF_E!I3+NRG_BF_E!I17+NRG_BF_E!I22+NRG_BF_E!I25+NRG_BF_E!I26+NRG_BF_E!I51)</f>
        <v>1865.22777300086</v>
      </c>
      <c r="J2" s="31">
        <f>FC_E!J2-FC_E!J70+INTAVI!J2+TI_BF_E!J2-TO_BF!J2+(NRG_BF_E!J3+NRG_BF_E!J17+NRG_BF_E!J22+NRG_BF_E!J25+NRG_BF_E!J26+NRG_BF_E!J51)</f>
        <v>1927.9230438521065</v>
      </c>
      <c r="K2" s="31">
        <f>FC_E!K2-FC_E!K70+INTAVI!K2+TI_BF_E!K2-TO_BF!K2+(NRG_BF_E!K3+NRG_BF_E!K17+NRG_BF_E!K22+NRG_BF_E!K25+NRG_BF_E!K26+NRG_BF_E!K51)</f>
        <v>1975.1576096302667</v>
      </c>
      <c r="L2" s="31">
        <f>FC_E!L2-FC_E!L70+INTAVI!L2+TI_BF_E!L2-TO_BF!L2+(NRG_BF_E!L3+NRG_BF_E!L17+NRG_BF_E!L22+NRG_BF_E!L25+NRG_BF_E!L26+NRG_BF_E!L51)</f>
        <v>1940.619174548581</v>
      </c>
      <c r="M2" s="31">
        <f>FC_E!M2-FC_E!M70+INTAVI!M2+TI_BF_E!M2-TO_BF!M2+(NRG_BF_E!M3+NRG_BF_E!M17+NRG_BF_E!M22+NRG_BF_E!M25+NRG_BF_E!M26+NRG_BF_E!M51)</f>
        <v>1929.4177987962166</v>
      </c>
      <c r="N2" s="31">
        <f>FC_E!N2-FC_E!N70+INTAVI!N2+TI_BF_E!N2-TO_BF!N2+(NRG_BF_E!N3+NRG_BF_E!N17+NRG_BF_E!N22+NRG_BF_E!N25+NRG_BF_E!N26+NRG_BF_E!N51)</f>
        <v>1922.8349957007736</v>
      </c>
      <c r="O2" s="31">
        <f>FC_E!O2-FC_E!O70+INTAVI!O2+TI_BF_E!O2-TO_BF!O2+(NRG_BF_E!O3+NRG_BF_E!O17+NRG_BF_E!O22+NRG_BF_E!O25+NRG_BF_E!O26+NRG_BF_E!O51)</f>
        <v>1769.3925193465177</v>
      </c>
      <c r="P2" s="31">
        <f>FC_E!P2-FC_E!P70+INTAVI!P2+TI_BF_E!P2-TO_BF!P2+(NRG_BF_E!P3+NRG_BF_E!P17+NRG_BF_E!P22+NRG_BF_E!P25+NRG_BF_E!P26+NRG_BF_E!P51)</f>
        <v>1618.5024935511606</v>
      </c>
      <c r="Q2" s="31">
        <f>FC_E!Q2-FC_E!Q70+INTAVI!Q2+TI_BF_E!Q2-TO_BF!Q2+(NRG_BF_E!Q3+NRG_BF_E!Q17+NRG_BF_E!Q22+NRG_BF_E!Q25+NRG_BF_E!Q26+NRG_BF_E!Q51)</f>
        <v>1619.1104041272572</v>
      </c>
      <c r="R2" s="31">
        <f>FC_E!R2-FC_E!R70+INTAVI!R2+TI_BF_E!R2-TO_BF!R2+(NRG_BF_E!R3+NRG_BF_E!R17+NRG_BF_E!R22+NRG_BF_E!R25+NRG_BF_E!R26+NRG_BF_E!R51)</f>
        <v>1667.7918314703356</v>
      </c>
      <c r="S2" s="31">
        <f>FC_E!S2-FC_E!S70+INTAVI!S2+TI_BF_E!S2-TO_BF!S2+(NRG_BF_E!S3+NRG_BF_E!S17+NRG_BF_E!S22+NRG_BF_E!S25+NRG_BF_E!S26+NRG_BF_E!S51)</f>
        <v>1766.0747205503008</v>
      </c>
      <c r="T2" s="31">
        <f>FC_E!T2-FC_E!T70+INTAVI!T2+TI_BF_E!T2-TO_BF!T2+(NRG_BF_E!T3+NRG_BF_E!T17+NRG_BF_E!T22+NRG_BF_E!T25+NRG_BF_E!T26+NRG_BF_E!T51)</f>
        <v>1863.6774720550297</v>
      </c>
      <c r="U2" s="31">
        <f>FC_E!U2-FC_E!U70+INTAVI!U2+TI_BF_E!U2-TO_BF!U2+(NRG_BF_E!U3+NRG_BF_E!U17+NRG_BF_E!U22+NRG_BF_E!U25+NRG_BF_E!U26+NRG_BF_E!U51)</f>
        <v>1858.2947549441101</v>
      </c>
      <c r="V2" s="31">
        <f>FC_E!V2-FC_E!V70+INTAVI!V2+TI_BF_E!V2-TO_BF!V2+(NRG_BF_E!V3+NRG_BF_E!V17+NRG_BF_E!V22+NRG_BF_E!V25+NRG_BF_E!V26+NRG_BF_E!V51)</f>
        <v>1886.7652622527944</v>
      </c>
      <c r="W2" s="31">
        <f>FC_E!W2-FC_E!W70+INTAVI!W2+TI_BF_E!W2-TO_BF!W2+(NRG_BF_E!W3+NRG_BF_E!W17+NRG_BF_E!W22+NRG_BF_E!W25+NRG_BF_E!W26+NRG_BF_E!W51)</f>
        <v>1572.7517626827168</v>
      </c>
      <c r="X2" s="31">
        <f>FC_E!X2-FC_E!X70+INTAVI!X2+TI_BF_E!X2-TO_BF!X2+(NRG_BF_E!X3+NRG_BF_E!X17+NRG_BF_E!X22+NRG_BF_E!X25+NRG_BF_E!X26+NRG_BF_E!X51)</f>
        <v>1692.8785898538263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2080.9569217540843</v>
      </c>
      <c r="D2" s="31">
        <f t="shared" si="0"/>
        <v>2043.6919174548582</v>
      </c>
      <c r="E2" s="31">
        <f t="shared" si="0"/>
        <v>2004.260963026655</v>
      </c>
      <c r="F2" s="31">
        <f t="shared" si="0"/>
        <v>2049.7348237317274</v>
      </c>
      <c r="G2" s="31">
        <f t="shared" si="0"/>
        <v>1308.7837489251931</v>
      </c>
      <c r="H2" s="31">
        <f t="shared" si="0"/>
        <v>1091.7747205503008</v>
      </c>
      <c r="I2" s="31">
        <f t="shared" si="0"/>
        <v>1114.4461736887361</v>
      </c>
      <c r="J2" s="31">
        <f t="shared" si="0"/>
        <v>1175.4018916595012</v>
      </c>
      <c r="K2" s="31">
        <f t="shared" si="0"/>
        <v>1235.2879621668096</v>
      </c>
      <c r="L2" s="31">
        <f t="shared" si="0"/>
        <v>1250.8002579535682</v>
      </c>
      <c r="M2" s="31">
        <f t="shared" si="0"/>
        <v>1207.5423903697331</v>
      </c>
      <c r="N2" s="31">
        <f t="shared" si="0"/>
        <v>1173.6968185726571</v>
      </c>
      <c r="O2" s="31">
        <f t="shared" si="0"/>
        <v>1128.4497850386929</v>
      </c>
      <c r="P2" s="31">
        <f t="shared" si="0"/>
        <v>913.91470335339636</v>
      </c>
      <c r="Q2" s="31">
        <f t="shared" si="0"/>
        <v>937.04393809114345</v>
      </c>
      <c r="R2" s="31">
        <f t="shared" si="0"/>
        <v>973.12803095442825</v>
      </c>
      <c r="S2" s="31">
        <f t="shared" si="0"/>
        <v>1056.2932072226997</v>
      </c>
      <c r="T2" s="31">
        <f t="shared" si="0"/>
        <v>1065.6650902837489</v>
      </c>
      <c r="U2" s="31">
        <f t="shared" si="0"/>
        <v>1080.5993981083404</v>
      </c>
      <c r="V2" s="31">
        <f t="shared" si="0"/>
        <v>1063.5961306964746</v>
      </c>
      <c r="W2" s="31">
        <f t="shared" si="0"/>
        <v>1006.0942390369732</v>
      </c>
      <c r="X2" s="31">
        <f t="shared" ref="X2" si="1">SUM(X3,X17,X22,X25,X26,X51,X52,X71,X74,X75,X76)</f>
        <v>1041.9781599312123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0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0</v>
      </c>
      <c r="M7" s="10">
        <f>TI_EHG_E!M7+TI_CO_E!M7+TI_BF_E!M7+TI_GW_E!M7+TI_RPI_E!M7+TI_PF_E!M7+TI_BKBPB_E!M7+TI_CL_E!M7+TI_BNG_E!M7+TI_LBB_E!M7+TI_CPP_E!M7+TI_GTL_E!M7+TI_NSP_E!M7</f>
        <v>0</v>
      </c>
      <c r="N7" s="10">
        <f>TI_EHG_E!N7+TI_CO_E!N7+TI_BF_E!N7+TI_GW_E!N7+TI_RPI_E!N7+TI_PF_E!N7+TI_BKBPB_E!N7+TI_CL_E!N7+TI_BNG_E!N7+TI_LBB_E!N7+TI_CPP_E!N7+TI_GTL_E!N7+TI_NSP_E!N7</f>
        <v>0</v>
      </c>
      <c r="O7" s="10">
        <f>TI_EHG_E!O7+TI_CO_E!O7+TI_BF_E!O7+TI_GW_E!O7+TI_RPI_E!O7+TI_PF_E!O7+TI_BKBPB_E!O7+TI_CL_E!O7+TI_BNG_E!O7+TI_LBB_E!O7+TI_CPP_E!O7+TI_GTL_E!O7+TI_NSP_E!O7</f>
        <v>0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2075.0335339638864</v>
      </c>
      <c r="D26" s="37">
        <f t="shared" si="14"/>
        <v>2037.6490971625108</v>
      </c>
      <c r="E26" s="37">
        <f t="shared" si="14"/>
        <v>1998.648065348237</v>
      </c>
      <c r="F26" s="37">
        <f t="shared" si="14"/>
        <v>2044.7429062768695</v>
      </c>
      <c r="G26" s="37">
        <f t="shared" si="14"/>
        <v>1304.3196044711949</v>
      </c>
      <c r="H26" s="37">
        <f t="shared" si="14"/>
        <v>1087.5396388650042</v>
      </c>
      <c r="I26" s="37">
        <f t="shared" si="14"/>
        <v>1111.1050730868444</v>
      </c>
      <c r="J26" s="37">
        <f t="shared" si="14"/>
        <v>1168.4621668099742</v>
      </c>
      <c r="K26" s="37">
        <f t="shared" si="14"/>
        <v>1221.9490111779876</v>
      </c>
      <c r="L26" s="37">
        <f t="shared" si="14"/>
        <v>1239.691917454858</v>
      </c>
      <c r="M26" s="37">
        <f t="shared" si="14"/>
        <v>1193.7795356835766</v>
      </c>
      <c r="N26" s="37">
        <f t="shared" si="14"/>
        <v>1149.9371453138438</v>
      </c>
      <c r="O26" s="37">
        <f t="shared" si="14"/>
        <v>1095.7450558899397</v>
      </c>
      <c r="P26" s="37">
        <f t="shared" si="14"/>
        <v>876.09767841788471</v>
      </c>
      <c r="Q26" s="37">
        <f t="shared" si="14"/>
        <v>902.23972484952697</v>
      </c>
      <c r="R26" s="37">
        <f t="shared" si="14"/>
        <v>930.88443680137584</v>
      </c>
      <c r="S26" s="37">
        <f t="shared" si="14"/>
        <v>1012.9068787618228</v>
      </c>
      <c r="T26" s="37">
        <f t="shared" si="14"/>
        <v>1018.6580395528805</v>
      </c>
      <c r="U26" s="37">
        <f t="shared" si="14"/>
        <v>1030.3946689595873</v>
      </c>
      <c r="V26" s="37">
        <f t="shared" si="14"/>
        <v>1010.5361134995701</v>
      </c>
      <c r="W26" s="37">
        <f t="shared" si="14"/>
        <v>937.46053310404113</v>
      </c>
      <c r="X26" s="37">
        <f t="shared" ref="X26" si="15">SUM(X27,X33)</f>
        <v>959.06629406706793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1185.1031814273431</v>
      </c>
      <c r="D27" s="29">
        <f t="shared" si="16"/>
        <v>1167.92777300086</v>
      </c>
      <c r="E27" s="29">
        <f t="shared" si="16"/>
        <v>1097.205503009458</v>
      </c>
      <c r="F27" s="29">
        <f t="shared" si="16"/>
        <v>981.0189165950128</v>
      </c>
      <c r="G27" s="29">
        <f t="shared" si="16"/>
        <v>281.87876182287192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1185.1031814273431</v>
      </c>
      <c r="D28" s="10">
        <f>TI_EHG_E!D28+TI_CO_E!D28+TI_BF_E!D28+TI_GW_E!D28+TI_RPI_E!D28+TI_PF_E!D28+TI_BKBPB_E!D28+TI_CL_E!D28+TI_BNG_E!D28+TI_LBB_E!D28+TI_CPP_E!D28+TI_GTL_E!D28+TI_NSP_E!D28</f>
        <v>1167.92777300086</v>
      </c>
      <c r="E28" s="10">
        <f>TI_EHG_E!E28+TI_CO_E!E28+TI_BF_E!E28+TI_GW_E!E28+TI_RPI_E!E28+TI_PF_E!E28+TI_BKBPB_E!E28+TI_CL_E!E28+TI_BNG_E!E28+TI_LBB_E!E28+TI_CPP_E!E28+TI_GTL_E!E28+TI_NSP_E!E28</f>
        <v>1097.205503009458</v>
      </c>
      <c r="F28" s="10">
        <f>TI_EHG_E!F28+TI_CO_E!F28+TI_BF_E!F28+TI_GW_E!F28+TI_RPI_E!F28+TI_PF_E!F28+TI_BKBPB_E!F28+TI_CL_E!F28+TI_BNG_E!F28+TI_LBB_E!F28+TI_CPP_E!F28+TI_GTL_E!F28+TI_NSP_E!F28</f>
        <v>981.0189165950128</v>
      </c>
      <c r="G28" s="10">
        <f>TI_EHG_E!G28+TI_CO_E!G28+TI_BF_E!G28+TI_GW_E!G28+TI_RPI_E!G28+TI_PF_E!G28+TI_BKBPB_E!G28+TI_CL_E!G28+TI_BNG_E!G28+TI_LBB_E!G28+TI_CPP_E!G28+TI_GTL_E!G28+TI_NSP_E!G28</f>
        <v>281.87876182287192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889.9303525365433</v>
      </c>
      <c r="D33" s="29">
        <f t="shared" si="18"/>
        <v>869.72132416165084</v>
      </c>
      <c r="E33" s="29">
        <f t="shared" si="18"/>
        <v>901.442562338779</v>
      </c>
      <c r="F33" s="29">
        <f t="shared" si="18"/>
        <v>1063.7239896818567</v>
      </c>
      <c r="G33" s="29">
        <f t="shared" si="18"/>
        <v>1022.440842648323</v>
      </c>
      <c r="H33" s="29">
        <f t="shared" si="18"/>
        <v>1087.5396388650042</v>
      </c>
      <c r="I33" s="29">
        <f t="shared" si="18"/>
        <v>1111.1050730868444</v>
      </c>
      <c r="J33" s="29">
        <f t="shared" si="18"/>
        <v>1168.4621668099742</v>
      </c>
      <c r="K33" s="29">
        <f t="shared" si="18"/>
        <v>1221.9490111779876</v>
      </c>
      <c r="L33" s="29">
        <f t="shared" si="18"/>
        <v>1239.691917454858</v>
      </c>
      <c r="M33" s="29">
        <f t="shared" si="18"/>
        <v>1193.7795356835766</v>
      </c>
      <c r="N33" s="29">
        <f t="shared" si="18"/>
        <v>1149.9371453138438</v>
      </c>
      <c r="O33" s="29">
        <f t="shared" si="18"/>
        <v>1095.7450558899397</v>
      </c>
      <c r="P33" s="29">
        <f t="shared" si="18"/>
        <v>876.09767841788471</v>
      </c>
      <c r="Q33" s="29">
        <f t="shared" si="18"/>
        <v>902.23972484952697</v>
      </c>
      <c r="R33" s="29">
        <f t="shared" si="18"/>
        <v>930.88443680137584</v>
      </c>
      <c r="S33" s="29">
        <f t="shared" si="18"/>
        <v>1012.9068787618228</v>
      </c>
      <c r="T33" s="29">
        <f t="shared" si="18"/>
        <v>1018.6580395528805</v>
      </c>
      <c r="U33" s="29">
        <f t="shared" si="18"/>
        <v>1030.3946689595873</v>
      </c>
      <c r="V33" s="29">
        <f t="shared" si="18"/>
        <v>1010.5361134995701</v>
      </c>
      <c r="W33" s="29">
        <f t="shared" si="18"/>
        <v>937.46053310404113</v>
      </c>
      <c r="X33" s="29">
        <f t="shared" ref="X33" si="19">SUM(X34:X50)</f>
        <v>959.06629406706793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19.51367153912296</v>
      </c>
      <c r="D43" s="10">
        <f>TI_EHG_E!D43+TI_CO_E!D43+TI_BF_E!D43+TI_GW_E!D43+TI_RPI_E!D43+TI_PF_E!D43+TI_BKBPB_E!D43+TI_CL_E!D43+TI_BNG_E!D43+TI_LBB_E!D43+TI_CPP_E!D43+TI_GTL_E!D43+TI_NSP_E!D43</f>
        <v>4.1081685296646597</v>
      </c>
      <c r="E43" s="10">
        <f>TI_EHG_E!E43+TI_CO_E!E43+TI_BF_E!E43+TI_GW_E!E43+TI_RPI_E!E43+TI_PF_E!E43+TI_BKBPB_E!E43+TI_CL_E!E43+TI_BNG_E!E43+TI_LBB_E!E43+TI_CPP_E!E43+TI_GTL_E!E43+TI_NSP_E!E43</f>
        <v>2.0540842648323299</v>
      </c>
      <c r="F43" s="10">
        <f>TI_EHG_E!F43+TI_CO_E!F43+TI_BF_E!F43+TI_GW_E!F43+TI_RPI_E!F43+TI_PF_E!F43+TI_BKBPB_E!F43+TI_CL_E!F43+TI_BNG_E!F43+TI_LBB_E!F43+TI_CPP_E!F43+TI_GTL_E!F43+TI_NSP_E!F43</f>
        <v>5.135167669819432</v>
      </c>
      <c r="G43" s="10">
        <f>TI_EHG_E!G43+TI_CO_E!G43+TI_BF_E!G43+TI_GW_E!G43+TI_RPI_E!G43+TI_PF_E!G43+TI_BKBPB_E!G43+TI_CL_E!G43+TI_BNG_E!G43+TI_LBB_E!G43+TI_CPP_E!G43+TI_GTL_E!G43+TI_NSP_E!G43</f>
        <v>8.2163370593293195</v>
      </c>
      <c r="H43" s="10">
        <f>TI_EHG_E!H43+TI_CO_E!H43+TI_BF_E!H43+TI_GW_E!H43+TI_RPI_E!H43+TI_PF_E!H43+TI_BKBPB_E!H43+TI_CL_E!H43+TI_BNG_E!H43+TI_LBB_E!H43+TI_CPP_E!H43+TI_GTL_E!H43+TI_NSP_E!H43</f>
        <v>16.432588134135859</v>
      </c>
      <c r="I43" s="10">
        <f>TI_EHG_E!I43+TI_CO_E!I43+TI_BF_E!I43+TI_GW_E!I43+TI_RPI_E!I43+TI_PF_E!I43+TI_BKBPB_E!I43+TI_CL_E!I43+TI_BNG_E!I43+TI_LBB_E!I43+TI_CPP_E!I43+TI_GTL_E!I43+TI_NSP_E!I43</f>
        <v>7.1892519346517627</v>
      </c>
      <c r="J43" s="10">
        <f>TI_EHG_E!J43+TI_CO_E!J43+TI_BF_E!J43+TI_GW_E!J43+TI_RPI_E!J43+TI_PF_E!J43+TI_BKBPB_E!J43+TI_CL_E!J43+TI_BNG_E!J43+TI_LBB_E!J43+TI_CPP_E!J43+TI_GTL_E!J43+TI_NSP_E!J43</f>
        <v>17.45958727429063</v>
      </c>
      <c r="K43" s="10">
        <f>TI_EHG_E!K43+TI_CO_E!K43+TI_BF_E!K43+TI_GW_E!K43+TI_RPI_E!K43+TI_PF_E!K43+TI_BKBPB_E!K43+TI_CL_E!K43+TI_BNG_E!K43+TI_LBB_E!K43+TI_CPP_E!K43+TI_GTL_E!K43+TI_NSP_E!K43</f>
        <v>23.611951848667239</v>
      </c>
      <c r="L43" s="10">
        <f>TI_EHG_E!L43+TI_CO_E!L43+TI_BF_E!L43+TI_GW_E!L43+TI_RPI_E!L43+TI_PF_E!L43+TI_BKBPB_E!L43+TI_CL_E!L43+TI_BNG_E!L43+TI_LBB_E!L43+TI_CPP_E!L43+TI_GTL_E!L43+TI_NSP_E!L43</f>
        <v>94.364402407566644</v>
      </c>
      <c r="M43" s="10">
        <f>TI_EHG_E!M43+TI_CO_E!M43+TI_BF_E!M43+TI_GW_E!M43+TI_RPI_E!M43+TI_PF_E!M43+TI_BKBPB_E!M43+TI_CL_E!M43+TI_BNG_E!M43+TI_LBB_E!M43+TI_CPP_E!M43+TI_GTL_E!M43+TI_NSP_E!M43</f>
        <v>162.21152192605331</v>
      </c>
      <c r="N43" s="10">
        <f>TI_EHG_E!N43+TI_CO_E!N43+TI_BF_E!N43+TI_GW_E!N43+TI_RPI_E!N43+TI_PF_E!N43+TI_BKBPB_E!N43+TI_CL_E!N43+TI_BNG_E!N43+TI_LBB_E!N43+TI_CPP_E!N43+TI_GTL_E!N43+TI_NSP_E!N43</f>
        <v>116.92983662940667</v>
      </c>
      <c r="O43" s="10">
        <f>TI_EHG_E!O43+TI_CO_E!O43+TI_BF_E!O43+TI_GW_E!O43+TI_RPI_E!O43+TI_PF_E!O43+TI_BKBPB_E!O43+TI_CL_E!O43+TI_BNG_E!O43+TI_LBB_E!O43+TI_CPP_E!O43+TI_GTL_E!O43+TI_NSP_E!O43</f>
        <v>221.10232158211514</v>
      </c>
      <c r="P43" s="10">
        <f>TI_EHG_E!P43+TI_CO_E!P43+TI_BF_E!P43+TI_GW_E!P43+TI_RPI_E!P43+TI_PF_E!P43+TI_BKBPB_E!P43+TI_CL_E!P43+TI_BNG_E!P43+TI_LBB_E!P43+TI_CPP_E!P43+TI_GTL_E!P43+TI_NSP_E!P43</f>
        <v>242.78065348237311</v>
      </c>
      <c r="Q43" s="10">
        <f>TI_EHG_E!Q43+TI_CO_E!Q43+TI_BF_E!Q43+TI_GW_E!Q43+TI_RPI_E!Q43+TI_PF_E!Q43+TI_BKBPB_E!Q43+TI_CL_E!Q43+TI_BNG_E!Q43+TI_LBB_E!Q43+TI_CPP_E!Q43+TI_GTL_E!Q43+TI_NSP_E!Q43</f>
        <v>127.79742046431643</v>
      </c>
      <c r="R43" s="10">
        <f>TI_EHG_E!R43+TI_CO_E!R43+TI_BF_E!R43+TI_GW_E!R43+TI_RPI_E!R43+TI_PF_E!R43+TI_BKBPB_E!R43+TI_CL_E!R43+TI_BNG_E!R43+TI_LBB_E!R43+TI_CPP_E!R43+TI_GTL_E!R43+TI_NSP_E!R43</f>
        <v>93.33645743766121</v>
      </c>
      <c r="S43" s="10">
        <f>TI_EHG_E!S43+TI_CO_E!S43+TI_BF_E!S43+TI_GW_E!S43+TI_RPI_E!S43+TI_PF_E!S43+TI_BKBPB_E!S43+TI_CL_E!S43+TI_BNG_E!S43+TI_LBB_E!S43+TI_CPP_E!S43+TI_GTL_E!S43+TI_NSP_E!S43</f>
        <v>155.82656921754085</v>
      </c>
      <c r="T43" s="10">
        <f>TI_EHG_E!T43+TI_CO_E!T43+TI_BF_E!T43+TI_GW_E!T43+TI_RPI_E!T43+TI_PF_E!T43+TI_BKBPB_E!T43+TI_CL_E!T43+TI_BNG_E!T43+TI_LBB_E!T43+TI_CPP_E!T43+TI_GTL_E!T43+TI_NSP_E!T43</f>
        <v>263.00825451418746</v>
      </c>
      <c r="U43" s="10">
        <f>TI_EHG_E!U43+TI_CO_E!U43+TI_BF_E!U43+TI_GW_E!U43+TI_RPI_E!U43+TI_PF_E!U43+TI_BKBPB_E!U43+TI_CL_E!U43+TI_BNG_E!U43+TI_LBB_E!U43+TI_CPP_E!U43+TI_GTL_E!U43+TI_NSP_E!U43</f>
        <v>254.03826311263978</v>
      </c>
      <c r="V43" s="10">
        <f>TI_EHG_E!V43+TI_CO_E!V43+TI_BF_E!V43+TI_GW_E!V43+TI_RPI_E!V43+TI_PF_E!V43+TI_BKBPB_E!V43+TI_CL_E!V43+TI_BNG_E!V43+TI_LBB_E!V43+TI_CPP_E!V43+TI_GTL_E!V43+TI_NSP_E!V43</f>
        <v>266.55485812553746</v>
      </c>
      <c r="W43" s="10">
        <f>TI_EHG_E!W43+TI_CO_E!W43+TI_BF_E!W43+TI_GW_E!W43+TI_RPI_E!W43+TI_PF_E!W43+TI_BKBPB_E!W43+TI_CL_E!W43+TI_BNG_E!W43+TI_LBB_E!W43+TI_CPP_E!W43+TI_GTL_E!W43+TI_NSP_E!W43</f>
        <v>351.95950128976773</v>
      </c>
      <c r="X43" s="10">
        <f>TI_EHG_E!X43+TI_CO_E!X43+TI_BF_E!X43+TI_GW_E!X43+TI_RPI_E!X43+TI_PF_E!X43+TI_BKBPB_E!X43+TI_CL_E!X43+TI_BNG_E!X43+TI_LBB_E!X43+TI_CPP_E!X43+TI_GTL_E!X43+TI_NSP_E!X43</f>
        <v>298.37841788478079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870.41668099742037</v>
      </c>
      <c r="D44" s="10">
        <f>TI_EHG_E!D44+TI_CO_E!D44+TI_BF_E!D44+TI_GW_E!D44+TI_RPI_E!D44+TI_PF_E!D44+TI_BKBPB_E!D44+TI_CL_E!D44+TI_BNG_E!D44+TI_LBB_E!D44+TI_CPP_E!D44+TI_GTL_E!D44+TI_NSP_E!D44</f>
        <v>865.61315563198616</v>
      </c>
      <c r="E44" s="10">
        <f>TI_EHG_E!E44+TI_CO_E!E44+TI_BF_E!E44+TI_GW_E!E44+TI_RPI_E!E44+TI_PF_E!E44+TI_BKBPB_E!E44+TI_CL_E!E44+TI_BNG_E!E44+TI_LBB_E!E44+TI_CPP_E!E44+TI_GTL_E!E44+TI_NSP_E!E44</f>
        <v>899.38847807394666</v>
      </c>
      <c r="F44" s="10">
        <f>TI_EHG_E!F44+TI_CO_E!F44+TI_BF_E!F44+TI_GW_E!F44+TI_RPI_E!F44+TI_PF_E!F44+TI_BKBPB_E!F44+TI_CL_E!F44+TI_BNG_E!F44+TI_LBB_E!F44+TI_CPP_E!F44+TI_GTL_E!F44+TI_NSP_E!F44</f>
        <v>1058.5888220120373</v>
      </c>
      <c r="G44" s="10">
        <f>TI_EHG_E!G44+TI_CO_E!G44+TI_BF_E!G44+TI_GW_E!G44+TI_RPI_E!G44+TI_PF_E!G44+TI_BKBPB_E!G44+TI_CL_E!G44+TI_BNG_E!G44+TI_LBB_E!G44+TI_CPP_E!G44+TI_GTL_E!G44+TI_NSP_E!G44</f>
        <v>1014.2245055889937</v>
      </c>
      <c r="H44" s="10">
        <f>TI_EHG_E!H44+TI_CO_E!H44+TI_BF_E!H44+TI_GW_E!H44+TI_RPI_E!H44+TI_PF_E!H44+TI_BKBPB_E!H44+TI_CL_E!H44+TI_BNG_E!H44+TI_LBB_E!H44+TI_CPP_E!H44+TI_GTL_E!H44+TI_NSP_E!H44</f>
        <v>1071.1070507308684</v>
      </c>
      <c r="I44" s="10">
        <f>TI_EHG_E!I44+TI_CO_E!I44+TI_BF_E!I44+TI_GW_E!I44+TI_RPI_E!I44+TI_PF_E!I44+TI_BKBPB_E!I44+TI_CL_E!I44+TI_BNG_E!I44+TI_LBB_E!I44+TI_CPP_E!I44+TI_GTL_E!I44+TI_NSP_E!I44</f>
        <v>1103.9158211521926</v>
      </c>
      <c r="J44" s="10">
        <f>TI_EHG_E!J44+TI_CO_E!J44+TI_BF_E!J44+TI_GW_E!J44+TI_RPI_E!J44+TI_PF_E!J44+TI_BKBPB_E!J44+TI_CL_E!J44+TI_BNG_E!J44+TI_LBB_E!J44+TI_CPP_E!J44+TI_GTL_E!J44+TI_NSP_E!J44</f>
        <v>1151.0025795356835</v>
      </c>
      <c r="K44" s="10">
        <f>TI_EHG_E!K44+TI_CO_E!K44+TI_BF_E!K44+TI_GW_E!K44+TI_RPI_E!K44+TI_PF_E!K44+TI_BKBPB_E!K44+TI_CL_E!K44+TI_BNG_E!K44+TI_LBB_E!K44+TI_CPP_E!K44+TI_GTL_E!K44+TI_NSP_E!K44</f>
        <v>1198.3370593293203</v>
      </c>
      <c r="L44" s="10">
        <f>TI_EHG_E!L44+TI_CO_E!L44+TI_BF_E!L44+TI_GW_E!L44+TI_RPI_E!L44+TI_PF_E!L44+TI_BKBPB_E!L44+TI_CL_E!L44+TI_BNG_E!L44+TI_LBB_E!L44+TI_CPP_E!L44+TI_GTL_E!L44+TI_NSP_E!L44</f>
        <v>1145.3275150472914</v>
      </c>
      <c r="M44" s="10">
        <f>TI_EHG_E!M44+TI_CO_E!M44+TI_BF_E!M44+TI_GW_E!M44+TI_RPI_E!M44+TI_PF_E!M44+TI_BKBPB_E!M44+TI_CL_E!M44+TI_BNG_E!M44+TI_LBB_E!M44+TI_CPP_E!M44+TI_GTL_E!M44+TI_NSP_E!M44</f>
        <v>1031.5680137575232</v>
      </c>
      <c r="N44" s="10">
        <f>TI_EHG_E!N44+TI_CO_E!N44+TI_BF_E!N44+TI_GW_E!N44+TI_RPI_E!N44+TI_PF_E!N44+TI_BKBPB_E!N44+TI_CL_E!N44+TI_BNG_E!N44+TI_LBB_E!N44+TI_CPP_E!N44+TI_GTL_E!N44+TI_NSP_E!N44</f>
        <v>1033.007308684437</v>
      </c>
      <c r="O44" s="10">
        <f>TI_EHG_E!O44+TI_CO_E!O44+TI_BF_E!O44+TI_GW_E!O44+TI_RPI_E!O44+TI_PF_E!O44+TI_BKBPB_E!O44+TI_CL_E!O44+TI_BNG_E!O44+TI_LBB_E!O44+TI_CPP_E!O44+TI_GTL_E!O44+TI_NSP_E!O44</f>
        <v>874.64273430782464</v>
      </c>
      <c r="P44" s="10">
        <f>TI_EHG_E!P44+TI_CO_E!P44+TI_BF_E!P44+TI_GW_E!P44+TI_RPI_E!P44+TI_PF_E!P44+TI_BKBPB_E!P44+TI_CL_E!P44+TI_BNG_E!P44+TI_LBB_E!P44+TI_CPP_E!P44+TI_GTL_E!P44+TI_NSP_E!P44</f>
        <v>633.31702493551165</v>
      </c>
      <c r="Q44" s="10">
        <f>TI_EHG_E!Q44+TI_CO_E!Q44+TI_BF_E!Q44+TI_GW_E!Q44+TI_RPI_E!Q44+TI_PF_E!Q44+TI_BKBPB_E!Q44+TI_CL_E!Q44+TI_BNG_E!Q44+TI_LBB_E!Q44+TI_CPP_E!Q44+TI_GTL_E!Q44+TI_NSP_E!Q44</f>
        <v>774.44230438521049</v>
      </c>
      <c r="R44" s="10">
        <f>TI_EHG_E!R44+TI_CO_E!R44+TI_BF_E!R44+TI_GW_E!R44+TI_RPI_E!R44+TI_PF_E!R44+TI_BKBPB_E!R44+TI_CL_E!R44+TI_BNG_E!R44+TI_LBB_E!R44+TI_CPP_E!R44+TI_GTL_E!R44+TI_NSP_E!R44</f>
        <v>837.5479793637146</v>
      </c>
      <c r="S44" s="10">
        <f>TI_EHG_E!S44+TI_CO_E!S44+TI_BF_E!S44+TI_GW_E!S44+TI_RPI_E!S44+TI_PF_E!S44+TI_BKBPB_E!S44+TI_CL_E!S44+TI_BNG_E!S44+TI_LBB_E!S44+TI_CPP_E!S44+TI_GTL_E!S44+TI_NSP_E!S44</f>
        <v>857.08030954428193</v>
      </c>
      <c r="T44" s="10">
        <f>TI_EHG_E!T44+TI_CO_E!T44+TI_BF_E!T44+TI_GW_E!T44+TI_RPI_E!T44+TI_PF_E!T44+TI_BKBPB_E!T44+TI_CL_E!T44+TI_BNG_E!T44+TI_LBB_E!T44+TI_CPP_E!T44+TI_GTL_E!T44+TI_NSP_E!T44</f>
        <v>755.64978503869304</v>
      </c>
      <c r="U44" s="10">
        <f>TI_EHG_E!U44+TI_CO_E!U44+TI_BF_E!U44+TI_GW_E!U44+TI_RPI_E!U44+TI_PF_E!U44+TI_BKBPB_E!U44+TI_CL_E!U44+TI_BNG_E!U44+TI_LBB_E!U44+TI_CPP_E!U44+TI_GTL_E!U44+TI_NSP_E!U44</f>
        <v>776.3564058469475</v>
      </c>
      <c r="V44" s="10">
        <f>TI_EHG_E!V44+TI_CO_E!V44+TI_BF_E!V44+TI_GW_E!V44+TI_RPI_E!V44+TI_PF_E!V44+TI_BKBPB_E!V44+TI_CL_E!V44+TI_BNG_E!V44+TI_LBB_E!V44+TI_CPP_E!V44+TI_GTL_E!V44+TI_NSP_E!V44</f>
        <v>743.98125537403257</v>
      </c>
      <c r="W44" s="10">
        <f>TI_EHG_E!W44+TI_CO_E!W44+TI_BF_E!W44+TI_GW_E!W44+TI_RPI_E!W44+TI_PF_E!W44+TI_BKBPB_E!W44+TI_CL_E!W44+TI_BNG_E!W44+TI_LBB_E!W44+TI_CPP_E!W44+TI_GTL_E!W44+TI_NSP_E!W44</f>
        <v>585.50103181427346</v>
      </c>
      <c r="X44" s="10">
        <f>TI_EHG_E!X44+TI_CO_E!X44+TI_BF_E!X44+TI_GW_E!X44+TI_RPI_E!X44+TI_PF_E!X44+TI_BKBPB_E!X44+TI_CL_E!X44+TI_BNG_E!X44+TI_LBB_E!X44+TI_CPP_E!X44+TI_GTL_E!X44+TI_NSP_E!X44</f>
        <v>660.68787618228714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0</v>
      </c>
      <c r="D51" s="37">
        <f>TI_EHG_E!D51+TI_CO_E!D51+TI_BF_E!D51+TI_GW_E!D51+TI_RPI_E!D51+TI_PF_E!D51+TI_BKBPB_E!D51+TI_CL_E!D51+TI_BNG_E!D51+TI_LBB_E!D51+TI_CPP_E!D51+TI_GTL_E!D51+TI_NSP_E!D51</f>
        <v>0</v>
      </c>
      <c r="E51" s="37">
        <f>TI_EHG_E!E51+TI_CO_E!E51+TI_BF_E!E51+TI_GW_E!E51+TI_RPI_E!E51+TI_PF_E!E51+TI_BKBPB_E!E51+TI_CL_E!E51+TI_BNG_E!E51+TI_LBB_E!E51+TI_CPP_E!E51+TI_GTL_E!E51+TI_NSP_E!E51</f>
        <v>0</v>
      </c>
      <c r="F51" s="37">
        <f>TI_EHG_E!F51+TI_CO_E!F51+TI_BF_E!F51+TI_GW_E!F51+TI_RPI_E!F51+TI_PF_E!F51+TI_BKBPB_E!F51+TI_CL_E!F51+TI_BNG_E!F51+TI_LBB_E!F51+TI_CPP_E!F51+TI_GTL_E!F51+TI_NSP_E!F51</f>
        <v>0</v>
      </c>
      <c r="G51" s="37">
        <f>TI_EHG_E!G51+TI_CO_E!G51+TI_BF_E!G51+TI_GW_E!G51+TI_RPI_E!G51+TI_PF_E!G51+TI_BKBPB_E!G51+TI_CL_E!G51+TI_BNG_E!G51+TI_LBB_E!G51+TI_CPP_E!G51+TI_GTL_E!G51+TI_NSP_E!G51</f>
        <v>0</v>
      </c>
      <c r="H51" s="37">
        <f>TI_EHG_E!H51+TI_CO_E!H51+TI_BF_E!H51+TI_GW_E!H51+TI_RPI_E!H51+TI_PF_E!H51+TI_BKBPB_E!H51+TI_CL_E!H51+TI_BNG_E!H51+TI_LBB_E!H51+TI_CPP_E!H51+TI_GTL_E!H51+TI_NSP_E!H51</f>
        <v>0</v>
      </c>
      <c r="I51" s="37">
        <f>TI_EHG_E!I51+TI_CO_E!I51+TI_BF_E!I51+TI_GW_E!I51+TI_RPI_E!I51+TI_PF_E!I51+TI_BKBPB_E!I51+TI_CL_E!I51+TI_BNG_E!I51+TI_LBB_E!I51+TI_CPP_E!I51+TI_GTL_E!I51+TI_NSP_E!I51</f>
        <v>0</v>
      </c>
      <c r="J51" s="37">
        <f>TI_EHG_E!J51+TI_CO_E!J51+TI_BF_E!J51+TI_GW_E!J51+TI_RPI_E!J51+TI_PF_E!J51+TI_BKBPB_E!J51+TI_CL_E!J51+TI_BNG_E!J51+TI_LBB_E!J51+TI_CPP_E!J51+TI_GTL_E!J51+TI_NSP_E!J51</f>
        <v>0</v>
      </c>
      <c r="K51" s="37">
        <f>TI_EHG_E!K51+TI_CO_E!K51+TI_BF_E!K51+TI_GW_E!K51+TI_RPI_E!K51+TI_PF_E!K51+TI_BKBPB_E!K51+TI_CL_E!K51+TI_BNG_E!K51+TI_LBB_E!K51+TI_CPP_E!K51+TI_GTL_E!K51+TI_NSP_E!K51</f>
        <v>0</v>
      </c>
      <c r="L51" s="37">
        <f>TI_EHG_E!L51+TI_CO_E!L51+TI_BF_E!L51+TI_GW_E!L51+TI_RPI_E!L51+TI_PF_E!L51+TI_BKBPB_E!L51+TI_CL_E!L51+TI_BNG_E!L51+TI_LBB_E!L51+TI_CPP_E!L51+TI_GTL_E!L51+TI_NSP_E!L51</f>
        <v>0</v>
      </c>
      <c r="M51" s="37">
        <f>TI_EHG_E!M51+TI_CO_E!M51+TI_BF_E!M51+TI_GW_E!M51+TI_RPI_E!M51+TI_PF_E!M51+TI_BKBPB_E!M51+TI_CL_E!M51+TI_BNG_E!M51+TI_LBB_E!M51+TI_CPP_E!M51+TI_GTL_E!M51+TI_NSP_E!M51</f>
        <v>0</v>
      </c>
      <c r="N51" s="37">
        <f>TI_EHG_E!N51+TI_CO_E!N51+TI_BF_E!N51+TI_GW_E!N51+TI_RPI_E!N51+TI_PF_E!N51+TI_BKBPB_E!N51+TI_CL_E!N51+TI_BNG_E!N51+TI_LBB_E!N51+TI_CPP_E!N51+TI_GTL_E!N51+TI_NSP_E!N51</f>
        <v>0</v>
      </c>
      <c r="O51" s="37">
        <f>TI_EHG_E!O51+TI_CO_E!O51+TI_BF_E!O51+TI_GW_E!O51+TI_RPI_E!O51+TI_PF_E!O51+TI_BKBPB_E!O51+TI_CL_E!O51+TI_BNG_E!O51+TI_LBB_E!O51+TI_CPP_E!O51+TI_GTL_E!O51+TI_NSP_E!O51</f>
        <v>0</v>
      </c>
      <c r="P51" s="37">
        <f>TI_EHG_E!P51+TI_CO_E!P51+TI_BF_E!P51+TI_GW_E!P51+TI_RPI_E!P51+TI_PF_E!P51+TI_BKBPB_E!P51+TI_CL_E!P51+TI_BNG_E!P51+TI_LBB_E!P51+TI_CPP_E!P51+TI_GTL_E!P51+TI_NSP_E!P51</f>
        <v>0</v>
      </c>
      <c r="Q51" s="37">
        <f>TI_EHG_E!Q51+TI_CO_E!Q51+TI_BF_E!Q51+TI_GW_E!Q51+TI_RPI_E!Q51+TI_PF_E!Q51+TI_BKBPB_E!Q51+TI_CL_E!Q51+TI_BNG_E!Q51+TI_LBB_E!Q51+TI_CPP_E!Q51+TI_GTL_E!Q51+TI_NSP_E!Q51</f>
        <v>0</v>
      </c>
      <c r="R51" s="37">
        <f>TI_EHG_E!R51+TI_CO_E!R51+TI_BF_E!R51+TI_GW_E!R51+TI_RPI_E!R51+TI_PF_E!R51+TI_BKBPB_E!R51+TI_CL_E!R51+TI_BNG_E!R51+TI_LBB_E!R51+TI_CPP_E!R51+TI_GTL_E!R51+TI_NSP_E!R51</f>
        <v>0</v>
      </c>
      <c r="S51" s="37">
        <f>TI_EHG_E!S51+TI_CO_E!S51+TI_BF_E!S51+TI_GW_E!S51+TI_RPI_E!S51+TI_PF_E!S51+TI_BKBPB_E!S51+TI_CL_E!S51+TI_BNG_E!S51+TI_LBB_E!S51+TI_CPP_E!S51+TI_GTL_E!S51+TI_NSP_E!S51</f>
        <v>0</v>
      </c>
      <c r="T51" s="37">
        <f>TI_EHG_E!T51+TI_CO_E!T51+TI_BF_E!T51+TI_GW_E!T51+TI_RPI_E!T51+TI_PF_E!T51+TI_BKBPB_E!T51+TI_CL_E!T51+TI_BNG_E!T51+TI_LBB_E!T51+TI_CPP_E!T51+TI_GTL_E!T51+TI_NSP_E!T51</f>
        <v>0</v>
      </c>
      <c r="U51" s="37">
        <f>TI_EHG_E!U51+TI_CO_E!U51+TI_BF_E!U51+TI_GW_E!U51+TI_RPI_E!U51+TI_PF_E!U51+TI_BKBPB_E!U51+TI_CL_E!U51+TI_BNG_E!U51+TI_LBB_E!U51+TI_CPP_E!U51+TI_GTL_E!U51+TI_NSP_E!U51</f>
        <v>0</v>
      </c>
      <c r="V51" s="37">
        <f>TI_EHG_E!V51+TI_CO_E!V51+TI_BF_E!V51+TI_GW_E!V51+TI_RPI_E!V51+TI_PF_E!V51+TI_BKBPB_E!V51+TI_CL_E!V51+TI_BNG_E!V51+TI_LBB_E!V51+TI_CPP_E!V51+TI_GTL_E!V51+TI_NSP_E!V51</f>
        <v>0</v>
      </c>
      <c r="W51" s="37">
        <f>TI_EHG_E!W51+TI_CO_E!W51+TI_BF_E!W51+TI_GW_E!W51+TI_RPI_E!W51+TI_PF_E!W51+TI_BKBPB_E!W51+TI_CL_E!W51+TI_BNG_E!W51+TI_LBB_E!W51+TI_CPP_E!W51+TI_GTL_E!W51+TI_NSP_E!W51</f>
        <v>0</v>
      </c>
      <c r="X51" s="37">
        <f>TI_EHG_E!X51+TI_CO_E!X51+TI_BF_E!X51+TI_GW_E!X51+TI_RPI_E!X51+TI_PF_E!X51+TI_BKBPB_E!X51+TI_CL_E!X51+TI_BNG_E!X51+TI_LBB_E!X51+TI_CPP_E!X51+TI_GTL_E!X51+TI_NSP_E!X51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5.9233877901977641</v>
      </c>
      <c r="D52" s="37">
        <f t="shared" si="20"/>
        <v>6.0428202923473773</v>
      </c>
      <c r="E52" s="37">
        <f t="shared" si="20"/>
        <v>5.6128976784178848</v>
      </c>
      <c r="F52" s="37">
        <f t="shared" si="20"/>
        <v>4.9919174548581253</v>
      </c>
      <c r="G52" s="37">
        <f t="shared" si="20"/>
        <v>4.4641444539982791</v>
      </c>
      <c r="H52" s="37">
        <f t="shared" si="20"/>
        <v>4.2350816852966462</v>
      </c>
      <c r="I52" s="37">
        <f t="shared" si="20"/>
        <v>3.3411006018916591</v>
      </c>
      <c r="J52" s="37">
        <f t="shared" si="20"/>
        <v>6.939724849527086</v>
      </c>
      <c r="K52" s="37">
        <f t="shared" si="20"/>
        <v>13.33895098882201</v>
      </c>
      <c r="L52" s="37">
        <f t="shared" si="20"/>
        <v>11.108340498710231</v>
      </c>
      <c r="M52" s="37">
        <f t="shared" si="20"/>
        <v>13.762854686156489</v>
      </c>
      <c r="N52" s="37">
        <f t="shared" si="20"/>
        <v>23.759673258813415</v>
      </c>
      <c r="O52" s="37">
        <f t="shared" si="20"/>
        <v>32.704729148753223</v>
      </c>
      <c r="P52" s="37">
        <f t="shared" si="20"/>
        <v>37.817024935511604</v>
      </c>
      <c r="Q52" s="37">
        <f t="shared" si="20"/>
        <v>34.804213241616509</v>
      </c>
      <c r="R52" s="37">
        <f t="shared" si="20"/>
        <v>42.243594153052449</v>
      </c>
      <c r="S52" s="37">
        <f t="shared" si="20"/>
        <v>43.386328460877039</v>
      </c>
      <c r="T52" s="37">
        <f t="shared" si="20"/>
        <v>47.007050730868443</v>
      </c>
      <c r="U52" s="37">
        <f t="shared" si="20"/>
        <v>50.204729148753216</v>
      </c>
      <c r="V52" s="37">
        <f t="shared" si="20"/>
        <v>53.060017196904546</v>
      </c>
      <c r="W52" s="37">
        <f t="shared" si="20"/>
        <v>68.63370593293206</v>
      </c>
      <c r="X52" s="37">
        <f t="shared" ref="X52" si="21">SUM(X53:X70)</f>
        <v>82.911865864144445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0</v>
      </c>
      <c r="D53" s="10">
        <f>TI_EHG_E!D53+TI_CO_E!D53+TI_BF_E!D53+TI_GW_E!D53+TI_RPI_E!D53+TI_PF_E!D53+TI_BKBPB_E!D53+TI_CL_E!D53+TI_BNG_E!D53+TI_LBB_E!D53+TI_CPP_E!D53+TI_GTL_E!D53+TI_NSP_E!D53</f>
        <v>0</v>
      </c>
      <c r="E53" s="10">
        <f>TI_EHG_E!E53+TI_CO_E!E53+TI_BF_E!E53+TI_GW_E!E53+TI_RPI_E!E53+TI_PF_E!E53+TI_BKBPB_E!E53+TI_CL_E!E53+TI_BNG_E!E53+TI_LBB_E!E53+TI_CPP_E!E53+TI_GTL_E!E53+TI_NSP_E!E53</f>
        <v>0</v>
      </c>
      <c r="F53" s="10">
        <f>TI_EHG_E!F53+TI_CO_E!F53+TI_BF_E!F53+TI_GW_E!F53+TI_RPI_E!F53+TI_PF_E!F53+TI_BKBPB_E!F53+TI_CL_E!F53+TI_BNG_E!F53+TI_LBB_E!F53+TI_CPP_E!F53+TI_GTL_E!F53+TI_NSP_E!F53</f>
        <v>0</v>
      </c>
      <c r="G53" s="10">
        <f>TI_EHG_E!G53+TI_CO_E!G53+TI_BF_E!G53+TI_GW_E!G53+TI_RPI_E!G53+TI_PF_E!G53+TI_BKBPB_E!G53+TI_CL_E!G53+TI_BNG_E!G53+TI_LBB_E!G53+TI_CPP_E!G53+TI_GTL_E!G53+TI_NSP_E!G53</f>
        <v>0</v>
      </c>
      <c r="H53" s="10">
        <f>TI_EHG_E!H53+TI_CO_E!H53+TI_BF_E!H53+TI_GW_E!H53+TI_RPI_E!H53+TI_PF_E!H53+TI_BKBPB_E!H53+TI_CL_E!H53+TI_BNG_E!H53+TI_LBB_E!H53+TI_CPP_E!H53+TI_GTL_E!H53+TI_NSP_E!H53</f>
        <v>0</v>
      </c>
      <c r="I53" s="10">
        <f>TI_EHG_E!I53+TI_CO_E!I53+TI_BF_E!I53+TI_GW_E!I53+TI_RPI_E!I53+TI_PF_E!I53+TI_BKBPB_E!I53+TI_CL_E!I53+TI_BNG_E!I53+TI_LBB_E!I53+TI_CPP_E!I53+TI_GTL_E!I53+TI_NSP_E!I53</f>
        <v>0</v>
      </c>
      <c r="J53" s="10">
        <f>TI_EHG_E!J53+TI_CO_E!J53+TI_BF_E!J53+TI_GW_E!J53+TI_RPI_E!J53+TI_PF_E!J53+TI_BKBPB_E!J53+TI_CL_E!J53+TI_BNG_E!J53+TI_LBB_E!J53+TI_CPP_E!J53+TI_GTL_E!J53+TI_NSP_E!J53</f>
        <v>0</v>
      </c>
      <c r="K53" s="10">
        <f>TI_EHG_E!K53+TI_CO_E!K53+TI_BF_E!K53+TI_GW_E!K53+TI_RPI_E!K53+TI_PF_E!K53+TI_BKBPB_E!K53+TI_CL_E!K53+TI_BNG_E!K53+TI_LBB_E!K53+TI_CPP_E!K53+TI_GTL_E!K53+TI_NSP_E!K53</f>
        <v>0</v>
      </c>
      <c r="L53" s="10">
        <f>TI_EHG_E!L53+TI_CO_E!L53+TI_BF_E!L53+TI_GW_E!L53+TI_RPI_E!L53+TI_PF_E!L53+TI_BKBPB_E!L53+TI_CL_E!L53+TI_BNG_E!L53+TI_LBB_E!L53+TI_CPP_E!L53+TI_GTL_E!L53+TI_NSP_E!L53</f>
        <v>0</v>
      </c>
      <c r="M53" s="10">
        <f>TI_EHG_E!M53+TI_CO_E!M53+TI_BF_E!M53+TI_GW_E!M53+TI_RPI_E!M53+TI_PF_E!M53+TI_BKBPB_E!M53+TI_CL_E!M53+TI_BNG_E!M53+TI_LBB_E!M53+TI_CPP_E!M53+TI_GTL_E!M53+TI_NSP_E!M53</f>
        <v>0</v>
      </c>
      <c r="N53" s="10">
        <f>TI_EHG_E!N53+TI_CO_E!N53+TI_BF_E!N53+TI_GW_E!N53+TI_RPI_E!N53+TI_PF_E!N53+TI_BKBPB_E!N53+TI_CL_E!N53+TI_BNG_E!N53+TI_LBB_E!N53+TI_CPP_E!N53+TI_GTL_E!N53+TI_NSP_E!N53</f>
        <v>0</v>
      </c>
      <c r="O53" s="10">
        <f>TI_EHG_E!O53+TI_CO_E!O53+TI_BF_E!O53+TI_GW_E!O53+TI_RPI_E!O53+TI_PF_E!O53+TI_BKBPB_E!O53+TI_CL_E!O53+TI_BNG_E!O53+TI_LBB_E!O53+TI_CPP_E!O53+TI_GTL_E!O53+TI_NSP_E!O53</f>
        <v>0</v>
      </c>
      <c r="P53" s="10">
        <f>TI_EHG_E!P53+TI_CO_E!P53+TI_BF_E!P53+TI_GW_E!P53+TI_RPI_E!P53+TI_PF_E!P53+TI_BKBPB_E!P53+TI_CL_E!P53+TI_BNG_E!P53+TI_LBB_E!P53+TI_CPP_E!P53+TI_GTL_E!P53+TI_NSP_E!P53</f>
        <v>0</v>
      </c>
      <c r="Q53" s="10">
        <f>TI_EHG_E!Q53+TI_CO_E!Q53+TI_BF_E!Q53+TI_GW_E!Q53+TI_RPI_E!Q53+TI_PF_E!Q53+TI_BKBPB_E!Q53+TI_CL_E!Q53+TI_BNG_E!Q53+TI_LBB_E!Q53+TI_CPP_E!Q53+TI_GTL_E!Q53+TI_NSP_E!Q53</f>
        <v>0</v>
      </c>
      <c r="R53" s="10">
        <f>TI_EHG_E!R53+TI_CO_E!R53+TI_BF_E!R53+TI_GW_E!R53+TI_RPI_E!R53+TI_PF_E!R53+TI_BKBPB_E!R53+TI_CL_E!R53+TI_BNG_E!R53+TI_LBB_E!R53+TI_CPP_E!R53+TI_GTL_E!R53+TI_NSP_E!R53</f>
        <v>0</v>
      </c>
      <c r="S53" s="10">
        <f>TI_EHG_E!S53+TI_CO_E!S53+TI_BF_E!S53+TI_GW_E!S53+TI_RPI_E!S53+TI_PF_E!S53+TI_BKBPB_E!S53+TI_CL_E!S53+TI_BNG_E!S53+TI_LBB_E!S53+TI_CPP_E!S53+TI_GTL_E!S53+TI_NSP_E!S53</f>
        <v>0</v>
      </c>
      <c r="T53" s="10">
        <f>TI_EHG_E!T53+TI_CO_E!T53+TI_BF_E!T53+TI_GW_E!T53+TI_RPI_E!T53+TI_PF_E!T53+TI_BKBPB_E!T53+TI_CL_E!T53+TI_BNG_E!T53+TI_LBB_E!T53+TI_CPP_E!T53+TI_GTL_E!T53+TI_NSP_E!T53</f>
        <v>0</v>
      </c>
      <c r="U53" s="10">
        <f>TI_EHG_E!U53+TI_CO_E!U53+TI_BF_E!U53+TI_GW_E!U53+TI_RPI_E!U53+TI_PF_E!U53+TI_BKBPB_E!U53+TI_CL_E!U53+TI_BNG_E!U53+TI_LBB_E!U53+TI_CPP_E!U53+TI_GTL_E!U53+TI_NSP_E!U53</f>
        <v>0</v>
      </c>
      <c r="V53" s="10">
        <f>TI_EHG_E!V53+TI_CO_E!V53+TI_BF_E!V53+TI_GW_E!V53+TI_RPI_E!V53+TI_PF_E!V53+TI_BKBPB_E!V53+TI_CL_E!V53+TI_BNG_E!V53+TI_LBB_E!V53+TI_CPP_E!V53+TI_GTL_E!V53+TI_NSP_E!V53</f>
        <v>0</v>
      </c>
      <c r="W53" s="10">
        <f>TI_EHG_E!W53+TI_CO_E!W53+TI_BF_E!W53+TI_GW_E!W53+TI_RPI_E!W53+TI_PF_E!W53+TI_BKBPB_E!W53+TI_CL_E!W53+TI_BNG_E!W53+TI_LBB_E!W53+TI_CPP_E!W53+TI_GTL_E!W53+TI_NSP_E!W53</f>
        <v>0</v>
      </c>
      <c r="X53" s="10">
        <f>TI_EHG_E!X53+TI_CO_E!X53+TI_BF_E!X53+TI_GW_E!X53+TI_RPI_E!X53+TI_PF_E!X53+TI_BKBPB_E!X53+TI_CL_E!X53+TI_BNG_E!X53+TI_LBB_E!X53+TI_CPP_E!X53+TI_GTL_E!X53+TI_NSP_E!X53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3.0524505588993979E-2</v>
      </c>
      <c r="H55" s="10">
        <f>TI_EHG_E!H55+TI_CO_E!H55+TI_BF_E!H55+TI_GW_E!H55+TI_RPI_E!H55+TI_PF_E!H55+TI_BKBPB_E!H55+TI_CL_E!H55+TI_BNG_E!H55+TI_LBB_E!H55+TI_CPP_E!H55+TI_GTL_E!H55+TI_NSP_E!H55</f>
        <v>3.0524505588993979E-2</v>
      </c>
      <c r="I55" s="10">
        <f>TI_EHG_E!I55+TI_CO_E!I55+TI_BF_E!I55+TI_GW_E!I55+TI_RPI_E!I55+TI_PF_E!I55+TI_BKBPB_E!I55+TI_CL_E!I55+TI_BNG_E!I55+TI_LBB_E!I55+TI_CPP_E!I55+TI_GTL_E!I55+TI_NSP_E!I55</f>
        <v>3.0524505588993979E-2</v>
      </c>
      <c r="J55" s="10">
        <f>TI_EHG_E!J55+TI_CO_E!J55+TI_BF_E!J55+TI_GW_E!J55+TI_RPI_E!J55+TI_PF_E!J55+TI_BKBPB_E!J55+TI_CL_E!J55+TI_BNG_E!J55+TI_LBB_E!J55+TI_CPP_E!J55+TI_GTL_E!J55+TI_NSP_E!J55</f>
        <v>3.0524505588993979E-2</v>
      </c>
      <c r="K55" s="10">
        <f>TI_EHG_E!K55+TI_CO_E!K55+TI_BF_E!K55+TI_GW_E!K55+TI_RPI_E!K55+TI_PF_E!K55+TI_BKBPB_E!K55+TI_CL_E!K55+TI_BNG_E!K55+TI_LBB_E!K55+TI_CPP_E!K55+TI_GTL_E!K55+TI_NSP_E!K55</f>
        <v>3.0524505588993979E-2</v>
      </c>
      <c r="L55" s="10">
        <f>TI_EHG_E!L55+TI_CO_E!L55+TI_BF_E!L55+TI_GW_E!L55+TI_RPI_E!L55+TI_PF_E!L55+TI_BKBPB_E!L55+TI_CL_E!L55+TI_BNG_E!L55+TI_LBB_E!L55+TI_CPP_E!L55+TI_GTL_E!L55+TI_NSP_E!L55</f>
        <v>3.0524505588993979E-2</v>
      </c>
      <c r="M55" s="10">
        <f>TI_EHG_E!M55+TI_CO_E!M55+TI_BF_E!M55+TI_GW_E!M55+TI_RPI_E!M55+TI_PF_E!M55+TI_BKBPB_E!M55+TI_CL_E!M55+TI_BNG_E!M55+TI_LBB_E!M55+TI_CPP_E!M55+TI_GTL_E!M55+TI_NSP_E!M55</f>
        <v>2.7278589853826309</v>
      </c>
      <c r="N55" s="10">
        <f>TI_EHG_E!N55+TI_CO_E!N55+TI_BF_E!N55+TI_GW_E!N55+TI_RPI_E!N55+TI_PF_E!N55+TI_BKBPB_E!N55+TI_CL_E!N55+TI_BNG_E!N55+TI_LBB_E!N55+TI_CPP_E!N55+TI_GTL_E!N55+TI_NSP_E!N55</f>
        <v>9.8594153052450562</v>
      </c>
      <c r="O55" s="10">
        <f>TI_EHG_E!O55+TI_CO_E!O55+TI_BF_E!O55+TI_GW_E!O55+TI_RPI_E!O55+TI_PF_E!O55+TI_BKBPB_E!O55+TI_CL_E!O55+TI_BNG_E!O55+TI_LBB_E!O55+TI_CPP_E!O55+TI_GTL_E!O55+TI_NSP_E!O55</f>
        <v>15.94823731728289</v>
      </c>
      <c r="P55" s="10">
        <f>TI_EHG_E!P55+TI_CO_E!P55+TI_BF_E!P55+TI_GW_E!P55+TI_RPI_E!P55+TI_PF_E!P55+TI_BKBPB_E!P55+TI_CL_E!P55+TI_BNG_E!P55+TI_LBB_E!P55+TI_CPP_E!P55+TI_GTL_E!P55+TI_NSP_E!P55</f>
        <v>19.865864144454001</v>
      </c>
      <c r="Q55" s="10">
        <f>TI_EHG_E!Q55+TI_CO_E!Q55+TI_BF_E!Q55+TI_GW_E!Q55+TI_RPI_E!Q55+TI_PF_E!Q55+TI_BKBPB_E!Q55+TI_CL_E!Q55+TI_BNG_E!Q55+TI_LBB_E!Q55+TI_CPP_E!Q55+TI_GTL_E!Q55+TI_NSP_E!Q55</f>
        <v>15.72226999140155</v>
      </c>
      <c r="R55" s="10">
        <f>TI_EHG_E!R55+TI_CO_E!R55+TI_BF_E!R55+TI_GW_E!R55+TI_RPI_E!R55+TI_PF_E!R55+TI_BKBPB_E!R55+TI_CL_E!R55+TI_BNG_E!R55+TI_LBB_E!R55+TI_CPP_E!R55+TI_GTL_E!R55+TI_NSP_E!R55</f>
        <v>19.076268271711093</v>
      </c>
      <c r="S55" s="10">
        <f>TI_EHG_E!S55+TI_CO_E!S55+TI_BF_E!S55+TI_GW_E!S55+TI_RPI_E!S55+TI_PF_E!S55+TI_BKBPB_E!S55+TI_CL_E!S55+TI_BNG_E!S55+TI_LBB_E!S55+TI_CPP_E!S55+TI_GTL_E!S55+TI_NSP_E!S55</f>
        <v>19.492777300085983</v>
      </c>
      <c r="T55" s="10">
        <f>TI_EHG_E!T55+TI_CO_E!T55+TI_BF_E!T55+TI_GW_E!T55+TI_RPI_E!T55+TI_PF_E!T55+TI_BKBPB_E!T55+TI_CL_E!T55+TI_BNG_E!T55+TI_LBB_E!T55+TI_CPP_E!T55+TI_GTL_E!T55+TI_NSP_E!T55</f>
        <v>18.181255374032673</v>
      </c>
      <c r="U55" s="10">
        <f>TI_EHG_E!U55+TI_CO_E!U55+TI_BF_E!U55+TI_GW_E!U55+TI_RPI_E!U55+TI_PF_E!U55+TI_BKBPB_E!U55+TI_CL_E!U55+TI_BNG_E!U55+TI_LBB_E!U55+TI_CPP_E!U55+TI_GTL_E!U55+TI_NSP_E!U55</f>
        <v>19.006018916595011</v>
      </c>
      <c r="V55" s="10">
        <f>TI_EHG_E!V55+TI_CO_E!V55+TI_BF_E!V55+TI_GW_E!V55+TI_RPI_E!V55+TI_PF_E!V55+TI_BKBPB_E!V55+TI_CL_E!V55+TI_BNG_E!V55+TI_LBB_E!V55+TI_CPP_E!V55+TI_GTL_E!V55+TI_NSP_E!V55</f>
        <v>20.512897678417882</v>
      </c>
      <c r="W55" s="10">
        <f>TI_EHG_E!W55+TI_CO_E!W55+TI_BF_E!W55+TI_GW_E!W55+TI_RPI_E!W55+TI_PF_E!W55+TI_BKBPB_E!W55+TI_CL_E!W55+TI_BNG_E!W55+TI_LBB_E!W55+TI_CPP_E!W55+TI_GTL_E!W55+TI_NSP_E!W55</f>
        <v>20.671367153912293</v>
      </c>
      <c r="X55" s="10">
        <f>TI_EHG_E!X55+TI_CO_E!X55+TI_BF_E!X55+TI_GW_E!X55+TI_RPI_E!X55+TI_PF_E!X55+TI_BKBPB_E!X55+TI_CL_E!X55+TI_BNG_E!X55+TI_LBB_E!X55+TI_CPP_E!X55+TI_GTL_E!X55+TI_NSP_E!X55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3.8865004299226145E-2</v>
      </c>
      <c r="H56" s="10">
        <f>TI_EHG_E!H56+TI_CO_E!H56+TI_BF_E!H56+TI_GW_E!H56+TI_RPI_E!H56+TI_PF_E!H56+TI_BKBPB_E!H56+TI_CL_E!H56+TI_BNG_E!H56+TI_LBB_E!H56+TI_CPP_E!H56+TI_GTL_E!H56+TI_NSP_E!H56</f>
        <v>4.8667239896818572E-2</v>
      </c>
      <c r="I56" s="10">
        <f>TI_EHG_E!I56+TI_CO_E!I56+TI_BF_E!I56+TI_GW_E!I56+TI_RPI_E!I56+TI_PF_E!I56+TI_BKBPB_E!I56+TI_CL_E!I56+TI_BNG_E!I56+TI_LBB_E!I56+TI_CPP_E!I56+TI_GTL_E!I56+TI_NSP_E!I56</f>
        <v>8.6156491831470339E-2</v>
      </c>
      <c r="J56" s="10">
        <f>TI_EHG_E!J56+TI_CO_E!J56+TI_BF_E!J56+TI_GW_E!J56+TI_RPI_E!J56+TI_PF_E!J56+TI_BKBPB_E!J56+TI_CL_E!J56+TI_BNG_E!J56+TI_LBB_E!J56+TI_CPP_E!J56+TI_GTL_E!J56+TI_NSP_E!J56</f>
        <v>0.14987102321582113</v>
      </c>
      <c r="K56" s="10">
        <f>TI_EHG_E!K56+TI_CO_E!K56+TI_BF_E!K56+TI_GW_E!K56+TI_RPI_E!K56+TI_PF_E!K56+TI_BKBPB_E!K56+TI_CL_E!K56+TI_BNG_E!K56+TI_LBB_E!K56+TI_CPP_E!K56+TI_GTL_E!K56+TI_NSP_E!K56</f>
        <v>0.21969045571797075</v>
      </c>
      <c r="L56" s="10">
        <f>TI_EHG_E!L56+TI_CO_E!L56+TI_BF_E!L56+TI_GW_E!L56+TI_RPI_E!L56+TI_PF_E!L56+TI_BKBPB_E!L56+TI_CL_E!L56+TI_BNG_E!L56+TI_LBB_E!L56+TI_CPP_E!L56+TI_GTL_E!L56+TI_NSP_E!L56</f>
        <v>0.32975064488392081</v>
      </c>
      <c r="M56" s="10">
        <f>TI_EHG_E!M56+TI_CO_E!M56+TI_BF_E!M56+TI_GW_E!M56+TI_RPI_E!M56+TI_PF_E!M56+TI_BKBPB_E!M56+TI_CL_E!M56+TI_BNG_E!M56+TI_LBB_E!M56+TI_CPP_E!M56+TI_GTL_E!M56+TI_NSP_E!M56</f>
        <v>0.54969905417024933</v>
      </c>
      <c r="N56" s="10">
        <f>TI_EHG_E!N56+TI_CO_E!N56+TI_BF_E!N56+TI_GW_E!N56+TI_RPI_E!N56+TI_PF_E!N56+TI_BKBPB_E!N56+TI_CL_E!N56+TI_BNG_E!N56+TI_LBB_E!N56+TI_CPP_E!N56+TI_GTL_E!N56+TI_NSP_E!N56</f>
        <v>1.0263972484952708</v>
      </c>
      <c r="O56" s="10">
        <f>TI_EHG_E!O56+TI_CO_E!O56+TI_BF_E!O56+TI_GW_E!O56+TI_RPI_E!O56+TI_PF_E!O56+TI_BKBPB_E!O56+TI_CL_E!O56+TI_BNG_E!O56+TI_LBB_E!O56+TI_CPP_E!O56+TI_GTL_E!O56+TI_NSP_E!O56</f>
        <v>1.8525365434221837</v>
      </c>
      <c r="P56" s="10">
        <f>TI_EHG_E!P56+TI_CO_E!P56+TI_BF_E!P56+TI_GW_E!P56+TI_RPI_E!P56+TI_PF_E!P56+TI_BKBPB_E!P56+TI_CL_E!P56+TI_BNG_E!P56+TI_LBB_E!P56+TI_CPP_E!P56+TI_GTL_E!P56+TI_NSP_E!P56</f>
        <v>4.0503009458297496</v>
      </c>
      <c r="Q56" s="10">
        <f>TI_EHG_E!Q56+TI_CO_E!Q56+TI_BF_E!Q56+TI_GW_E!Q56+TI_RPI_E!Q56+TI_PF_E!Q56+TI_BKBPB_E!Q56+TI_CL_E!Q56+TI_BNG_E!Q56+TI_LBB_E!Q56+TI_CPP_E!Q56+TI_GTL_E!Q56+TI_NSP_E!Q56</f>
        <v>7.1874462596732576</v>
      </c>
      <c r="R56" s="10">
        <f>TI_EHG_E!R56+TI_CO_E!R56+TI_BF_E!R56+TI_GW_E!R56+TI_RPI_E!R56+TI_PF_E!R56+TI_BKBPB_E!R56+TI_CL_E!R56+TI_BNG_E!R56+TI_LBB_E!R56+TI_CPP_E!R56+TI_GTL_E!R56+TI_NSP_E!R56</f>
        <v>10.890713671539123</v>
      </c>
      <c r="S56" s="10">
        <f>TI_EHG_E!S56+TI_CO_E!S56+TI_BF_E!S56+TI_GW_E!S56+TI_RPI_E!S56+TI_PF_E!S56+TI_BKBPB_E!S56+TI_CL_E!S56+TI_BNG_E!S56+TI_LBB_E!S56+TI_CPP_E!S56+TI_GTL_E!S56+TI_NSP_E!S56</f>
        <v>12.548323301805674</v>
      </c>
      <c r="T56" s="10">
        <f>TI_EHG_E!T56+TI_CO_E!T56+TI_BF_E!T56+TI_GW_E!T56+TI_RPI_E!T56+TI_PF_E!T56+TI_BKBPB_E!T56+TI_CL_E!T56+TI_BNG_E!T56+TI_LBB_E!T56+TI_CPP_E!T56+TI_GTL_E!T56+TI_NSP_E!T56</f>
        <v>14.790455717970765</v>
      </c>
      <c r="U56" s="10">
        <f>TI_EHG_E!U56+TI_CO_E!U56+TI_BF_E!U56+TI_GW_E!U56+TI_RPI_E!U56+TI_PF_E!U56+TI_BKBPB_E!U56+TI_CL_E!U56+TI_BNG_E!U56+TI_LBB_E!U56+TI_CPP_E!U56+TI_GTL_E!U56+TI_NSP_E!U56</f>
        <v>17.153310404127257</v>
      </c>
      <c r="V56" s="10">
        <f>TI_EHG_E!V56+TI_CO_E!V56+TI_BF_E!V56+TI_GW_E!V56+TI_RPI_E!V56+TI_PF_E!V56+TI_BKBPB_E!V56+TI_CL_E!V56+TI_BNG_E!V56+TI_LBB_E!V56+TI_CPP_E!V56+TI_GTL_E!V56+TI_NSP_E!V56</f>
        <v>18.767583834909711</v>
      </c>
      <c r="W56" s="10">
        <f>TI_EHG_E!W56+TI_CO_E!W56+TI_BF_E!W56+TI_GW_E!W56+TI_RPI_E!W56+TI_PF_E!W56+TI_BKBPB_E!W56+TI_CL_E!W56+TI_BNG_E!W56+TI_LBB_E!W56+TI_CPP_E!W56+TI_GTL_E!W56+TI_NSP_E!W56</f>
        <v>25.417712811693896</v>
      </c>
      <c r="X56" s="10">
        <f>TI_EHG_E!X56+TI_CO_E!X56+TI_BF_E!X56+TI_GW_E!X56+TI_RPI_E!X56+TI_PF_E!X56+TI_BKBPB_E!X56+TI_CL_E!X56+TI_BNG_E!X56+TI_LBB_E!X56+TI_CPP_E!X56+TI_GTL_E!X56+TI_NSP_E!X56</f>
        <v>40.269819432502146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5.9233877901977641</v>
      </c>
      <c r="D59" s="10">
        <f>TI_EHG_E!D59+TI_CO_E!D59+TI_BF_E!D59+TI_GW_E!D59+TI_RPI_E!D59+TI_PF_E!D59+TI_BKBPB_E!D59+TI_CL_E!D59+TI_BNG_E!D59+TI_LBB_E!D59+TI_CPP_E!D59+TI_GTL_E!D59+TI_NSP_E!D59</f>
        <v>6.0428202923473773</v>
      </c>
      <c r="E59" s="10">
        <f>TI_EHG_E!E59+TI_CO_E!E59+TI_BF_E!E59+TI_GW_E!E59+TI_RPI_E!E59+TI_PF_E!E59+TI_BKBPB_E!E59+TI_CL_E!E59+TI_BNG_E!E59+TI_LBB_E!E59+TI_CPP_E!E59+TI_GTL_E!E59+TI_NSP_E!E59</f>
        <v>5.6128976784178848</v>
      </c>
      <c r="F59" s="10">
        <f>TI_EHG_E!F59+TI_CO_E!F59+TI_BF_E!F59+TI_GW_E!F59+TI_RPI_E!F59+TI_PF_E!F59+TI_BKBPB_E!F59+TI_CL_E!F59+TI_BNG_E!F59+TI_LBB_E!F59+TI_CPP_E!F59+TI_GTL_E!F59+TI_NSP_E!F59</f>
        <v>4.9919174548581253</v>
      </c>
      <c r="G59" s="10">
        <f>TI_EHG_E!G59+TI_CO_E!G59+TI_BF_E!G59+TI_GW_E!G59+TI_RPI_E!G59+TI_PF_E!G59+TI_BKBPB_E!G59+TI_CL_E!G59+TI_BNG_E!G59+TI_LBB_E!G59+TI_CPP_E!G59+TI_GTL_E!G59+TI_NSP_E!G59</f>
        <v>4.3947549441100593</v>
      </c>
      <c r="H59" s="10">
        <f>TI_EHG_E!H59+TI_CO_E!H59+TI_BF_E!H59+TI_GW_E!H59+TI_RPI_E!H59+TI_PF_E!H59+TI_BKBPB_E!H59+TI_CL_E!H59+TI_BNG_E!H59+TI_LBB_E!H59+TI_CPP_E!H59+TI_GTL_E!H59+TI_NSP_E!H59</f>
        <v>4.1558899398108338</v>
      </c>
      <c r="I59" s="10">
        <f>TI_EHG_E!I59+TI_CO_E!I59+TI_BF_E!I59+TI_GW_E!I59+TI_RPI_E!I59+TI_PF_E!I59+TI_BKBPB_E!I59+TI_CL_E!I59+TI_BNG_E!I59+TI_LBB_E!I59+TI_CPP_E!I59+TI_GTL_E!I59+TI_NSP_E!I59</f>
        <v>3.224419604471195</v>
      </c>
      <c r="J59" s="10">
        <f>TI_EHG_E!J59+TI_CO_E!J59+TI_BF_E!J59+TI_GW_E!J59+TI_RPI_E!J59+TI_PF_E!J59+TI_BKBPB_E!J59+TI_CL_E!J59+TI_BNG_E!J59+TI_LBB_E!J59+TI_CPP_E!J59+TI_GTL_E!J59+TI_NSP_E!J59</f>
        <v>6.5443680137575244</v>
      </c>
      <c r="K59" s="10">
        <f>TI_EHG_E!K59+TI_CO_E!K59+TI_BF_E!K59+TI_GW_E!K59+TI_RPI_E!K59+TI_PF_E!K59+TI_BKBPB_E!K59+TI_CL_E!K59+TI_BNG_E!K59+TI_LBB_E!K59+TI_CPP_E!K59+TI_GTL_E!K59+TI_NSP_E!K59</f>
        <v>5.0396388650042976</v>
      </c>
      <c r="L59" s="10">
        <f>TI_EHG_E!L59+TI_CO_E!L59+TI_BF_E!L59+TI_GW_E!L59+TI_RPI_E!L59+TI_PF_E!L59+TI_BKBPB_E!L59+TI_CL_E!L59+TI_BNG_E!L59+TI_LBB_E!L59+TI_CPP_E!L59+TI_GTL_E!L59+TI_NSP_E!L59</f>
        <v>1.1226139294926909</v>
      </c>
      <c r="M59" s="10">
        <f>TI_EHG_E!M59+TI_CO_E!M59+TI_BF_E!M59+TI_GW_E!M59+TI_RPI_E!M59+TI_PF_E!M59+TI_BKBPB_E!M59+TI_CL_E!M59+TI_BNG_E!M59+TI_LBB_E!M59+TI_CPP_E!M59+TI_GTL_E!M59+TI_NSP_E!M59</f>
        <v>1.146431642304385</v>
      </c>
      <c r="N59" s="10">
        <f>TI_EHG_E!N59+TI_CO_E!N59+TI_BF_E!N59+TI_GW_E!N59+TI_RPI_E!N59+TI_PF_E!N59+TI_BKBPB_E!N59+TI_CL_E!N59+TI_BNG_E!N59+TI_LBB_E!N59+TI_CPP_E!N59+TI_GTL_E!N59+TI_NSP_E!N59</f>
        <v>1.0748065348237319</v>
      </c>
      <c r="O59" s="10">
        <f>TI_EHG_E!O59+TI_CO_E!O59+TI_BF_E!O59+TI_GW_E!O59+TI_RPI_E!O59+TI_PF_E!O59+TI_BKBPB_E!O59+TI_CL_E!O59+TI_BNG_E!O59+TI_LBB_E!O59+TI_CPP_E!O59+TI_GTL_E!O59+TI_NSP_E!O59</f>
        <v>1.958555460017197</v>
      </c>
      <c r="P59" s="10">
        <f>TI_EHG_E!P59+TI_CO_E!P59+TI_BF_E!P59+TI_GW_E!P59+TI_RPI_E!P59+TI_PF_E!P59+TI_BKBPB_E!P59+TI_CL_E!P59+TI_BNG_E!P59+TI_LBB_E!P59+TI_CPP_E!P59+TI_GTL_E!P59+TI_NSP_E!P59</f>
        <v>1.6957867583834909</v>
      </c>
      <c r="Q59" s="10">
        <f>TI_EHG_E!Q59+TI_CO_E!Q59+TI_BF_E!Q59+TI_GW_E!Q59+TI_RPI_E!Q59+TI_PF_E!Q59+TI_BKBPB_E!Q59+TI_CL_E!Q59+TI_BNG_E!Q59+TI_LBB_E!Q59+TI_CPP_E!Q59+TI_GTL_E!Q59+TI_NSP_E!Q59</f>
        <v>1.385296646603611</v>
      </c>
      <c r="R59" s="10">
        <f>TI_EHG_E!R59+TI_CO_E!R59+TI_BF_E!R59+TI_GW_E!R59+TI_RPI_E!R59+TI_PF_E!R59+TI_BKBPB_E!R59+TI_CL_E!R59+TI_BNG_E!R59+TI_LBB_E!R59+TI_CPP_E!R59+TI_GTL_E!R59+TI_NSP_E!R59</f>
        <v>2.2451418744625968</v>
      </c>
      <c r="S59" s="10">
        <f>TI_EHG_E!S59+TI_CO_E!S59+TI_BF_E!S59+TI_GW_E!S59+TI_RPI_E!S59+TI_PF_E!S59+TI_BKBPB_E!S59+TI_CL_E!S59+TI_BNG_E!S59+TI_LBB_E!S59+TI_CPP_E!S59+TI_GTL_E!S59+TI_NSP_E!S59</f>
        <v>3.893207222699913</v>
      </c>
      <c r="T59" s="10">
        <f>TI_EHG_E!T59+TI_CO_E!T59+TI_BF_E!T59+TI_GW_E!T59+TI_RPI_E!T59+TI_PF_E!T59+TI_BKBPB_E!T59+TI_CL_E!T59+TI_BNG_E!T59+TI_LBB_E!T59+TI_CPP_E!T59+TI_GTL_E!T59+TI_NSP_E!T59</f>
        <v>4.1057609630266549</v>
      </c>
      <c r="U59" s="10">
        <f>TI_EHG_E!U59+TI_CO_E!U59+TI_BF_E!U59+TI_GW_E!U59+TI_RPI_E!U59+TI_PF_E!U59+TI_BKBPB_E!U59+TI_CL_E!U59+TI_BNG_E!U59+TI_LBB_E!U59+TI_CPP_E!U59+TI_GTL_E!U59+TI_NSP_E!U59</f>
        <v>2.6650042992261391</v>
      </c>
      <c r="V59" s="10">
        <f>TI_EHG_E!V59+TI_CO_E!V59+TI_BF_E!V59+TI_GW_E!V59+TI_RPI_E!V59+TI_PF_E!V59+TI_BKBPB_E!V59+TI_CL_E!V59+TI_BNG_E!V59+TI_LBB_E!V59+TI_CPP_E!V59+TI_GTL_E!V59+TI_NSP_E!V59</f>
        <v>2.2220120378331898</v>
      </c>
      <c r="W59" s="10">
        <f>TI_EHG_E!W59+TI_CO_E!W59+TI_BF_E!W59+TI_GW_E!W59+TI_RPI_E!W59+TI_PF_E!W59+TI_BKBPB_E!W59+TI_CL_E!W59+TI_BNG_E!W59+TI_LBB_E!W59+TI_CPP_E!W59+TI_GTL_E!W59+TI_NSP_E!W59</f>
        <v>1.9128976784178851</v>
      </c>
      <c r="X59" s="10">
        <f>TI_EHG_E!X59+TI_CO_E!X59+TI_BF_E!X59+TI_GW_E!X59+TI_RPI_E!X59+TI_PF_E!X59+TI_BKBPB_E!X59+TI_CL_E!X59+TI_BNG_E!X59+TI_LBB_E!X59+TI_CPP_E!X59+TI_GTL_E!X59+TI_NSP_E!X59</f>
        <v>2.163886500429923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0</v>
      </c>
      <c r="I61" s="10">
        <f>TI_EHG_E!I61+TI_CO_E!I61+TI_BF_E!I61+TI_GW_E!I61+TI_RPI_E!I61+TI_PF_E!I61+TI_BKBPB_E!I61+TI_CL_E!I61+TI_BNG_E!I61+TI_LBB_E!I61+TI_CPP_E!I61+TI_GTL_E!I61+TI_NSP_E!I61</f>
        <v>0</v>
      </c>
      <c r="J61" s="10">
        <f>TI_EHG_E!J61+TI_CO_E!J61+TI_BF_E!J61+TI_GW_E!J61+TI_RPI_E!J61+TI_PF_E!J61+TI_BKBPB_E!J61+TI_CL_E!J61+TI_BNG_E!J61+TI_LBB_E!J61+TI_CPP_E!J61+TI_GTL_E!J61+TI_NSP_E!J61</f>
        <v>0.2149613069647463</v>
      </c>
      <c r="K61" s="10">
        <f>TI_EHG_E!K61+TI_CO_E!K61+TI_BF_E!K61+TI_GW_E!K61+TI_RPI_E!K61+TI_PF_E!K61+TI_BKBPB_E!K61+TI_CL_E!K61+TI_BNG_E!K61+TI_LBB_E!K61+TI_CPP_E!K61+TI_GTL_E!K61+TI_NSP_E!K61</f>
        <v>1.863026655202064</v>
      </c>
      <c r="L61" s="10">
        <f>TI_EHG_E!L61+TI_CO_E!L61+TI_BF_E!L61+TI_GW_E!L61+TI_RPI_E!L61+TI_PF_E!L61+TI_BKBPB_E!L61+TI_CL_E!L61+TI_BNG_E!L61+TI_LBB_E!L61+TI_CPP_E!L61+TI_GTL_E!L61+TI_NSP_E!L61</f>
        <v>3.4393809114359417</v>
      </c>
      <c r="M61" s="10">
        <f>TI_EHG_E!M61+TI_CO_E!M61+TI_BF_E!M61+TI_GW_E!M61+TI_RPI_E!M61+TI_PF_E!M61+TI_BKBPB_E!M61+TI_CL_E!M61+TI_BNG_E!M61+TI_LBB_E!M61+TI_CPP_E!M61+TI_GTL_E!M61+TI_NSP_E!M61</f>
        <v>4.0364574376612197</v>
      </c>
      <c r="N61" s="10">
        <f>TI_EHG_E!N61+TI_CO_E!N61+TI_BF_E!N61+TI_GW_E!N61+TI_RPI_E!N61+TI_PF_E!N61+TI_BKBPB_E!N61+TI_CL_E!N61+TI_BNG_E!N61+TI_LBB_E!N61+TI_CPP_E!N61+TI_GTL_E!N61+TI_NSP_E!N61</f>
        <v>6.4966466036113495</v>
      </c>
      <c r="O61" s="10">
        <f>TI_EHG_E!O61+TI_CO_E!O61+TI_BF_E!O61+TI_GW_E!O61+TI_RPI_E!O61+TI_PF_E!O61+TI_BKBPB_E!O61+TI_CL_E!O61+TI_BNG_E!O61+TI_LBB_E!O61+TI_CPP_E!O61+TI_GTL_E!O61+TI_NSP_E!O61</f>
        <v>6.7593293207222693</v>
      </c>
      <c r="P61" s="10">
        <f>TI_EHG_E!P61+TI_CO_E!P61+TI_BF_E!P61+TI_GW_E!P61+TI_RPI_E!P61+TI_PF_E!P61+TI_BKBPB_E!P61+TI_CL_E!P61+TI_BNG_E!P61+TI_LBB_E!P61+TI_CPP_E!P61+TI_GTL_E!P61+TI_NSP_E!P61</f>
        <v>6.9026655202063623</v>
      </c>
      <c r="Q61" s="10">
        <f>TI_EHG_E!Q61+TI_CO_E!Q61+TI_BF_E!Q61+TI_GW_E!Q61+TI_RPI_E!Q61+TI_PF_E!Q61+TI_BKBPB_E!Q61+TI_CL_E!Q61+TI_BNG_E!Q61+TI_LBB_E!Q61+TI_CPP_E!Q61+TI_GTL_E!Q61+TI_NSP_E!Q61</f>
        <v>6.974290627687016</v>
      </c>
      <c r="R61" s="10">
        <f>TI_EHG_E!R61+TI_CO_E!R61+TI_BF_E!R61+TI_GW_E!R61+TI_RPI_E!R61+TI_PF_E!R61+TI_BKBPB_E!R61+TI_CL_E!R61+TI_BNG_E!R61+TI_LBB_E!R61+TI_CPP_E!R61+TI_GTL_E!R61+TI_NSP_E!R61</f>
        <v>7.3803095442820288</v>
      </c>
      <c r="S61" s="10">
        <f>TI_EHG_E!S61+TI_CO_E!S61+TI_BF_E!S61+TI_GW_E!S61+TI_RPI_E!S61+TI_PF_E!S61+TI_BKBPB_E!S61+TI_CL_E!S61+TI_BNG_E!S61+TI_LBB_E!S61+TI_CPP_E!S61+TI_GTL_E!S61+TI_NSP_E!S61</f>
        <v>7.452020636285468</v>
      </c>
      <c r="T61" s="10">
        <f>TI_EHG_E!T61+TI_CO_E!T61+TI_BF_E!T61+TI_GW_E!T61+TI_RPI_E!T61+TI_PF_E!T61+TI_BKBPB_E!T61+TI_CL_E!T61+TI_BNG_E!T61+TI_LBB_E!T61+TI_CPP_E!T61+TI_GTL_E!T61+TI_NSP_E!T61</f>
        <v>7.7211521926053308</v>
      </c>
      <c r="U61" s="10">
        <f>TI_EHG_E!U61+TI_CO_E!U61+TI_BF_E!U61+TI_GW_E!U61+TI_RPI_E!U61+TI_PF_E!U61+TI_BKBPB_E!U61+TI_CL_E!U61+TI_BNG_E!U61+TI_LBB_E!U61+TI_CPP_E!U61+TI_GTL_E!U61+TI_NSP_E!U61</f>
        <v>8.290885640584694</v>
      </c>
      <c r="V61" s="10">
        <f>TI_EHG_E!V61+TI_CO_E!V61+TI_BF_E!V61+TI_GW_E!V61+TI_RPI_E!V61+TI_PF_E!V61+TI_BKBPB_E!V61+TI_CL_E!V61+TI_BNG_E!V61+TI_LBB_E!V61+TI_CPP_E!V61+TI_GTL_E!V61+TI_NSP_E!V61</f>
        <v>8.2391229578675826</v>
      </c>
      <c r="W61" s="10">
        <f>TI_EHG_E!W61+TI_CO_E!W61+TI_BF_E!W61+TI_GW_E!W61+TI_RPI_E!W61+TI_PF_E!W61+TI_BKBPB_E!W61+TI_CL_E!W61+TI_BNG_E!W61+TI_LBB_E!W61+TI_CPP_E!W61+TI_GTL_E!W61+TI_NSP_E!W61</f>
        <v>8.059071367153912</v>
      </c>
      <c r="X61" s="10">
        <f>TI_EHG_E!X61+TI_CO_E!X61+TI_BF_E!X61+TI_GW_E!X61+TI_RPI_E!X61+TI_PF_E!X61+TI_BKBPB_E!X61+TI_CL_E!X61+TI_BNG_E!X61+TI_LBB_E!X61+TI_CPP_E!X61+TI_GTL_E!X61+TI_NSP_E!X61</f>
        <v>8.017282889079965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0.65202063628546858</v>
      </c>
      <c r="X63" s="10">
        <f>TI_EHG_E!X63+TI_CO_E!X63+TI_BF_E!X63+TI_GW_E!X63+TI_RPI_E!X63+TI_PF_E!X63+TI_BKBPB_E!X63+TI_CL_E!X63+TI_BNG_E!X63+TI_LBB_E!X63+TI_CPP_E!X63+TI_GTL_E!X63+TI_NSP_E!X63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6.1860705073086839</v>
      </c>
      <c r="L65" s="10">
        <f>TI_EHG_E!L65+TI_CO_E!L65+TI_BF_E!L65+TI_GW_E!L65+TI_RPI_E!L65+TI_PF_E!L65+TI_BKBPB_E!L65+TI_CL_E!L65+TI_BNG_E!L65+TI_LBB_E!L65+TI_CPP_E!L65+TI_GTL_E!L65+TI_NSP_E!L65</f>
        <v>6.1860705073086839</v>
      </c>
      <c r="M65" s="10">
        <f>TI_EHG_E!M65+TI_CO_E!M65+TI_BF_E!M65+TI_GW_E!M65+TI_RPI_E!M65+TI_PF_E!M65+TI_BKBPB_E!M65+TI_CL_E!M65+TI_BNG_E!M65+TI_LBB_E!M65+TI_CPP_E!M65+TI_GTL_E!M65+TI_NSP_E!M65</f>
        <v>5.3024075666380046</v>
      </c>
      <c r="N65" s="10">
        <f>TI_EHG_E!N65+TI_CO_E!N65+TI_BF_E!N65+TI_GW_E!N65+TI_RPI_E!N65+TI_PF_E!N65+TI_BKBPB_E!N65+TI_CL_E!N65+TI_BNG_E!N65+TI_LBB_E!N65+TI_CPP_E!N65+TI_GTL_E!N65+TI_NSP_E!N65</f>
        <v>5.3024075666380046</v>
      </c>
      <c r="O65" s="10">
        <f>TI_EHG_E!O65+TI_CO_E!O65+TI_BF_E!O65+TI_GW_E!O65+TI_RPI_E!O65+TI_PF_E!O65+TI_BKBPB_E!O65+TI_CL_E!O65+TI_BNG_E!O65+TI_LBB_E!O65+TI_CPP_E!O65+TI_GTL_E!O65+TI_NSP_E!O65</f>
        <v>6.1860705073086839</v>
      </c>
      <c r="P65" s="10">
        <f>TI_EHG_E!P65+TI_CO_E!P65+TI_BF_E!P65+TI_GW_E!P65+TI_RPI_E!P65+TI_PF_E!P65+TI_BKBPB_E!P65+TI_CL_E!P65+TI_BNG_E!P65+TI_LBB_E!P65+TI_CPP_E!P65+TI_GTL_E!P65+TI_NSP_E!P65</f>
        <v>5.3024075666380046</v>
      </c>
      <c r="Q65" s="10">
        <f>TI_EHG_E!Q65+TI_CO_E!Q65+TI_BF_E!Q65+TI_GW_E!Q65+TI_RPI_E!Q65+TI_PF_E!Q65+TI_BKBPB_E!Q65+TI_CL_E!Q65+TI_BNG_E!Q65+TI_LBB_E!Q65+TI_CPP_E!Q65+TI_GTL_E!Q65+TI_NSP_E!Q65</f>
        <v>3.5349097162510739</v>
      </c>
      <c r="R65" s="10">
        <f>TI_EHG_E!R65+TI_CO_E!R65+TI_BF_E!R65+TI_GW_E!R65+TI_RPI_E!R65+TI_PF_E!R65+TI_BKBPB_E!R65+TI_CL_E!R65+TI_BNG_E!R65+TI_LBB_E!R65+TI_CPP_E!R65+TI_GTL_E!R65+TI_NSP_E!R65</f>
        <v>2.6511607910576092</v>
      </c>
      <c r="S65" s="10">
        <f>TI_EHG_E!S65+TI_CO_E!S65+TI_BF_E!S65+TI_GW_E!S65+TI_RPI_E!S65+TI_PF_E!S65+TI_BKBPB_E!S65+TI_CL_E!S65+TI_BNG_E!S65+TI_LBB_E!S65+TI_CPP_E!S65+TI_GTL_E!S65+TI_NSP_E!S65</f>
        <v>0</v>
      </c>
      <c r="T65" s="10">
        <f>TI_EHG_E!T65+TI_CO_E!T65+TI_BF_E!T65+TI_GW_E!T65+TI_RPI_E!T65+TI_PF_E!T65+TI_BKBPB_E!T65+TI_CL_E!T65+TI_BNG_E!T65+TI_LBB_E!T65+TI_CPP_E!T65+TI_GTL_E!T65+TI_NSP_E!T65</f>
        <v>2.2084264832330178</v>
      </c>
      <c r="U65" s="10">
        <f>TI_EHG_E!U65+TI_CO_E!U65+TI_BF_E!U65+TI_GW_E!U65+TI_RPI_E!U65+TI_PF_E!U65+TI_BKBPB_E!U65+TI_CL_E!U65+TI_BNG_E!U65+TI_LBB_E!U65+TI_CPP_E!U65+TI_GTL_E!U65+TI_NSP_E!U65</f>
        <v>3.0895098882201202</v>
      </c>
      <c r="V65" s="10">
        <f>TI_EHG_E!V65+TI_CO_E!V65+TI_BF_E!V65+TI_GW_E!V65+TI_RPI_E!V65+TI_PF_E!V65+TI_BKBPB_E!V65+TI_CL_E!V65+TI_BNG_E!V65+TI_LBB_E!V65+TI_CPP_E!V65+TI_GTL_E!V65+TI_NSP_E!V65</f>
        <v>3.3184006878761818</v>
      </c>
      <c r="W65" s="10">
        <f>TI_EHG_E!W65+TI_CO_E!W65+TI_BF_E!W65+TI_GW_E!W65+TI_RPI_E!W65+TI_PF_E!W65+TI_BKBPB_E!W65+TI_CL_E!W65+TI_BNG_E!W65+TI_LBB_E!W65+TI_CPP_E!W65+TI_GTL_E!W65+TI_NSP_E!W65</f>
        <v>11.920636285468611</v>
      </c>
      <c r="X65" s="10">
        <f>TI_EHG_E!X65+TI_CO_E!X65+TI_BF_E!X65+TI_GW_E!X65+TI_RPI_E!X65+TI_PF_E!X65+TI_BKBPB_E!X65+TI_CL_E!X65+TI_BNG_E!X65+TI_LBB_E!X65+TI_CPP_E!X65+TI_GTL_E!X65+TI_NSP_E!X65</f>
        <v>11.267583834909709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0</v>
      </c>
      <c r="W76" s="40">
        <f>TI_EHG_E!W76+TI_CO_E!W76+TI_BF_E!W76+TI_GW_E!W76+TI_RPI_E!W76+TI_PF_E!W76+TI_BKBPB_E!W76+TI_CL_E!W76+TI_BNG_E!W76+TI_LBB_E!W76+TI_CPP_E!W76+TI_GTL_E!W76+TI_NSP_E!W76</f>
        <v>0</v>
      </c>
      <c r="X76" s="40">
        <f>TI_EHG_E!X76+TI_CO_E!X76+TI_BF_E!X76+TI_GW_E!X76+TI_RPI_E!X76+TI_PF_E!X76+TI_BKBPB_E!X76+TI_CL_E!X76+TI_BNG_E!X76+TI_LBB_E!X76+TI_CPP_E!X76+TI_GTL_E!X76+TI_NSP_E!X76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889.9303525365433</v>
      </c>
      <c r="D2" s="31">
        <f t="shared" ref="D2:W2" si="1">SUM(D3,D17,D22,D25,D26,D51,D52,D71,D74,D75,D76)</f>
        <v>869.72132416165084</v>
      </c>
      <c r="E2" s="31">
        <f t="shared" si="1"/>
        <v>901.442562338779</v>
      </c>
      <c r="F2" s="31">
        <f t="shared" si="1"/>
        <v>1063.7239896818567</v>
      </c>
      <c r="G2" s="31">
        <f t="shared" si="1"/>
        <v>1022.5102321582112</v>
      </c>
      <c r="H2" s="31">
        <f t="shared" si="1"/>
        <v>1087.61883061049</v>
      </c>
      <c r="I2" s="31">
        <f t="shared" si="1"/>
        <v>1111.2217540842648</v>
      </c>
      <c r="J2" s="31">
        <f t="shared" si="1"/>
        <v>1168.8575236457436</v>
      </c>
      <c r="K2" s="31">
        <f t="shared" si="1"/>
        <v>1224.0622527944965</v>
      </c>
      <c r="L2" s="31">
        <f t="shared" si="1"/>
        <v>1243.4915735167667</v>
      </c>
      <c r="M2" s="31">
        <f t="shared" si="1"/>
        <v>1201.0935511607906</v>
      </c>
      <c r="N2" s="31">
        <f t="shared" si="1"/>
        <v>1167.3196044711954</v>
      </c>
      <c r="O2" s="31">
        <f t="shared" si="1"/>
        <v>1120.3051590713671</v>
      </c>
      <c r="P2" s="31">
        <f t="shared" si="1"/>
        <v>906.91650902837478</v>
      </c>
      <c r="Q2" s="31">
        <f t="shared" si="1"/>
        <v>932.12373172828882</v>
      </c>
      <c r="R2" s="31">
        <f t="shared" si="1"/>
        <v>968.23172828890813</v>
      </c>
      <c r="S2" s="31">
        <f t="shared" si="1"/>
        <v>1052.3999999999999</v>
      </c>
      <c r="T2" s="31">
        <f t="shared" si="1"/>
        <v>1059.3509028374892</v>
      </c>
      <c r="U2" s="31">
        <f t="shared" si="1"/>
        <v>1074.8448839208943</v>
      </c>
      <c r="V2" s="31">
        <f t="shared" si="1"/>
        <v>1058.0557179707653</v>
      </c>
      <c r="W2" s="31">
        <f t="shared" si="1"/>
        <v>991.60868443680124</v>
      </c>
      <c r="X2" s="31">
        <f t="shared" ref="X2" si="2">SUM(X3,X17,X22,X25,X26,X51,X52,X71,X74,X75,X76)</f>
        <v>1028.5466895958727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</v>
      </c>
      <c r="D7" s="10">
        <f>TI_EHG_E_E!D7+TI_EHG_CHP_E!D7+TI_EHG_H_E!D7+TI_EHG_EDHP!D7+TI_EHG_EB!D7+TI_EHG_EPS!D7+TI_EHG_DHEP!D7</f>
        <v>0</v>
      </c>
      <c r="E7" s="10">
        <f>TI_EHG_E_E!E7+TI_EHG_CHP_E!E7+TI_EHG_H_E!E7+TI_EHG_EDHP!E7+TI_EHG_EB!E7+TI_EHG_EPS!E7+TI_EHG_DHEP!E7</f>
        <v>0</v>
      </c>
      <c r="F7" s="10">
        <f>TI_EHG_E_E!F7+TI_EHG_CHP_E!F7+TI_EHG_H_E!F7+TI_EHG_EDHP!F7+TI_EHG_EB!F7+TI_EHG_EPS!F7+TI_EHG_DHEP!F7</f>
        <v>0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0</v>
      </c>
      <c r="M7" s="10">
        <f>TI_EHG_E_E!M7+TI_EHG_CHP_E!M7+TI_EHG_H_E!M7+TI_EHG_EDHP!M7+TI_EHG_EB!M7+TI_EHG_EPS!M7+TI_EHG_DHEP!M7</f>
        <v>0</v>
      </c>
      <c r="N7" s="10">
        <f>TI_EHG_E_E!N7+TI_EHG_CHP_E!N7+TI_EHG_H_E!N7+TI_EHG_EDHP!N7+TI_EHG_EB!N7+TI_EHG_EPS!N7+TI_EHG_DHEP!N7</f>
        <v>0</v>
      </c>
      <c r="O7" s="10">
        <f>TI_EHG_E_E!O7+TI_EHG_CHP_E!O7+TI_EHG_H_E!O7+TI_EHG_EDHP!O7+TI_EHG_EB!O7+TI_EHG_EPS!O7+TI_EHG_DHEP!O7</f>
        <v>0</v>
      </c>
      <c r="P7" s="10">
        <f>TI_EHG_E_E!P7+TI_EHG_CHP_E!P7+TI_EHG_H_E!P7+TI_EHG_EDHP!P7+TI_EHG_EB!P7+TI_EHG_EPS!P7+TI_EHG_DHEP!P7</f>
        <v>0</v>
      </c>
      <c r="Q7" s="10">
        <f>TI_EHG_E_E!Q7+TI_EHG_CHP_E!Q7+TI_EHG_H_E!Q7+TI_EHG_EDHP!Q7+TI_EHG_EB!Q7+TI_EHG_EPS!Q7+TI_EHG_DHEP!Q7</f>
        <v>0</v>
      </c>
      <c r="R7" s="10">
        <f>TI_EHG_E_E!R7+TI_EHG_CHP_E!R7+TI_EHG_H_E!R7+TI_EHG_EDHP!R7+TI_EHG_EB!R7+TI_EHG_EPS!R7+TI_EHG_DHEP!R7</f>
        <v>0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0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889.9303525365433</v>
      </c>
      <c r="D26" s="37">
        <f t="shared" ref="D26:W26" si="22">SUM(D27,D33)</f>
        <v>869.72132416165084</v>
      </c>
      <c r="E26" s="37">
        <f t="shared" si="22"/>
        <v>901.442562338779</v>
      </c>
      <c r="F26" s="37">
        <f t="shared" si="22"/>
        <v>1063.7239896818567</v>
      </c>
      <c r="G26" s="37">
        <f t="shared" si="22"/>
        <v>1022.440842648323</v>
      </c>
      <c r="H26" s="37">
        <f t="shared" si="22"/>
        <v>1087.5396388650042</v>
      </c>
      <c r="I26" s="37">
        <f t="shared" si="22"/>
        <v>1111.1050730868444</v>
      </c>
      <c r="J26" s="37">
        <f t="shared" si="22"/>
        <v>1168.4621668099742</v>
      </c>
      <c r="K26" s="37">
        <f t="shared" si="22"/>
        <v>1221.9490111779876</v>
      </c>
      <c r="L26" s="37">
        <f t="shared" si="22"/>
        <v>1239.691917454858</v>
      </c>
      <c r="M26" s="37">
        <f t="shared" si="22"/>
        <v>1193.7795356835766</v>
      </c>
      <c r="N26" s="37">
        <f t="shared" si="22"/>
        <v>1149.9371453138438</v>
      </c>
      <c r="O26" s="37">
        <f t="shared" si="22"/>
        <v>1095.7450558899397</v>
      </c>
      <c r="P26" s="37">
        <f t="shared" si="22"/>
        <v>876.09767841788471</v>
      </c>
      <c r="Q26" s="37">
        <f t="shared" si="22"/>
        <v>902.23972484952697</v>
      </c>
      <c r="R26" s="37">
        <f t="shared" si="22"/>
        <v>930.88443680137584</v>
      </c>
      <c r="S26" s="37">
        <f t="shared" si="22"/>
        <v>1012.9068787618228</v>
      </c>
      <c r="T26" s="37">
        <f t="shared" si="22"/>
        <v>1018.6580395528805</v>
      </c>
      <c r="U26" s="37">
        <f t="shared" si="22"/>
        <v>1030.3946689595873</v>
      </c>
      <c r="V26" s="37">
        <f t="shared" si="22"/>
        <v>1010.5361134995701</v>
      </c>
      <c r="W26" s="37">
        <f t="shared" si="22"/>
        <v>937.46053310404113</v>
      </c>
      <c r="X26" s="37">
        <f t="shared" ref="X26" si="23">SUM(X27,X33)</f>
        <v>959.06629406706793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889.9303525365433</v>
      </c>
      <c r="D33" s="29">
        <f t="shared" ref="D33:W33" si="28">SUM(D34:D50)</f>
        <v>869.72132416165084</v>
      </c>
      <c r="E33" s="29">
        <f t="shared" si="28"/>
        <v>901.442562338779</v>
      </c>
      <c r="F33" s="29">
        <f t="shared" si="28"/>
        <v>1063.7239896818567</v>
      </c>
      <c r="G33" s="29">
        <f t="shared" si="28"/>
        <v>1022.440842648323</v>
      </c>
      <c r="H33" s="29">
        <f t="shared" si="28"/>
        <v>1087.5396388650042</v>
      </c>
      <c r="I33" s="29">
        <f t="shared" si="28"/>
        <v>1111.1050730868444</v>
      </c>
      <c r="J33" s="29">
        <f t="shared" si="28"/>
        <v>1168.4621668099742</v>
      </c>
      <c r="K33" s="29">
        <f t="shared" si="28"/>
        <v>1221.9490111779876</v>
      </c>
      <c r="L33" s="29">
        <f t="shared" si="28"/>
        <v>1239.691917454858</v>
      </c>
      <c r="M33" s="29">
        <f t="shared" si="28"/>
        <v>1193.7795356835766</v>
      </c>
      <c r="N33" s="29">
        <f t="shared" si="28"/>
        <v>1149.9371453138438</v>
      </c>
      <c r="O33" s="29">
        <f t="shared" si="28"/>
        <v>1095.7450558899397</v>
      </c>
      <c r="P33" s="29">
        <f t="shared" si="28"/>
        <v>876.09767841788471</v>
      </c>
      <c r="Q33" s="29">
        <f t="shared" si="28"/>
        <v>902.23972484952697</v>
      </c>
      <c r="R33" s="29">
        <f t="shared" si="28"/>
        <v>930.88443680137584</v>
      </c>
      <c r="S33" s="29">
        <f t="shared" si="28"/>
        <v>1012.9068787618228</v>
      </c>
      <c r="T33" s="29">
        <f t="shared" si="28"/>
        <v>1018.6580395528805</v>
      </c>
      <c r="U33" s="29">
        <f t="shared" si="28"/>
        <v>1030.3946689595873</v>
      </c>
      <c r="V33" s="29">
        <f t="shared" si="28"/>
        <v>1010.5361134995701</v>
      </c>
      <c r="W33" s="29">
        <f t="shared" si="28"/>
        <v>937.46053310404113</v>
      </c>
      <c r="X33" s="29">
        <f t="shared" ref="X33" si="29">SUM(X34:X50)</f>
        <v>959.06629406706793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19.51367153912296</v>
      </c>
      <c r="D43" s="10">
        <f>TI_EHG_E_E!D43+TI_EHG_CHP_E!D43+TI_EHG_H_E!D43+TI_EHG_EDHP!D43+TI_EHG_EB!D43+TI_EHG_EPS!D43+TI_EHG_DHEP!D43</f>
        <v>4.1081685296646597</v>
      </c>
      <c r="E43" s="10">
        <f>TI_EHG_E_E!E43+TI_EHG_CHP_E!E43+TI_EHG_H_E!E43+TI_EHG_EDHP!E43+TI_EHG_EB!E43+TI_EHG_EPS!E43+TI_EHG_DHEP!E43</f>
        <v>2.0540842648323299</v>
      </c>
      <c r="F43" s="10">
        <f>TI_EHG_E_E!F43+TI_EHG_CHP_E!F43+TI_EHG_H_E!F43+TI_EHG_EDHP!F43+TI_EHG_EB!F43+TI_EHG_EPS!F43+TI_EHG_DHEP!F43</f>
        <v>5.135167669819432</v>
      </c>
      <c r="G43" s="10">
        <f>TI_EHG_E_E!G43+TI_EHG_CHP_E!G43+TI_EHG_H_E!G43+TI_EHG_EDHP!G43+TI_EHG_EB!G43+TI_EHG_EPS!G43+TI_EHG_DHEP!G43</f>
        <v>8.2163370593293195</v>
      </c>
      <c r="H43" s="10">
        <f>TI_EHG_E_E!H43+TI_EHG_CHP_E!H43+TI_EHG_H_E!H43+TI_EHG_EDHP!H43+TI_EHG_EB!H43+TI_EHG_EPS!H43+TI_EHG_DHEP!H43</f>
        <v>16.432588134135859</v>
      </c>
      <c r="I43" s="10">
        <f>TI_EHG_E_E!I43+TI_EHG_CHP_E!I43+TI_EHG_H_E!I43+TI_EHG_EDHP!I43+TI_EHG_EB!I43+TI_EHG_EPS!I43+TI_EHG_DHEP!I43</f>
        <v>7.1892519346517627</v>
      </c>
      <c r="J43" s="10">
        <f>TI_EHG_E_E!J43+TI_EHG_CHP_E!J43+TI_EHG_H_E!J43+TI_EHG_EDHP!J43+TI_EHG_EB!J43+TI_EHG_EPS!J43+TI_EHG_DHEP!J43</f>
        <v>17.45958727429063</v>
      </c>
      <c r="K43" s="10">
        <f>TI_EHG_E_E!K43+TI_EHG_CHP_E!K43+TI_EHG_H_E!K43+TI_EHG_EDHP!K43+TI_EHG_EB!K43+TI_EHG_EPS!K43+TI_EHG_DHEP!K43</f>
        <v>23.611951848667239</v>
      </c>
      <c r="L43" s="10">
        <f>TI_EHG_E_E!L43+TI_EHG_CHP_E!L43+TI_EHG_H_E!L43+TI_EHG_EDHP!L43+TI_EHG_EB!L43+TI_EHG_EPS!L43+TI_EHG_DHEP!L43</f>
        <v>94.364402407566644</v>
      </c>
      <c r="M43" s="10">
        <f>TI_EHG_E_E!M43+TI_EHG_CHP_E!M43+TI_EHG_H_E!M43+TI_EHG_EDHP!M43+TI_EHG_EB!M43+TI_EHG_EPS!M43+TI_EHG_DHEP!M43</f>
        <v>162.21152192605331</v>
      </c>
      <c r="N43" s="10">
        <f>TI_EHG_E_E!N43+TI_EHG_CHP_E!N43+TI_EHG_H_E!N43+TI_EHG_EDHP!N43+TI_EHG_EB!N43+TI_EHG_EPS!N43+TI_EHG_DHEP!N43</f>
        <v>116.92983662940667</v>
      </c>
      <c r="O43" s="10">
        <f>TI_EHG_E_E!O43+TI_EHG_CHP_E!O43+TI_EHG_H_E!O43+TI_EHG_EDHP!O43+TI_EHG_EB!O43+TI_EHG_EPS!O43+TI_EHG_DHEP!O43</f>
        <v>221.10232158211514</v>
      </c>
      <c r="P43" s="10">
        <f>TI_EHG_E_E!P43+TI_EHG_CHP_E!P43+TI_EHG_H_E!P43+TI_EHG_EDHP!P43+TI_EHG_EB!P43+TI_EHG_EPS!P43+TI_EHG_DHEP!P43</f>
        <v>242.78065348237311</v>
      </c>
      <c r="Q43" s="10">
        <f>TI_EHG_E_E!Q43+TI_EHG_CHP_E!Q43+TI_EHG_H_E!Q43+TI_EHG_EDHP!Q43+TI_EHG_EB!Q43+TI_EHG_EPS!Q43+TI_EHG_DHEP!Q43</f>
        <v>127.79742046431643</v>
      </c>
      <c r="R43" s="10">
        <f>TI_EHG_E_E!R43+TI_EHG_CHP_E!R43+TI_EHG_H_E!R43+TI_EHG_EDHP!R43+TI_EHG_EB!R43+TI_EHG_EPS!R43+TI_EHG_DHEP!R43</f>
        <v>93.33645743766121</v>
      </c>
      <c r="S43" s="10">
        <f>TI_EHG_E_E!S43+TI_EHG_CHP_E!S43+TI_EHG_H_E!S43+TI_EHG_EDHP!S43+TI_EHG_EB!S43+TI_EHG_EPS!S43+TI_EHG_DHEP!S43</f>
        <v>155.82656921754085</v>
      </c>
      <c r="T43" s="10">
        <f>TI_EHG_E_E!T43+TI_EHG_CHP_E!T43+TI_EHG_H_E!T43+TI_EHG_EDHP!T43+TI_EHG_EB!T43+TI_EHG_EPS!T43+TI_EHG_DHEP!T43</f>
        <v>263.00825451418746</v>
      </c>
      <c r="U43" s="10">
        <f>TI_EHG_E_E!U43+TI_EHG_CHP_E!U43+TI_EHG_H_E!U43+TI_EHG_EDHP!U43+TI_EHG_EB!U43+TI_EHG_EPS!U43+TI_EHG_DHEP!U43</f>
        <v>254.03826311263978</v>
      </c>
      <c r="V43" s="10">
        <f>TI_EHG_E_E!V43+TI_EHG_CHP_E!V43+TI_EHG_H_E!V43+TI_EHG_EDHP!V43+TI_EHG_EB!V43+TI_EHG_EPS!V43+TI_EHG_DHEP!V43</f>
        <v>266.55485812553746</v>
      </c>
      <c r="W43" s="10">
        <f>TI_EHG_E_E!W43+TI_EHG_CHP_E!W43+TI_EHG_H_E!W43+TI_EHG_EDHP!W43+TI_EHG_EB!W43+TI_EHG_EPS!W43+TI_EHG_DHEP!W43</f>
        <v>351.95950128976773</v>
      </c>
      <c r="X43" s="10">
        <f>TI_EHG_E_E!X43+TI_EHG_CHP_E!X43+TI_EHG_H_E!X43+TI_EHG_EDHP!X43+TI_EHG_EB!X43+TI_EHG_EPS!X43+TI_EHG_DHEP!X43</f>
        <v>298.37841788478079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870.41668099742037</v>
      </c>
      <c r="D44" s="10">
        <f>TI_EHG_E_E!D44+TI_EHG_CHP_E!D44+TI_EHG_H_E!D44+TI_EHG_EDHP!D44+TI_EHG_EB!D44+TI_EHG_EPS!D44+TI_EHG_DHEP!D44</f>
        <v>865.61315563198616</v>
      </c>
      <c r="E44" s="10">
        <f>TI_EHG_E_E!E44+TI_EHG_CHP_E!E44+TI_EHG_H_E!E44+TI_EHG_EDHP!E44+TI_EHG_EB!E44+TI_EHG_EPS!E44+TI_EHG_DHEP!E44</f>
        <v>899.38847807394666</v>
      </c>
      <c r="F44" s="10">
        <f>TI_EHG_E_E!F44+TI_EHG_CHP_E!F44+TI_EHG_H_E!F44+TI_EHG_EDHP!F44+TI_EHG_EB!F44+TI_EHG_EPS!F44+TI_EHG_DHEP!F44</f>
        <v>1058.5888220120373</v>
      </c>
      <c r="G44" s="10">
        <f>TI_EHG_E_E!G44+TI_EHG_CHP_E!G44+TI_EHG_H_E!G44+TI_EHG_EDHP!G44+TI_EHG_EB!G44+TI_EHG_EPS!G44+TI_EHG_DHEP!G44</f>
        <v>1014.2245055889937</v>
      </c>
      <c r="H44" s="10">
        <f>TI_EHG_E_E!H44+TI_EHG_CHP_E!H44+TI_EHG_H_E!H44+TI_EHG_EDHP!H44+TI_EHG_EB!H44+TI_EHG_EPS!H44+TI_EHG_DHEP!H44</f>
        <v>1071.1070507308684</v>
      </c>
      <c r="I44" s="10">
        <f>TI_EHG_E_E!I44+TI_EHG_CHP_E!I44+TI_EHG_H_E!I44+TI_EHG_EDHP!I44+TI_EHG_EB!I44+TI_EHG_EPS!I44+TI_EHG_DHEP!I44</f>
        <v>1103.9158211521926</v>
      </c>
      <c r="J44" s="10">
        <f>TI_EHG_E_E!J44+TI_EHG_CHP_E!J44+TI_EHG_H_E!J44+TI_EHG_EDHP!J44+TI_EHG_EB!J44+TI_EHG_EPS!J44+TI_EHG_DHEP!J44</f>
        <v>1151.0025795356835</v>
      </c>
      <c r="K44" s="10">
        <f>TI_EHG_E_E!K44+TI_EHG_CHP_E!K44+TI_EHG_H_E!K44+TI_EHG_EDHP!K44+TI_EHG_EB!K44+TI_EHG_EPS!K44+TI_EHG_DHEP!K44</f>
        <v>1198.3370593293203</v>
      </c>
      <c r="L44" s="10">
        <f>TI_EHG_E_E!L44+TI_EHG_CHP_E!L44+TI_EHG_H_E!L44+TI_EHG_EDHP!L44+TI_EHG_EB!L44+TI_EHG_EPS!L44+TI_EHG_DHEP!L44</f>
        <v>1145.3275150472914</v>
      </c>
      <c r="M44" s="10">
        <f>TI_EHG_E_E!M44+TI_EHG_CHP_E!M44+TI_EHG_H_E!M44+TI_EHG_EDHP!M44+TI_EHG_EB!M44+TI_EHG_EPS!M44+TI_EHG_DHEP!M44</f>
        <v>1031.5680137575232</v>
      </c>
      <c r="N44" s="10">
        <f>TI_EHG_E_E!N44+TI_EHG_CHP_E!N44+TI_EHG_H_E!N44+TI_EHG_EDHP!N44+TI_EHG_EB!N44+TI_EHG_EPS!N44+TI_EHG_DHEP!N44</f>
        <v>1033.007308684437</v>
      </c>
      <c r="O44" s="10">
        <f>TI_EHG_E_E!O44+TI_EHG_CHP_E!O44+TI_EHG_H_E!O44+TI_EHG_EDHP!O44+TI_EHG_EB!O44+TI_EHG_EPS!O44+TI_EHG_DHEP!O44</f>
        <v>874.64273430782464</v>
      </c>
      <c r="P44" s="10">
        <f>TI_EHG_E_E!P44+TI_EHG_CHP_E!P44+TI_EHG_H_E!P44+TI_EHG_EDHP!P44+TI_EHG_EB!P44+TI_EHG_EPS!P44+TI_EHG_DHEP!P44</f>
        <v>633.31702493551165</v>
      </c>
      <c r="Q44" s="10">
        <f>TI_EHG_E_E!Q44+TI_EHG_CHP_E!Q44+TI_EHG_H_E!Q44+TI_EHG_EDHP!Q44+TI_EHG_EB!Q44+TI_EHG_EPS!Q44+TI_EHG_DHEP!Q44</f>
        <v>774.44230438521049</v>
      </c>
      <c r="R44" s="10">
        <f>TI_EHG_E_E!R44+TI_EHG_CHP_E!R44+TI_EHG_H_E!R44+TI_EHG_EDHP!R44+TI_EHG_EB!R44+TI_EHG_EPS!R44+TI_EHG_DHEP!R44</f>
        <v>837.5479793637146</v>
      </c>
      <c r="S44" s="10">
        <f>TI_EHG_E_E!S44+TI_EHG_CHP_E!S44+TI_EHG_H_E!S44+TI_EHG_EDHP!S44+TI_EHG_EB!S44+TI_EHG_EPS!S44+TI_EHG_DHEP!S44</f>
        <v>857.08030954428193</v>
      </c>
      <c r="T44" s="10">
        <f>TI_EHG_E_E!T44+TI_EHG_CHP_E!T44+TI_EHG_H_E!T44+TI_EHG_EDHP!T44+TI_EHG_EB!T44+TI_EHG_EPS!T44+TI_EHG_DHEP!T44</f>
        <v>755.64978503869304</v>
      </c>
      <c r="U44" s="10">
        <f>TI_EHG_E_E!U44+TI_EHG_CHP_E!U44+TI_EHG_H_E!U44+TI_EHG_EDHP!U44+TI_EHG_EB!U44+TI_EHG_EPS!U44+TI_EHG_DHEP!U44</f>
        <v>776.3564058469475</v>
      </c>
      <c r="V44" s="10">
        <f>TI_EHG_E_E!V44+TI_EHG_CHP_E!V44+TI_EHG_H_E!V44+TI_EHG_EDHP!V44+TI_EHG_EB!V44+TI_EHG_EPS!V44+TI_EHG_DHEP!V44</f>
        <v>743.98125537403257</v>
      </c>
      <c r="W44" s="10">
        <f>TI_EHG_E_E!W44+TI_EHG_CHP_E!W44+TI_EHG_H_E!W44+TI_EHG_EDHP!W44+TI_EHG_EB!W44+TI_EHG_EPS!W44+TI_EHG_DHEP!W44</f>
        <v>585.50103181427346</v>
      </c>
      <c r="X44" s="10">
        <f>TI_EHG_E_E!X44+TI_EHG_CHP_E!X44+TI_EHG_H_E!X44+TI_EHG_EDHP!X44+TI_EHG_EB!X44+TI_EHG_EPS!X44+TI_EHG_DHEP!X44</f>
        <v>660.68787618228714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0</v>
      </c>
      <c r="D51" s="37">
        <f>TI_EHG_E_E!D51+TI_EHG_CHP_E!D51+TI_EHG_H_E!D51+TI_EHG_EDHP!D51+TI_EHG_EB!D51+TI_EHG_EPS!D51+TI_EHG_DHEP!D51</f>
        <v>0</v>
      </c>
      <c r="E51" s="37">
        <f>TI_EHG_E_E!E51+TI_EHG_CHP_E!E51+TI_EHG_H_E!E51+TI_EHG_EDHP!E51+TI_EHG_EB!E51+TI_EHG_EPS!E51+TI_EHG_DHEP!E51</f>
        <v>0</v>
      </c>
      <c r="F51" s="37">
        <f>TI_EHG_E_E!F51+TI_EHG_CHP_E!F51+TI_EHG_H_E!F51+TI_EHG_EDHP!F51+TI_EHG_EB!F51+TI_EHG_EPS!F51+TI_EHG_DHEP!F51</f>
        <v>0</v>
      </c>
      <c r="G51" s="37">
        <f>TI_EHG_E_E!G51+TI_EHG_CHP_E!G51+TI_EHG_H_E!G51+TI_EHG_EDHP!G51+TI_EHG_EB!G51+TI_EHG_EPS!G51+TI_EHG_DHEP!G51</f>
        <v>0</v>
      </c>
      <c r="H51" s="37">
        <f>TI_EHG_E_E!H51+TI_EHG_CHP_E!H51+TI_EHG_H_E!H51+TI_EHG_EDHP!H51+TI_EHG_EB!H51+TI_EHG_EPS!H51+TI_EHG_DHEP!H51</f>
        <v>0</v>
      </c>
      <c r="I51" s="37">
        <f>TI_EHG_E_E!I51+TI_EHG_CHP_E!I51+TI_EHG_H_E!I51+TI_EHG_EDHP!I51+TI_EHG_EB!I51+TI_EHG_EPS!I51+TI_EHG_DHEP!I51</f>
        <v>0</v>
      </c>
      <c r="J51" s="37">
        <f>TI_EHG_E_E!J51+TI_EHG_CHP_E!J51+TI_EHG_H_E!J51+TI_EHG_EDHP!J51+TI_EHG_EB!J51+TI_EHG_EPS!J51+TI_EHG_DHEP!J51</f>
        <v>0</v>
      </c>
      <c r="K51" s="37">
        <f>TI_EHG_E_E!K51+TI_EHG_CHP_E!K51+TI_EHG_H_E!K51+TI_EHG_EDHP!K51+TI_EHG_EB!K51+TI_EHG_EPS!K51+TI_EHG_DHEP!K51</f>
        <v>0</v>
      </c>
      <c r="L51" s="37">
        <f>TI_EHG_E_E!L51+TI_EHG_CHP_E!L51+TI_EHG_H_E!L51+TI_EHG_EDHP!L51+TI_EHG_EB!L51+TI_EHG_EPS!L51+TI_EHG_DHEP!L51</f>
        <v>0</v>
      </c>
      <c r="M51" s="37">
        <f>TI_EHG_E_E!M51+TI_EHG_CHP_E!M51+TI_EHG_H_E!M51+TI_EHG_EDHP!M51+TI_EHG_EB!M51+TI_EHG_EPS!M51+TI_EHG_DHEP!M51</f>
        <v>0</v>
      </c>
      <c r="N51" s="37">
        <f>TI_EHG_E_E!N51+TI_EHG_CHP_E!N51+TI_EHG_H_E!N51+TI_EHG_EDHP!N51+TI_EHG_EB!N51+TI_EHG_EPS!N51+TI_EHG_DHEP!N51</f>
        <v>0</v>
      </c>
      <c r="O51" s="37">
        <f>TI_EHG_E_E!O51+TI_EHG_CHP_E!O51+TI_EHG_H_E!O51+TI_EHG_EDHP!O51+TI_EHG_EB!O51+TI_EHG_EPS!O51+TI_EHG_DHEP!O51</f>
        <v>0</v>
      </c>
      <c r="P51" s="37">
        <f>TI_EHG_E_E!P51+TI_EHG_CHP_E!P51+TI_EHG_H_E!P51+TI_EHG_EDHP!P51+TI_EHG_EB!P51+TI_EHG_EPS!P51+TI_EHG_DHEP!P51</f>
        <v>0</v>
      </c>
      <c r="Q51" s="37">
        <f>TI_EHG_E_E!Q51+TI_EHG_CHP_E!Q51+TI_EHG_H_E!Q51+TI_EHG_EDHP!Q51+TI_EHG_EB!Q51+TI_EHG_EPS!Q51+TI_EHG_DHEP!Q51</f>
        <v>0</v>
      </c>
      <c r="R51" s="37">
        <f>TI_EHG_E_E!R51+TI_EHG_CHP_E!R51+TI_EHG_H_E!R51+TI_EHG_EDHP!R51+TI_EHG_EB!R51+TI_EHG_EPS!R51+TI_EHG_DHEP!R51</f>
        <v>0</v>
      </c>
      <c r="S51" s="37">
        <f>TI_EHG_E_E!S51+TI_EHG_CHP_E!S51+TI_EHG_H_E!S51+TI_EHG_EDHP!S51+TI_EHG_EB!S51+TI_EHG_EPS!S51+TI_EHG_DHEP!S51</f>
        <v>0</v>
      </c>
      <c r="T51" s="37">
        <f>TI_EHG_E_E!T51+TI_EHG_CHP_E!T51+TI_EHG_H_E!T51+TI_EHG_EDHP!T51+TI_EHG_EB!T51+TI_EHG_EPS!T51+TI_EHG_DHEP!T51</f>
        <v>0</v>
      </c>
      <c r="U51" s="37">
        <f>TI_EHG_E_E!U51+TI_EHG_CHP_E!U51+TI_EHG_H_E!U51+TI_EHG_EDHP!U51+TI_EHG_EB!U51+TI_EHG_EPS!U51+TI_EHG_DHEP!U51</f>
        <v>0</v>
      </c>
      <c r="V51" s="37">
        <f>TI_EHG_E_E!V51+TI_EHG_CHP_E!V51+TI_EHG_H_E!V51+TI_EHG_EDHP!V51+TI_EHG_EB!V51+TI_EHG_EPS!V51+TI_EHG_DHEP!V51</f>
        <v>0</v>
      </c>
      <c r="W51" s="37">
        <f>TI_EHG_E_E!W51+TI_EHG_CHP_E!W51+TI_EHG_H_E!W51+TI_EHG_EDHP!W51+TI_EHG_EB!W51+TI_EHG_EPS!W51+TI_EHG_DHEP!W51</f>
        <v>0</v>
      </c>
      <c r="X51" s="37">
        <f>TI_EHG_E_E!X51+TI_EHG_CHP_E!X51+TI_EHG_H_E!X51+TI_EHG_EDHP!X51+TI_EHG_EB!X51+TI_EHG_EPS!X51+TI_EHG_DHEP!X51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6.9389509888220124E-2</v>
      </c>
      <c r="H52" s="37">
        <f t="shared" si="31"/>
        <v>7.9191745485812551E-2</v>
      </c>
      <c r="I52" s="37">
        <f t="shared" si="31"/>
        <v>0.11668099742046431</v>
      </c>
      <c r="J52" s="37">
        <f t="shared" si="31"/>
        <v>0.39535683576956138</v>
      </c>
      <c r="K52" s="37">
        <f t="shared" si="31"/>
        <v>2.1132416165090286</v>
      </c>
      <c r="L52" s="37">
        <f t="shared" si="31"/>
        <v>3.7996560619088564</v>
      </c>
      <c r="M52" s="37">
        <f t="shared" si="31"/>
        <v>7.3140154772140997</v>
      </c>
      <c r="N52" s="37">
        <f t="shared" si="31"/>
        <v>17.382459157351676</v>
      </c>
      <c r="O52" s="37">
        <f t="shared" si="31"/>
        <v>24.560103181427344</v>
      </c>
      <c r="P52" s="37">
        <f t="shared" si="31"/>
        <v>30.818830610490114</v>
      </c>
      <c r="Q52" s="37">
        <f t="shared" si="31"/>
        <v>29.884006878761824</v>
      </c>
      <c r="R52" s="37">
        <f t="shared" si="31"/>
        <v>37.347291487532246</v>
      </c>
      <c r="S52" s="37">
        <f t="shared" si="31"/>
        <v>39.493121238177125</v>
      </c>
      <c r="T52" s="37">
        <f t="shared" si="31"/>
        <v>40.692863284608769</v>
      </c>
      <c r="U52" s="37">
        <f t="shared" si="31"/>
        <v>44.450214961306955</v>
      </c>
      <c r="V52" s="37">
        <f t="shared" si="31"/>
        <v>47.51960447119518</v>
      </c>
      <c r="W52" s="37">
        <f t="shared" si="31"/>
        <v>54.148151332760101</v>
      </c>
      <c r="X52" s="37">
        <f t="shared" ref="X52" si="32">SUM(X53:X70)</f>
        <v>69.480395528804806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0</v>
      </c>
      <c r="D53" s="10">
        <f>TI_EHG_E_E!D53+TI_EHG_CHP_E!D53+TI_EHG_H_E!D53+TI_EHG_EDHP!D53+TI_EHG_EB!D53+TI_EHG_EPS!D53+TI_EHG_DHEP!D53</f>
        <v>0</v>
      </c>
      <c r="E53" s="10">
        <f>TI_EHG_E_E!E53+TI_EHG_CHP_E!E53+TI_EHG_H_E!E53+TI_EHG_EDHP!E53+TI_EHG_EB!E53+TI_EHG_EPS!E53+TI_EHG_DHEP!E53</f>
        <v>0</v>
      </c>
      <c r="F53" s="10">
        <f>TI_EHG_E_E!F53+TI_EHG_CHP_E!F53+TI_EHG_H_E!F53+TI_EHG_EDHP!F53+TI_EHG_EB!F53+TI_EHG_EPS!F53+TI_EHG_DHEP!F53</f>
        <v>0</v>
      </c>
      <c r="G53" s="10">
        <f>TI_EHG_E_E!G53+TI_EHG_CHP_E!G53+TI_EHG_H_E!G53+TI_EHG_EDHP!G53+TI_EHG_EB!G53+TI_EHG_EPS!G53+TI_EHG_DHEP!G53</f>
        <v>0</v>
      </c>
      <c r="H53" s="10">
        <f>TI_EHG_E_E!H53+TI_EHG_CHP_E!H53+TI_EHG_H_E!H53+TI_EHG_EDHP!H53+TI_EHG_EB!H53+TI_EHG_EPS!H53+TI_EHG_DHEP!H53</f>
        <v>0</v>
      </c>
      <c r="I53" s="10">
        <f>TI_EHG_E_E!I53+TI_EHG_CHP_E!I53+TI_EHG_H_E!I53+TI_EHG_EDHP!I53+TI_EHG_EB!I53+TI_EHG_EPS!I53+TI_EHG_DHEP!I53</f>
        <v>0</v>
      </c>
      <c r="J53" s="10">
        <f>TI_EHG_E_E!J53+TI_EHG_CHP_E!J53+TI_EHG_H_E!J53+TI_EHG_EDHP!J53+TI_EHG_EB!J53+TI_EHG_EPS!J53+TI_EHG_DHEP!J53</f>
        <v>0</v>
      </c>
      <c r="K53" s="10">
        <f>TI_EHG_E_E!K53+TI_EHG_CHP_E!K53+TI_EHG_H_E!K53+TI_EHG_EDHP!K53+TI_EHG_EB!K53+TI_EHG_EPS!K53+TI_EHG_DHEP!K53</f>
        <v>0</v>
      </c>
      <c r="L53" s="10">
        <f>TI_EHG_E_E!L53+TI_EHG_CHP_E!L53+TI_EHG_H_E!L53+TI_EHG_EDHP!L53+TI_EHG_EB!L53+TI_EHG_EPS!L53+TI_EHG_DHEP!L53</f>
        <v>0</v>
      </c>
      <c r="M53" s="10">
        <f>TI_EHG_E_E!M53+TI_EHG_CHP_E!M53+TI_EHG_H_E!M53+TI_EHG_EDHP!M53+TI_EHG_EB!M53+TI_EHG_EPS!M53+TI_EHG_DHEP!M53</f>
        <v>0</v>
      </c>
      <c r="N53" s="10">
        <f>TI_EHG_E_E!N53+TI_EHG_CHP_E!N53+TI_EHG_H_E!N53+TI_EHG_EDHP!N53+TI_EHG_EB!N53+TI_EHG_EPS!N53+TI_EHG_DHEP!N53</f>
        <v>0</v>
      </c>
      <c r="O53" s="10">
        <f>TI_EHG_E_E!O53+TI_EHG_CHP_E!O53+TI_EHG_H_E!O53+TI_EHG_EDHP!O53+TI_EHG_EB!O53+TI_EHG_EPS!O53+TI_EHG_DHEP!O53</f>
        <v>0</v>
      </c>
      <c r="P53" s="10">
        <f>TI_EHG_E_E!P53+TI_EHG_CHP_E!P53+TI_EHG_H_E!P53+TI_EHG_EDHP!P53+TI_EHG_EB!P53+TI_EHG_EPS!P53+TI_EHG_DHEP!P53</f>
        <v>0</v>
      </c>
      <c r="Q53" s="10">
        <f>TI_EHG_E_E!Q53+TI_EHG_CHP_E!Q53+TI_EHG_H_E!Q53+TI_EHG_EDHP!Q53+TI_EHG_EB!Q53+TI_EHG_EPS!Q53+TI_EHG_DHEP!Q53</f>
        <v>0</v>
      </c>
      <c r="R53" s="10">
        <f>TI_EHG_E_E!R53+TI_EHG_CHP_E!R53+TI_EHG_H_E!R53+TI_EHG_EDHP!R53+TI_EHG_EB!R53+TI_EHG_EPS!R53+TI_EHG_DHEP!R53</f>
        <v>0</v>
      </c>
      <c r="S53" s="10">
        <f>TI_EHG_E_E!S53+TI_EHG_CHP_E!S53+TI_EHG_H_E!S53+TI_EHG_EDHP!S53+TI_EHG_EB!S53+TI_EHG_EPS!S53+TI_EHG_DHEP!S53</f>
        <v>0</v>
      </c>
      <c r="T53" s="10">
        <f>TI_EHG_E_E!T53+TI_EHG_CHP_E!T53+TI_EHG_H_E!T53+TI_EHG_EDHP!T53+TI_EHG_EB!T53+TI_EHG_EPS!T53+TI_EHG_DHEP!T53</f>
        <v>0</v>
      </c>
      <c r="U53" s="10">
        <f>TI_EHG_E_E!U53+TI_EHG_CHP_E!U53+TI_EHG_H_E!U53+TI_EHG_EDHP!U53+TI_EHG_EB!U53+TI_EHG_EPS!U53+TI_EHG_DHEP!U53</f>
        <v>0</v>
      </c>
      <c r="V53" s="10">
        <f>TI_EHG_E_E!V53+TI_EHG_CHP_E!V53+TI_EHG_H_E!V53+TI_EHG_EDHP!V53+TI_EHG_EB!V53+TI_EHG_EPS!V53+TI_EHG_DHEP!V53</f>
        <v>0</v>
      </c>
      <c r="W53" s="10">
        <f>TI_EHG_E_E!W53+TI_EHG_CHP_E!W53+TI_EHG_H_E!W53+TI_EHG_EDHP!W53+TI_EHG_EB!W53+TI_EHG_EPS!W53+TI_EHG_DHEP!W53</f>
        <v>0</v>
      </c>
      <c r="X53" s="10">
        <f>TI_EHG_E_E!X53+TI_EHG_CHP_E!X53+TI_EHG_H_E!X53+TI_EHG_EDHP!X53+TI_EHG_EB!X53+TI_EHG_EPS!X53+TI_EHG_DHEP!X53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3.0524505588993979E-2</v>
      </c>
      <c r="H55" s="10">
        <f>TI_EHG_E_E!H55+TI_EHG_CHP_E!H55+TI_EHG_H_E!H55+TI_EHG_EDHP!H55+TI_EHG_EB!H55+TI_EHG_EPS!H55+TI_EHG_DHEP!H55</f>
        <v>3.0524505588993979E-2</v>
      </c>
      <c r="I55" s="10">
        <f>TI_EHG_E_E!I55+TI_EHG_CHP_E!I55+TI_EHG_H_E!I55+TI_EHG_EDHP!I55+TI_EHG_EB!I55+TI_EHG_EPS!I55+TI_EHG_DHEP!I55</f>
        <v>3.0524505588993979E-2</v>
      </c>
      <c r="J55" s="10">
        <f>TI_EHG_E_E!J55+TI_EHG_CHP_E!J55+TI_EHG_H_E!J55+TI_EHG_EDHP!J55+TI_EHG_EB!J55+TI_EHG_EPS!J55+TI_EHG_DHEP!J55</f>
        <v>3.0524505588993979E-2</v>
      </c>
      <c r="K55" s="10">
        <f>TI_EHG_E_E!K55+TI_EHG_CHP_E!K55+TI_EHG_H_E!K55+TI_EHG_EDHP!K55+TI_EHG_EB!K55+TI_EHG_EPS!K55+TI_EHG_DHEP!K55</f>
        <v>3.0524505588993979E-2</v>
      </c>
      <c r="L55" s="10">
        <f>TI_EHG_E_E!L55+TI_EHG_CHP_E!L55+TI_EHG_H_E!L55+TI_EHG_EDHP!L55+TI_EHG_EB!L55+TI_EHG_EPS!L55+TI_EHG_DHEP!L55</f>
        <v>3.0524505588993979E-2</v>
      </c>
      <c r="M55" s="10">
        <f>TI_EHG_E_E!M55+TI_EHG_CHP_E!M55+TI_EHG_H_E!M55+TI_EHG_EDHP!M55+TI_EHG_EB!M55+TI_EHG_EPS!M55+TI_EHG_DHEP!M55</f>
        <v>2.7278589853826309</v>
      </c>
      <c r="N55" s="10">
        <f>TI_EHG_E_E!N55+TI_EHG_CHP_E!N55+TI_EHG_H_E!N55+TI_EHG_EDHP!N55+TI_EHG_EB!N55+TI_EHG_EPS!N55+TI_EHG_DHEP!N55</f>
        <v>9.8594153052450562</v>
      </c>
      <c r="O55" s="10">
        <f>TI_EHG_E_E!O55+TI_EHG_CHP_E!O55+TI_EHG_H_E!O55+TI_EHG_EDHP!O55+TI_EHG_EB!O55+TI_EHG_EPS!O55+TI_EHG_DHEP!O55</f>
        <v>15.94823731728289</v>
      </c>
      <c r="P55" s="10">
        <f>TI_EHG_E_E!P55+TI_EHG_CHP_E!P55+TI_EHG_H_E!P55+TI_EHG_EDHP!P55+TI_EHG_EB!P55+TI_EHG_EPS!P55+TI_EHG_DHEP!P55</f>
        <v>19.865864144454001</v>
      </c>
      <c r="Q55" s="10">
        <f>TI_EHG_E_E!Q55+TI_EHG_CHP_E!Q55+TI_EHG_H_E!Q55+TI_EHG_EDHP!Q55+TI_EHG_EB!Q55+TI_EHG_EPS!Q55+TI_EHG_DHEP!Q55</f>
        <v>15.72226999140155</v>
      </c>
      <c r="R55" s="10">
        <f>TI_EHG_E_E!R55+TI_EHG_CHP_E!R55+TI_EHG_H_E!R55+TI_EHG_EDHP!R55+TI_EHG_EB!R55+TI_EHG_EPS!R55+TI_EHG_DHEP!R55</f>
        <v>19.076268271711093</v>
      </c>
      <c r="S55" s="10">
        <f>TI_EHG_E_E!S55+TI_EHG_CHP_E!S55+TI_EHG_H_E!S55+TI_EHG_EDHP!S55+TI_EHG_EB!S55+TI_EHG_EPS!S55+TI_EHG_DHEP!S55</f>
        <v>19.492777300085983</v>
      </c>
      <c r="T55" s="10">
        <f>TI_EHG_E_E!T55+TI_EHG_CHP_E!T55+TI_EHG_H_E!T55+TI_EHG_EDHP!T55+TI_EHG_EB!T55+TI_EHG_EPS!T55+TI_EHG_DHEP!T55</f>
        <v>18.181255374032673</v>
      </c>
      <c r="U55" s="10">
        <f>TI_EHG_E_E!U55+TI_EHG_CHP_E!U55+TI_EHG_H_E!U55+TI_EHG_EDHP!U55+TI_EHG_EB!U55+TI_EHG_EPS!U55+TI_EHG_DHEP!U55</f>
        <v>19.006018916595011</v>
      </c>
      <c r="V55" s="10">
        <f>TI_EHG_E_E!V55+TI_EHG_CHP_E!V55+TI_EHG_H_E!V55+TI_EHG_EDHP!V55+TI_EHG_EB!V55+TI_EHG_EPS!V55+TI_EHG_DHEP!V55</f>
        <v>20.512897678417882</v>
      </c>
      <c r="W55" s="10">
        <f>TI_EHG_E_E!W55+TI_EHG_CHP_E!W55+TI_EHG_H_E!W55+TI_EHG_EDHP!W55+TI_EHG_EB!W55+TI_EHG_EPS!W55+TI_EHG_DHEP!W55</f>
        <v>20.671367153912293</v>
      </c>
      <c r="X55" s="10">
        <f>TI_EHG_E_E!X55+TI_EHG_CHP_E!X55+TI_EHG_H_E!X55+TI_EHG_EDHP!X55+TI_EHG_EB!X55+TI_EHG_EPS!X55+TI_EHG_DHEP!X55</f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3.8865004299226145E-2</v>
      </c>
      <c r="H56" s="10">
        <f>TI_EHG_E_E!H56+TI_EHG_CHP_E!H56+TI_EHG_H_E!H56+TI_EHG_EDHP!H56+TI_EHG_EB!H56+TI_EHG_EPS!H56+TI_EHG_DHEP!H56</f>
        <v>4.8667239896818572E-2</v>
      </c>
      <c r="I56" s="10">
        <f>TI_EHG_E_E!I56+TI_EHG_CHP_E!I56+TI_EHG_H_E!I56+TI_EHG_EDHP!I56+TI_EHG_EB!I56+TI_EHG_EPS!I56+TI_EHG_DHEP!I56</f>
        <v>8.6156491831470339E-2</v>
      </c>
      <c r="J56" s="10">
        <f>TI_EHG_E_E!J56+TI_EHG_CHP_E!J56+TI_EHG_H_E!J56+TI_EHG_EDHP!J56+TI_EHG_EB!J56+TI_EHG_EPS!J56+TI_EHG_DHEP!J56</f>
        <v>0.14987102321582113</v>
      </c>
      <c r="K56" s="10">
        <f>TI_EHG_E_E!K56+TI_EHG_CHP_E!K56+TI_EHG_H_E!K56+TI_EHG_EDHP!K56+TI_EHG_EB!K56+TI_EHG_EPS!K56+TI_EHG_DHEP!K56</f>
        <v>0.21969045571797075</v>
      </c>
      <c r="L56" s="10">
        <f>TI_EHG_E_E!L56+TI_EHG_CHP_E!L56+TI_EHG_H_E!L56+TI_EHG_EDHP!L56+TI_EHG_EB!L56+TI_EHG_EPS!L56+TI_EHG_DHEP!L56</f>
        <v>0.32975064488392081</v>
      </c>
      <c r="M56" s="10">
        <f>TI_EHG_E_E!M56+TI_EHG_CHP_E!M56+TI_EHG_H_E!M56+TI_EHG_EDHP!M56+TI_EHG_EB!M56+TI_EHG_EPS!M56+TI_EHG_DHEP!M56</f>
        <v>0.54969905417024933</v>
      </c>
      <c r="N56" s="10">
        <f>TI_EHG_E_E!N56+TI_EHG_CHP_E!N56+TI_EHG_H_E!N56+TI_EHG_EDHP!N56+TI_EHG_EB!N56+TI_EHG_EPS!N56+TI_EHG_DHEP!N56</f>
        <v>1.0263972484952708</v>
      </c>
      <c r="O56" s="10">
        <f>TI_EHG_E_E!O56+TI_EHG_CHP_E!O56+TI_EHG_H_E!O56+TI_EHG_EDHP!O56+TI_EHG_EB!O56+TI_EHG_EPS!O56+TI_EHG_DHEP!O56</f>
        <v>1.8525365434221837</v>
      </c>
      <c r="P56" s="10">
        <f>TI_EHG_E_E!P56+TI_EHG_CHP_E!P56+TI_EHG_H_E!P56+TI_EHG_EDHP!P56+TI_EHG_EB!P56+TI_EHG_EPS!P56+TI_EHG_DHEP!P56</f>
        <v>4.0503009458297496</v>
      </c>
      <c r="Q56" s="10">
        <f>TI_EHG_E_E!Q56+TI_EHG_CHP_E!Q56+TI_EHG_H_E!Q56+TI_EHG_EDHP!Q56+TI_EHG_EB!Q56+TI_EHG_EPS!Q56+TI_EHG_DHEP!Q56</f>
        <v>7.1874462596732576</v>
      </c>
      <c r="R56" s="10">
        <f>TI_EHG_E_E!R56+TI_EHG_CHP_E!R56+TI_EHG_H_E!R56+TI_EHG_EDHP!R56+TI_EHG_EB!R56+TI_EHG_EPS!R56+TI_EHG_DHEP!R56</f>
        <v>10.890713671539123</v>
      </c>
      <c r="S56" s="10">
        <f>TI_EHG_E_E!S56+TI_EHG_CHP_E!S56+TI_EHG_H_E!S56+TI_EHG_EDHP!S56+TI_EHG_EB!S56+TI_EHG_EPS!S56+TI_EHG_DHEP!S56</f>
        <v>12.548323301805674</v>
      </c>
      <c r="T56" s="10">
        <f>TI_EHG_E_E!T56+TI_EHG_CHP_E!T56+TI_EHG_H_E!T56+TI_EHG_EDHP!T56+TI_EHG_EB!T56+TI_EHG_EPS!T56+TI_EHG_DHEP!T56</f>
        <v>14.790455717970765</v>
      </c>
      <c r="U56" s="10">
        <f>TI_EHG_E_E!U56+TI_EHG_CHP_E!U56+TI_EHG_H_E!U56+TI_EHG_EDHP!U56+TI_EHG_EB!U56+TI_EHG_EPS!U56+TI_EHG_DHEP!U56</f>
        <v>17.153310404127257</v>
      </c>
      <c r="V56" s="10">
        <f>TI_EHG_E_E!V56+TI_EHG_CHP_E!V56+TI_EHG_H_E!V56+TI_EHG_EDHP!V56+TI_EHG_EB!V56+TI_EHG_EPS!V56+TI_EHG_DHEP!V56</f>
        <v>18.767583834909711</v>
      </c>
      <c r="W56" s="10">
        <f>TI_EHG_E_E!W56+TI_EHG_CHP_E!W56+TI_EHG_H_E!W56+TI_EHG_EDHP!W56+TI_EHG_EB!W56+TI_EHG_EPS!W56+TI_EHG_DHEP!W56</f>
        <v>25.417712811693896</v>
      </c>
      <c r="X56" s="10">
        <f>TI_EHG_E_E!X56+TI_EHG_CHP_E!X56+TI_EHG_H_E!X56+TI_EHG_EDHP!X56+TI_EHG_EB!X56+TI_EHG_EPS!X56+TI_EHG_DHEP!X56</f>
        <v>40.269819432502146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0</v>
      </c>
      <c r="H59" s="10">
        <f>TI_EHG_E_E!H59+TI_EHG_CHP_E!H59+TI_EHG_H_E!H59+TI_EHG_EDHP!H59+TI_EHG_EB!H59+TI_EHG_EPS!H59+TI_EHG_DHEP!H59</f>
        <v>0</v>
      </c>
      <c r="I59" s="10">
        <f>TI_EHG_E_E!I59+TI_EHG_CHP_E!I59+TI_EHG_H_E!I59+TI_EHG_EDHP!I59+TI_EHG_EB!I59+TI_EHG_EPS!I59+TI_EHG_DHEP!I59</f>
        <v>0</v>
      </c>
      <c r="J59" s="10">
        <f>TI_EHG_E_E!J59+TI_EHG_CHP_E!J59+TI_EHG_H_E!J59+TI_EHG_EDHP!J59+TI_EHG_EB!J59+TI_EHG_EPS!J59+TI_EHG_DHEP!J59</f>
        <v>0</v>
      </c>
      <c r="K59" s="10">
        <f>TI_EHG_E_E!K59+TI_EHG_CHP_E!K59+TI_EHG_H_E!K59+TI_EHG_EDHP!K59+TI_EHG_EB!K59+TI_EHG_EPS!K59+TI_EHG_DHEP!K59</f>
        <v>0</v>
      </c>
      <c r="L59" s="10">
        <f>TI_EHG_E_E!L59+TI_EHG_CHP_E!L59+TI_EHG_H_E!L59+TI_EHG_EDHP!L59+TI_EHG_EB!L59+TI_EHG_EPS!L59+TI_EHG_DHEP!L59</f>
        <v>0</v>
      </c>
      <c r="M59" s="10">
        <f>TI_EHG_E_E!M59+TI_EHG_CHP_E!M59+TI_EHG_H_E!M59+TI_EHG_EDHP!M59+TI_EHG_EB!M59+TI_EHG_EPS!M59+TI_EHG_DHEP!M59</f>
        <v>0</v>
      </c>
      <c r="N59" s="10">
        <f>TI_EHG_E_E!N59+TI_EHG_CHP_E!N59+TI_EHG_H_E!N59+TI_EHG_EDHP!N59+TI_EHG_EB!N59+TI_EHG_EPS!N59+TI_EHG_DHEP!N59</f>
        <v>0</v>
      </c>
      <c r="O59" s="10">
        <f>TI_EHG_E_E!O59+TI_EHG_CHP_E!O59+TI_EHG_H_E!O59+TI_EHG_EDHP!O59+TI_EHG_EB!O59+TI_EHG_EPS!O59+TI_EHG_DHEP!O59</f>
        <v>0</v>
      </c>
      <c r="P59" s="10">
        <f>TI_EHG_E_E!P59+TI_EHG_CHP_E!P59+TI_EHG_H_E!P59+TI_EHG_EDHP!P59+TI_EHG_EB!P59+TI_EHG_EPS!P59+TI_EHG_DHEP!P59</f>
        <v>0</v>
      </c>
      <c r="Q59" s="10">
        <f>TI_EHG_E_E!Q59+TI_EHG_CHP_E!Q59+TI_EHG_H_E!Q59+TI_EHG_EDHP!Q59+TI_EHG_EB!Q59+TI_EHG_EPS!Q59+TI_EHG_DHEP!Q59</f>
        <v>0</v>
      </c>
      <c r="R59" s="10">
        <f>TI_EHG_E_E!R59+TI_EHG_CHP_E!R59+TI_EHG_H_E!R59+TI_EHG_EDHP!R59+TI_EHG_EB!R59+TI_EHG_EPS!R59+TI_EHG_DHEP!R59</f>
        <v>0</v>
      </c>
      <c r="S59" s="10">
        <f>TI_EHG_E_E!S59+TI_EHG_CHP_E!S59+TI_EHG_H_E!S59+TI_EHG_EDHP!S59+TI_EHG_EB!S59+TI_EHG_EPS!S59+TI_EHG_DHEP!S59</f>
        <v>0</v>
      </c>
      <c r="T59" s="10">
        <f>TI_EHG_E_E!T59+TI_EHG_CHP_E!T59+TI_EHG_H_E!T59+TI_EHG_EDHP!T59+TI_EHG_EB!T59+TI_EHG_EPS!T59+TI_EHG_DHEP!T59</f>
        <v>0</v>
      </c>
      <c r="U59" s="10">
        <f>TI_EHG_E_E!U59+TI_EHG_CHP_E!U59+TI_EHG_H_E!U59+TI_EHG_EDHP!U59+TI_EHG_EB!U59+TI_EHG_EPS!U59+TI_EHG_DHEP!U59</f>
        <v>0</v>
      </c>
      <c r="V59" s="10">
        <f>TI_EHG_E_E!V59+TI_EHG_CHP_E!V59+TI_EHG_H_E!V59+TI_EHG_EDHP!V59+TI_EHG_EB!V59+TI_EHG_EPS!V59+TI_EHG_DHEP!V59</f>
        <v>0</v>
      </c>
      <c r="W59" s="10">
        <f>TI_EHG_E_E!W59+TI_EHG_CHP_E!W59+TI_EHG_H_E!W59+TI_EHG_EDHP!W59+TI_EHG_EB!W59+TI_EHG_EPS!W59+TI_EHG_DHEP!W59</f>
        <v>0</v>
      </c>
      <c r="X59" s="10">
        <f>TI_EHG_E_E!X59+TI_EHG_CHP_E!X59+TI_EHG_H_E!X59+TI_EHG_EDHP!X59+TI_EHG_EB!X59+TI_EHG_EPS!X59+TI_EHG_DHEP!X59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</v>
      </c>
      <c r="F61" s="10">
        <f>TI_EHG_E_E!F61+TI_EHG_CHP_E!F61+TI_EHG_H_E!F61+TI_EHG_EDHP!F61+TI_EHG_EB!F61+TI_EHG_EPS!F61+TI_EHG_DHEP!F61</f>
        <v>0</v>
      </c>
      <c r="G61" s="10">
        <f>TI_EHG_E_E!G61+TI_EHG_CHP_E!G61+TI_EHG_H_E!G61+TI_EHG_EDHP!G61+TI_EHG_EB!G61+TI_EHG_EPS!G61+TI_EHG_DHEP!G61</f>
        <v>0</v>
      </c>
      <c r="H61" s="10">
        <f>TI_EHG_E_E!H61+TI_EHG_CHP_E!H61+TI_EHG_H_E!H61+TI_EHG_EDHP!H61+TI_EHG_EB!H61+TI_EHG_EPS!H61+TI_EHG_DHEP!H61</f>
        <v>0</v>
      </c>
      <c r="I61" s="10">
        <f>TI_EHG_E_E!I61+TI_EHG_CHP_E!I61+TI_EHG_H_E!I61+TI_EHG_EDHP!I61+TI_EHG_EB!I61+TI_EHG_EPS!I61+TI_EHG_DHEP!I61</f>
        <v>0</v>
      </c>
      <c r="J61" s="10">
        <f>TI_EHG_E_E!J61+TI_EHG_CHP_E!J61+TI_EHG_H_E!J61+TI_EHG_EDHP!J61+TI_EHG_EB!J61+TI_EHG_EPS!J61+TI_EHG_DHEP!J61</f>
        <v>0.2149613069647463</v>
      </c>
      <c r="K61" s="10">
        <f>TI_EHG_E_E!K61+TI_EHG_CHP_E!K61+TI_EHG_H_E!K61+TI_EHG_EDHP!K61+TI_EHG_EB!K61+TI_EHG_EPS!K61+TI_EHG_DHEP!K61</f>
        <v>1.863026655202064</v>
      </c>
      <c r="L61" s="10">
        <f>TI_EHG_E_E!L61+TI_EHG_CHP_E!L61+TI_EHG_H_E!L61+TI_EHG_EDHP!L61+TI_EHG_EB!L61+TI_EHG_EPS!L61+TI_EHG_DHEP!L61</f>
        <v>3.4393809114359417</v>
      </c>
      <c r="M61" s="10">
        <f>TI_EHG_E_E!M61+TI_EHG_CHP_E!M61+TI_EHG_H_E!M61+TI_EHG_EDHP!M61+TI_EHG_EB!M61+TI_EHG_EPS!M61+TI_EHG_DHEP!M61</f>
        <v>4.0364574376612197</v>
      </c>
      <c r="N61" s="10">
        <f>TI_EHG_E_E!N61+TI_EHG_CHP_E!N61+TI_EHG_H_E!N61+TI_EHG_EDHP!N61+TI_EHG_EB!N61+TI_EHG_EPS!N61+TI_EHG_DHEP!N61</f>
        <v>6.4966466036113495</v>
      </c>
      <c r="O61" s="10">
        <f>TI_EHG_E_E!O61+TI_EHG_CHP_E!O61+TI_EHG_H_E!O61+TI_EHG_EDHP!O61+TI_EHG_EB!O61+TI_EHG_EPS!O61+TI_EHG_DHEP!O61</f>
        <v>6.7593293207222693</v>
      </c>
      <c r="P61" s="10">
        <f>TI_EHG_E_E!P61+TI_EHG_CHP_E!P61+TI_EHG_H_E!P61+TI_EHG_EDHP!P61+TI_EHG_EB!P61+TI_EHG_EPS!P61+TI_EHG_DHEP!P61</f>
        <v>6.9026655202063623</v>
      </c>
      <c r="Q61" s="10">
        <f>TI_EHG_E_E!Q61+TI_EHG_CHP_E!Q61+TI_EHG_H_E!Q61+TI_EHG_EDHP!Q61+TI_EHG_EB!Q61+TI_EHG_EPS!Q61+TI_EHG_DHEP!Q61</f>
        <v>6.974290627687016</v>
      </c>
      <c r="R61" s="10">
        <f>TI_EHG_E_E!R61+TI_EHG_CHP_E!R61+TI_EHG_H_E!R61+TI_EHG_EDHP!R61+TI_EHG_EB!R61+TI_EHG_EPS!R61+TI_EHG_DHEP!R61</f>
        <v>7.3803095442820288</v>
      </c>
      <c r="S61" s="10">
        <f>TI_EHG_E_E!S61+TI_EHG_CHP_E!S61+TI_EHG_H_E!S61+TI_EHG_EDHP!S61+TI_EHG_EB!S61+TI_EHG_EPS!S61+TI_EHG_DHEP!S61</f>
        <v>7.452020636285468</v>
      </c>
      <c r="T61" s="10">
        <f>TI_EHG_E_E!T61+TI_EHG_CHP_E!T61+TI_EHG_H_E!T61+TI_EHG_EDHP!T61+TI_EHG_EB!T61+TI_EHG_EPS!T61+TI_EHG_DHEP!T61</f>
        <v>7.7211521926053308</v>
      </c>
      <c r="U61" s="10">
        <f>TI_EHG_E_E!U61+TI_EHG_CHP_E!U61+TI_EHG_H_E!U61+TI_EHG_EDHP!U61+TI_EHG_EB!U61+TI_EHG_EPS!U61+TI_EHG_DHEP!U61</f>
        <v>8.290885640584694</v>
      </c>
      <c r="V61" s="10">
        <f>TI_EHG_E_E!V61+TI_EHG_CHP_E!V61+TI_EHG_H_E!V61+TI_EHG_EDHP!V61+TI_EHG_EB!V61+TI_EHG_EPS!V61+TI_EHG_DHEP!V61</f>
        <v>8.2391229578675826</v>
      </c>
      <c r="W61" s="10">
        <f>TI_EHG_E_E!W61+TI_EHG_CHP_E!W61+TI_EHG_H_E!W61+TI_EHG_EDHP!W61+TI_EHG_EB!W61+TI_EHG_EPS!W61+TI_EHG_DHEP!W61</f>
        <v>8.059071367153912</v>
      </c>
      <c r="X61" s="10">
        <f>TI_EHG_E_E!X61+TI_EHG_CHP_E!X61+TI_EHG_H_E!X61+TI_EHG_EDHP!X61+TI_EHG_EB!X61+TI_EHG_EPS!X61+TI_EHG_DHEP!X61</f>
        <v>8.017282889079965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0</v>
      </c>
      <c r="N76" s="40">
        <f>TI_EHG_E_E!N76+TI_EHG_CHP_E!N76+TI_EHG_H_E!N76+TI_EHG_EDHP!N76+TI_EHG_EB!N76+TI_EHG_EPS!N76+TI_EHG_DHEP!N76</f>
        <v>0</v>
      </c>
      <c r="O76" s="40">
        <f>TI_EHG_E_E!O76+TI_EHG_CHP_E!O76+TI_EHG_H_E!O76+TI_EHG_EDHP!O76+TI_EHG_EB!O76+TI_EHG_EPS!O76+TI_EHG_DHEP!O76</f>
        <v>0</v>
      </c>
      <c r="P76" s="40">
        <f>TI_EHG_E_E!P76+TI_EHG_CHP_E!P76+TI_EHG_H_E!P76+TI_EHG_EDHP!P76+TI_EHG_EB!P76+TI_EHG_EPS!P76+TI_EHG_DHEP!P76</f>
        <v>0</v>
      </c>
      <c r="Q76" s="40">
        <f>TI_EHG_E_E!Q76+TI_EHG_CHP_E!Q76+TI_EHG_H_E!Q76+TI_EHG_EDHP!Q76+TI_EHG_EB!Q76+TI_EHG_EPS!Q76+TI_EHG_DHEP!Q76</f>
        <v>0</v>
      </c>
      <c r="R76" s="40">
        <f>TI_EHG_E_E!R76+TI_EHG_CHP_E!R76+TI_EHG_H_E!R76+TI_EHG_EDHP!R76+TI_EHG_EB!R76+TI_EHG_EPS!R76+TI_EHG_DHEP!R76</f>
        <v>0</v>
      </c>
      <c r="S76" s="40">
        <f>TI_EHG_E_E!S76+TI_EHG_CHP_E!S76+TI_EHG_H_E!S76+TI_EHG_EDHP!S76+TI_EHG_EB!S76+TI_EHG_EPS!S76+TI_EHG_DHEP!S76</f>
        <v>0</v>
      </c>
      <c r="T76" s="40">
        <f>TI_EHG_E_E!T76+TI_EHG_CHP_E!T76+TI_EHG_H_E!T76+TI_EHG_EDHP!T76+TI_EHG_EB!T76+TI_EHG_EPS!T76+TI_EHG_DHEP!T76</f>
        <v>0</v>
      </c>
      <c r="U76" s="40">
        <f>TI_EHG_E_E!U76+TI_EHG_CHP_E!U76+TI_EHG_H_E!U76+TI_EHG_EDHP!U76+TI_EHG_EB!U76+TI_EHG_EPS!U76+TI_EHG_DHEP!U76</f>
        <v>0</v>
      </c>
      <c r="V76" s="40">
        <f>TI_EHG_E_E!V76+TI_EHG_CHP_E!V76+TI_EHG_H_E!V76+TI_EHG_EDHP!V76+TI_EHG_EB!V76+TI_EHG_EPS!V76+TI_EHG_DHEP!V76</f>
        <v>0</v>
      </c>
      <c r="W76" s="40">
        <f>TI_EHG_E_E!W76+TI_EHG_CHP_E!W76+TI_EHG_H_E!W76+TI_EHG_EDHP!W76+TI_EHG_EB!W76+TI_EHG_EPS!W76+TI_EHG_DHEP!W76</f>
        <v>0</v>
      </c>
      <c r="X76" s="40">
        <f>TI_EHG_E_E!X76+TI_EHG_CHP_E!X76+TI_EHG_H_E!X76+TI_EHG_EDHP!X76+TI_EHG_EB!X76+TI_EHG_EPS!X76+TI_EHG_DHEP!X76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889.9303525365433</v>
      </c>
      <c r="D2" s="31">
        <f t="shared" ref="D2:W2" si="1">SUM(D3,D17,D22,D25,D26,D51,D52,D71,D74,D75,D76)</f>
        <v>869.72132416165084</v>
      </c>
      <c r="E2" s="31">
        <f t="shared" si="1"/>
        <v>901.442562338779</v>
      </c>
      <c r="F2" s="31">
        <f t="shared" si="1"/>
        <v>1061.7939810834043</v>
      </c>
      <c r="G2" s="31">
        <f t="shared" si="1"/>
        <v>1017.6852106620805</v>
      </c>
      <c r="H2" s="31">
        <f t="shared" si="1"/>
        <v>1081.8290627687015</v>
      </c>
      <c r="I2" s="31">
        <f t="shared" si="1"/>
        <v>1104.4669819432502</v>
      </c>
      <c r="J2" s="31">
        <f t="shared" si="1"/>
        <v>1155.1240756663801</v>
      </c>
      <c r="K2" s="31">
        <f t="shared" si="1"/>
        <v>1210.5460017196901</v>
      </c>
      <c r="L2" s="31">
        <f t="shared" si="1"/>
        <v>1229.3391229578674</v>
      </c>
      <c r="M2" s="31">
        <f t="shared" si="1"/>
        <v>1189.2936371453134</v>
      </c>
      <c r="N2" s="31">
        <f t="shared" si="1"/>
        <v>1158.8775580395532</v>
      </c>
      <c r="O2" s="31">
        <f t="shared" si="1"/>
        <v>1111.5978503869303</v>
      </c>
      <c r="P2" s="31">
        <f t="shared" si="1"/>
        <v>898.0741186586414</v>
      </c>
      <c r="Q2" s="31">
        <f t="shared" si="1"/>
        <v>925.14944110060173</v>
      </c>
      <c r="R2" s="31">
        <f t="shared" si="1"/>
        <v>960.85141874462602</v>
      </c>
      <c r="S2" s="31">
        <f t="shared" si="1"/>
        <v>1044.9479793637145</v>
      </c>
      <c r="T2" s="31">
        <f t="shared" si="1"/>
        <v>1050.850558899398</v>
      </c>
      <c r="U2" s="31">
        <f t="shared" si="1"/>
        <v>1066.3153912295786</v>
      </c>
      <c r="V2" s="31">
        <f t="shared" si="1"/>
        <v>1049.8165950128978</v>
      </c>
      <c r="W2" s="31">
        <f t="shared" si="1"/>
        <v>983.54961306964731</v>
      </c>
      <c r="X2" s="31">
        <f t="shared" ref="X2" si="2">SUM(X3,X17,X22,X25,X26,X51,X52,X71,X74,X75,X76)</f>
        <v>1020.5294067067928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889.9303525365433</v>
      </c>
      <c r="D26" s="37">
        <f t="shared" ref="D26:W26" si="22">SUM(D27,D33)</f>
        <v>869.72132416165084</v>
      </c>
      <c r="E26" s="37">
        <f t="shared" si="22"/>
        <v>901.442562338779</v>
      </c>
      <c r="F26" s="37">
        <f t="shared" si="22"/>
        <v>1061.7939810834043</v>
      </c>
      <c r="G26" s="37">
        <f t="shared" si="22"/>
        <v>1017.6158211521923</v>
      </c>
      <c r="H26" s="37">
        <f t="shared" si="22"/>
        <v>1081.7498710232157</v>
      </c>
      <c r="I26" s="37">
        <f t="shared" si="22"/>
        <v>1104.3503009458298</v>
      </c>
      <c r="J26" s="37">
        <f t="shared" si="22"/>
        <v>1154.9436801375753</v>
      </c>
      <c r="K26" s="37">
        <f t="shared" si="22"/>
        <v>1210.2957867583832</v>
      </c>
      <c r="L26" s="37">
        <f t="shared" si="22"/>
        <v>1228.9788478073945</v>
      </c>
      <c r="M26" s="37">
        <f t="shared" si="22"/>
        <v>1186.0160791057606</v>
      </c>
      <c r="N26" s="37">
        <f t="shared" si="22"/>
        <v>1147.9917454858128</v>
      </c>
      <c r="O26" s="37">
        <f t="shared" si="22"/>
        <v>1093.7970765262253</v>
      </c>
      <c r="P26" s="37">
        <f t="shared" si="22"/>
        <v>874.1579535683577</v>
      </c>
      <c r="Q26" s="37">
        <f t="shared" si="22"/>
        <v>902.23972484952697</v>
      </c>
      <c r="R26" s="37">
        <f t="shared" si="22"/>
        <v>930.88443680137584</v>
      </c>
      <c r="S26" s="37">
        <f t="shared" si="22"/>
        <v>1012.9068787618228</v>
      </c>
      <c r="T26" s="37">
        <f t="shared" si="22"/>
        <v>1017.8788478073947</v>
      </c>
      <c r="U26" s="37">
        <f t="shared" si="22"/>
        <v>1030.1560619088564</v>
      </c>
      <c r="V26" s="37">
        <f t="shared" si="22"/>
        <v>1010.5361134995701</v>
      </c>
      <c r="W26" s="37">
        <f t="shared" si="22"/>
        <v>937.46053310404113</v>
      </c>
      <c r="X26" s="37">
        <f t="shared" ref="X26" si="23">SUM(X27,X33)</f>
        <v>959.06629406706793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889.9303525365433</v>
      </c>
      <c r="D33" s="29">
        <f t="shared" ref="D33:W33" si="28">SUM(D34:D50)</f>
        <v>869.72132416165084</v>
      </c>
      <c r="E33" s="29">
        <f t="shared" si="28"/>
        <v>901.442562338779</v>
      </c>
      <c r="F33" s="29">
        <f t="shared" si="28"/>
        <v>1061.7939810834043</v>
      </c>
      <c r="G33" s="29">
        <f t="shared" si="28"/>
        <v>1017.6158211521923</v>
      </c>
      <c r="H33" s="29">
        <f t="shared" si="28"/>
        <v>1081.7498710232157</v>
      </c>
      <c r="I33" s="29">
        <f t="shared" si="28"/>
        <v>1104.3503009458298</v>
      </c>
      <c r="J33" s="29">
        <f t="shared" si="28"/>
        <v>1154.9436801375753</v>
      </c>
      <c r="K33" s="29">
        <f t="shared" si="28"/>
        <v>1210.2957867583832</v>
      </c>
      <c r="L33" s="29">
        <f t="shared" si="28"/>
        <v>1228.9788478073945</v>
      </c>
      <c r="M33" s="29">
        <f t="shared" si="28"/>
        <v>1186.0160791057606</v>
      </c>
      <c r="N33" s="29">
        <f t="shared" si="28"/>
        <v>1147.9917454858128</v>
      </c>
      <c r="O33" s="29">
        <f t="shared" si="28"/>
        <v>1093.7970765262253</v>
      </c>
      <c r="P33" s="29">
        <f t="shared" si="28"/>
        <v>874.1579535683577</v>
      </c>
      <c r="Q33" s="29">
        <f t="shared" si="28"/>
        <v>902.23972484952697</v>
      </c>
      <c r="R33" s="29">
        <f t="shared" si="28"/>
        <v>930.88443680137584</v>
      </c>
      <c r="S33" s="29">
        <f t="shared" si="28"/>
        <v>1012.9068787618228</v>
      </c>
      <c r="T33" s="29">
        <f t="shared" si="28"/>
        <v>1017.8788478073947</v>
      </c>
      <c r="U33" s="29">
        <f t="shared" si="28"/>
        <v>1030.1560619088564</v>
      </c>
      <c r="V33" s="29">
        <f t="shared" si="28"/>
        <v>1010.5361134995701</v>
      </c>
      <c r="W33" s="29">
        <f t="shared" si="28"/>
        <v>937.46053310404113</v>
      </c>
      <c r="X33" s="29">
        <f t="shared" ref="X33" si="29">SUM(X34:X50)</f>
        <v>959.06629406706793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19.51367153912296</v>
      </c>
      <c r="D43" s="10">
        <v>4.1081685296646597</v>
      </c>
      <c r="E43" s="10">
        <v>2.0540842648323299</v>
      </c>
      <c r="F43" s="10">
        <v>5.135167669819432</v>
      </c>
      <c r="G43" s="10">
        <v>8.2163370593293195</v>
      </c>
      <c r="H43" s="10">
        <v>16.432588134135859</v>
      </c>
      <c r="I43" s="10">
        <v>7.1892519346517627</v>
      </c>
      <c r="J43" s="10">
        <v>17.45958727429063</v>
      </c>
      <c r="K43" s="10">
        <v>23.611951848667239</v>
      </c>
      <c r="L43" s="10">
        <v>94.364402407566644</v>
      </c>
      <c r="M43" s="10">
        <v>162.21152192605331</v>
      </c>
      <c r="N43" s="10">
        <v>116.92983662940667</v>
      </c>
      <c r="O43" s="10">
        <v>221.10232158211514</v>
      </c>
      <c r="P43" s="10">
        <v>242.78065348237311</v>
      </c>
      <c r="Q43" s="10">
        <v>127.79742046431643</v>
      </c>
      <c r="R43" s="10">
        <v>93.33645743766121</v>
      </c>
      <c r="S43" s="10">
        <v>155.82656921754085</v>
      </c>
      <c r="T43" s="10">
        <v>263.00825451418746</v>
      </c>
      <c r="U43" s="10">
        <v>253.79965606190891</v>
      </c>
      <c r="V43" s="10">
        <v>266.55485812553746</v>
      </c>
      <c r="W43" s="10">
        <v>351.95950128976773</v>
      </c>
      <c r="X43" s="10">
        <v>298.37841788478079</v>
      </c>
    </row>
    <row r="44" spans="1:24" ht="11.25" customHeight="1" x14ac:dyDescent="0.2">
      <c r="A44" s="41" t="s">
        <v>75</v>
      </c>
      <c r="B44" s="9" t="s">
        <v>76</v>
      </c>
      <c r="C44" s="10">
        <v>870.41668099742037</v>
      </c>
      <c r="D44" s="10">
        <v>865.61315563198616</v>
      </c>
      <c r="E44" s="10">
        <v>899.38847807394666</v>
      </c>
      <c r="F44" s="10">
        <v>1056.658813413585</v>
      </c>
      <c r="G44" s="10">
        <v>1009.399484092863</v>
      </c>
      <c r="H44" s="10">
        <v>1065.3172828890799</v>
      </c>
      <c r="I44" s="10">
        <v>1097.161049011178</v>
      </c>
      <c r="J44" s="10">
        <v>1137.4840928632846</v>
      </c>
      <c r="K44" s="10">
        <v>1186.6838349097159</v>
      </c>
      <c r="L44" s="10">
        <v>1134.6144453998279</v>
      </c>
      <c r="M44" s="10">
        <v>1023.8045571797072</v>
      </c>
      <c r="N44" s="10">
        <v>1031.061908856406</v>
      </c>
      <c r="O44" s="10">
        <v>872.69475494411006</v>
      </c>
      <c r="P44" s="10">
        <v>631.37730008598453</v>
      </c>
      <c r="Q44" s="10">
        <v>774.44230438521049</v>
      </c>
      <c r="R44" s="10">
        <v>837.5479793637146</v>
      </c>
      <c r="S44" s="10">
        <v>857.08030954428193</v>
      </c>
      <c r="T44" s="10">
        <v>754.87059329320721</v>
      </c>
      <c r="U44" s="10">
        <v>776.3564058469475</v>
      </c>
      <c r="V44" s="10">
        <v>743.98125537403257</v>
      </c>
      <c r="W44" s="10">
        <v>585.50103181427346</v>
      </c>
      <c r="X44" s="10">
        <v>660.68787618228714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6.9389509888220124E-2</v>
      </c>
      <c r="H52" s="37">
        <f t="shared" si="31"/>
        <v>7.9191745485812551E-2</v>
      </c>
      <c r="I52" s="37">
        <f t="shared" si="31"/>
        <v>0.11668099742046431</v>
      </c>
      <c r="J52" s="37">
        <f t="shared" si="31"/>
        <v>0.1803955288048151</v>
      </c>
      <c r="K52" s="37">
        <f t="shared" si="31"/>
        <v>0.25021496130696474</v>
      </c>
      <c r="L52" s="37">
        <f t="shared" si="31"/>
        <v>0.36027515047291481</v>
      </c>
      <c r="M52" s="37">
        <f t="shared" si="31"/>
        <v>3.2775580395528801</v>
      </c>
      <c r="N52" s="37">
        <f t="shared" si="31"/>
        <v>10.885812553740326</v>
      </c>
      <c r="O52" s="37">
        <f t="shared" si="31"/>
        <v>17.800773860705075</v>
      </c>
      <c r="P52" s="37">
        <f t="shared" si="31"/>
        <v>23.916165090283751</v>
      </c>
      <c r="Q52" s="37">
        <f t="shared" si="31"/>
        <v>22.909716251074808</v>
      </c>
      <c r="R52" s="37">
        <f t="shared" si="31"/>
        <v>29.966981943250218</v>
      </c>
      <c r="S52" s="37">
        <f t="shared" si="31"/>
        <v>32.041100601891657</v>
      </c>
      <c r="T52" s="37">
        <f t="shared" si="31"/>
        <v>32.971711092003439</v>
      </c>
      <c r="U52" s="37">
        <f t="shared" si="31"/>
        <v>36.159329320722264</v>
      </c>
      <c r="V52" s="37">
        <f t="shared" si="31"/>
        <v>39.280481513327594</v>
      </c>
      <c r="W52" s="37">
        <f t="shared" si="31"/>
        <v>46.089079965606189</v>
      </c>
      <c r="X52" s="37">
        <f t="shared" ref="X52" si="32">SUM(X53:X70)</f>
        <v>61.463112639724841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3.0524505588993979E-2</v>
      </c>
      <c r="H55" s="10">
        <v>3.0524505588993979E-2</v>
      </c>
      <c r="I55" s="10">
        <v>3.0524505588993979E-2</v>
      </c>
      <c r="J55" s="10">
        <v>3.0524505588993979E-2</v>
      </c>
      <c r="K55" s="10">
        <v>3.0524505588993979E-2</v>
      </c>
      <c r="L55" s="10">
        <v>3.0524505588993979E-2</v>
      </c>
      <c r="M55" s="10">
        <v>2.7278589853826309</v>
      </c>
      <c r="N55" s="10">
        <v>9.8594153052450562</v>
      </c>
      <c r="O55" s="10">
        <v>15.94823731728289</v>
      </c>
      <c r="P55" s="10">
        <v>19.865864144454001</v>
      </c>
      <c r="Q55" s="10">
        <v>15.72226999140155</v>
      </c>
      <c r="R55" s="10">
        <v>19.076268271711093</v>
      </c>
      <c r="S55" s="10">
        <v>19.492777300085983</v>
      </c>
      <c r="T55" s="10">
        <v>18.181255374032673</v>
      </c>
      <c r="U55" s="10">
        <v>19.006018916595011</v>
      </c>
      <c r="V55" s="10">
        <v>20.512897678417882</v>
      </c>
      <c r="W55" s="10">
        <v>20.671367153912293</v>
      </c>
      <c r="X55" s="10">
        <v>21.193293207222698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3.8865004299226145E-2</v>
      </c>
      <c r="H56" s="10">
        <v>4.8667239896818572E-2</v>
      </c>
      <c r="I56" s="10">
        <v>8.6156491831470339E-2</v>
      </c>
      <c r="J56" s="10">
        <v>0.14987102321582113</v>
      </c>
      <c r="K56" s="10">
        <v>0.21969045571797075</v>
      </c>
      <c r="L56" s="10">
        <v>0.32975064488392081</v>
      </c>
      <c r="M56" s="10">
        <v>0.54969905417024933</v>
      </c>
      <c r="N56" s="10">
        <v>1.0263972484952708</v>
      </c>
      <c r="O56" s="10">
        <v>1.8525365434221837</v>
      </c>
      <c r="P56" s="10">
        <v>4.0503009458297496</v>
      </c>
      <c r="Q56" s="10">
        <v>7.1874462596732576</v>
      </c>
      <c r="R56" s="10">
        <v>10.890713671539123</v>
      </c>
      <c r="S56" s="10">
        <v>12.548323301805674</v>
      </c>
      <c r="T56" s="10">
        <v>14.790455717970765</v>
      </c>
      <c r="U56" s="10">
        <v>17.153310404127257</v>
      </c>
      <c r="V56" s="10">
        <v>18.767583834909711</v>
      </c>
      <c r="W56" s="10">
        <v>25.417712811693896</v>
      </c>
      <c r="X56" s="10">
        <v>40.269819432502146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1.930008598452279</v>
      </c>
      <c r="G2" s="31">
        <f t="shared" si="1"/>
        <v>4.8250214961306961</v>
      </c>
      <c r="H2" s="31">
        <f t="shared" si="1"/>
        <v>5.7897678417884766</v>
      </c>
      <c r="I2" s="31">
        <f t="shared" si="1"/>
        <v>6.7547721410146178</v>
      </c>
      <c r="J2" s="31">
        <f t="shared" si="1"/>
        <v>13.733447979363715</v>
      </c>
      <c r="K2" s="31">
        <f t="shared" si="1"/>
        <v>13.516251074806535</v>
      </c>
      <c r="L2" s="31">
        <f t="shared" si="1"/>
        <v>14.152450558899401</v>
      </c>
      <c r="M2" s="31">
        <f t="shared" si="1"/>
        <v>11.799914015477214</v>
      </c>
      <c r="N2" s="31">
        <f t="shared" si="1"/>
        <v>8.4420464316423036</v>
      </c>
      <c r="O2" s="31">
        <f t="shared" si="1"/>
        <v>8.7073086844368</v>
      </c>
      <c r="P2" s="31">
        <f t="shared" si="1"/>
        <v>8.8423903697334474</v>
      </c>
      <c r="Q2" s="31">
        <f t="shared" si="1"/>
        <v>6.974290627687016</v>
      </c>
      <c r="R2" s="31">
        <f t="shared" si="1"/>
        <v>7.3803095442820288</v>
      </c>
      <c r="S2" s="31">
        <f t="shared" si="1"/>
        <v>7.452020636285468</v>
      </c>
      <c r="T2" s="31">
        <f t="shared" si="1"/>
        <v>8.5003439380911434</v>
      </c>
      <c r="U2" s="31">
        <f t="shared" si="1"/>
        <v>8.5294926913155624</v>
      </c>
      <c r="V2" s="31">
        <f t="shared" si="1"/>
        <v>8.2391229578675826</v>
      </c>
      <c r="W2" s="31">
        <f t="shared" si="1"/>
        <v>8.059071367153912</v>
      </c>
      <c r="X2" s="31">
        <f t="shared" ref="X2" si="2">SUM(X3,X17,X22,X25,X26,X51,X52,X71,X74,X75,X76)</f>
        <v>8.017282889079965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1.930008598452279</v>
      </c>
      <c r="G26" s="37">
        <f t="shared" si="22"/>
        <v>4.8250214961306961</v>
      </c>
      <c r="H26" s="37">
        <f t="shared" si="22"/>
        <v>5.7897678417884766</v>
      </c>
      <c r="I26" s="37">
        <f t="shared" si="22"/>
        <v>6.7547721410146178</v>
      </c>
      <c r="J26" s="37">
        <f t="shared" si="22"/>
        <v>13.51848667239897</v>
      </c>
      <c r="K26" s="37">
        <f t="shared" si="22"/>
        <v>11.65322441960447</v>
      </c>
      <c r="L26" s="37">
        <f t="shared" si="22"/>
        <v>10.71306964746346</v>
      </c>
      <c r="M26" s="37">
        <f t="shared" si="22"/>
        <v>7.763456577815993</v>
      </c>
      <c r="N26" s="37">
        <f t="shared" si="22"/>
        <v>1.9453998280309539</v>
      </c>
      <c r="O26" s="37">
        <f t="shared" si="22"/>
        <v>1.9479793637145311</v>
      </c>
      <c r="P26" s="37">
        <f t="shared" si="22"/>
        <v>1.9397248495270849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0.77919174548581249</v>
      </c>
      <c r="U26" s="37">
        <f t="shared" si="22"/>
        <v>0.23860705073086841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1.930008598452279</v>
      </c>
      <c r="G33" s="29">
        <f t="shared" si="28"/>
        <v>4.8250214961306961</v>
      </c>
      <c r="H33" s="29">
        <f t="shared" si="28"/>
        <v>5.7897678417884766</v>
      </c>
      <c r="I33" s="29">
        <f t="shared" si="28"/>
        <v>6.7547721410146178</v>
      </c>
      <c r="J33" s="29">
        <f t="shared" si="28"/>
        <v>13.51848667239897</v>
      </c>
      <c r="K33" s="29">
        <f t="shared" si="28"/>
        <v>11.65322441960447</v>
      </c>
      <c r="L33" s="29">
        <f t="shared" si="28"/>
        <v>10.71306964746346</v>
      </c>
      <c r="M33" s="29">
        <f t="shared" si="28"/>
        <v>7.763456577815993</v>
      </c>
      <c r="N33" s="29">
        <f t="shared" si="28"/>
        <v>1.9453998280309539</v>
      </c>
      <c r="O33" s="29">
        <f t="shared" si="28"/>
        <v>1.9479793637145311</v>
      </c>
      <c r="P33" s="29">
        <f t="shared" si="28"/>
        <v>1.9397248495270849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0.77919174548581249</v>
      </c>
      <c r="U33" s="29">
        <f t="shared" si="28"/>
        <v>0.23860705073086841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0.23860705073086841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1.930008598452279</v>
      </c>
      <c r="G44" s="10">
        <v>4.8250214961306961</v>
      </c>
      <c r="H44" s="10">
        <v>5.7897678417884766</v>
      </c>
      <c r="I44" s="10">
        <v>6.7547721410146178</v>
      </c>
      <c r="J44" s="10">
        <v>13.51848667239897</v>
      </c>
      <c r="K44" s="10">
        <v>11.65322441960447</v>
      </c>
      <c r="L44" s="10">
        <v>10.71306964746346</v>
      </c>
      <c r="M44" s="10">
        <v>7.763456577815993</v>
      </c>
      <c r="N44" s="10">
        <v>1.9453998280309539</v>
      </c>
      <c r="O44" s="10">
        <v>1.9479793637145311</v>
      </c>
      <c r="P44" s="10">
        <v>1.9397248495270849</v>
      </c>
      <c r="Q44" s="10">
        <v>0</v>
      </c>
      <c r="R44" s="10">
        <v>0</v>
      </c>
      <c r="S44" s="10">
        <v>0</v>
      </c>
      <c r="T44" s="10">
        <v>0.77919174548581249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0.2149613069647463</v>
      </c>
      <c r="K52" s="37">
        <f t="shared" si="31"/>
        <v>1.863026655202064</v>
      </c>
      <c r="L52" s="37">
        <f t="shared" si="31"/>
        <v>3.4393809114359417</v>
      </c>
      <c r="M52" s="37">
        <f t="shared" si="31"/>
        <v>4.0364574376612197</v>
      </c>
      <c r="N52" s="37">
        <f t="shared" si="31"/>
        <v>6.4966466036113495</v>
      </c>
      <c r="O52" s="37">
        <f t="shared" si="31"/>
        <v>6.7593293207222693</v>
      </c>
      <c r="P52" s="37">
        <f t="shared" si="31"/>
        <v>6.9026655202063623</v>
      </c>
      <c r="Q52" s="37">
        <f t="shared" si="31"/>
        <v>6.974290627687016</v>
      </c>
      <c r="R52" s="37">
        <f t="shared" si="31"/>
        <v>7.3803095442820288</v>
      </c>
      <c r="S52" s="37">
        <f t="shared" si="31"/>
        <v>7.452020636285468</v>
      </c>
      <c r="T52" s="37">
        <f t="shared" si="31"/>
        <v>7.7211521926053308</v>
      </c>
      <c r="U52" s="37">
        <f t="shared" si="31"/>
        <v>8.290885640584694</v>
      </c>
      <c r="V52" s="37">
        <f t="shared" si="31"/>
        <v>8.2391229578675826</v>
      </c>
      <c r="W52" s="37">
        <f t="shared" si="31"/>
        <v>8.059071367153912</v>
      </c>
      <c r="X52" s="37">
        <f t="shared" ref="X52" si="32">SUM(X53:X70)</f>
        <v>8.017282889079965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0.2149613069647463</v>
      </c>
      <c r="K61" s="10">
        <v>1.863026655202064</v>
      </c>
      <c r="L61" s="10">
        <v>3.4393809114359417</v>
      </c>
      <c r="M61" s="10">
        <v>4.0364574376612197</v>
      </c>
      <c r="N61" s="10">
        <v>6.4966466036113495</v>
      </c>
      <c r="O61" s="10">
        <v>6.7593293207222693</v>
      </c>
      <c r="P61" s="10">
        <v>6.9026655202063623</v>
      </c>
      <c r="Q61" s="10">
        <v>6.974290627687016</v>
      </c>
      <c r="R61" s="10">
        <v>7.3803095442820288</v>
      </c>
      <c r="S61" s="10">
        <v>7.452020636285468</v>
      </c>
      <c r="T61" s="10">
        <v>7.7211521926053308</v>
      </c>
      <c r="U61" s="10">
        <v>8.290885640584694</v>
      </c>
      <c r="V61" s="10">
        <v>8.2391229578675826</v>
      </c>
      <c r="W61" s="10">
        <v>8.059071367153912</v>
      </c>
      <c r="X61" s="10">
        <v>8.017282889079965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1185.1031814273431</v>
      </c>
      <c r="D2" s="31">
        <f t="shared" si="0"/>
        <v>1167.92777300086</v>
      </c>
      <c r="E2" s="31">
        <f t="shared" si="0"/>
        <v>1097.205503009458</v>
      </c>
      <c r="F2" s="31">
        <f t="shared" si="0"/>
        <v>981.0189165950128</v>
      </c>
      <c r="G2" s="31">
        <f t="shared" si="0"/>
        <v>281.87876182287192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1185.1031814273431</v>
      </c>
      <c r="D26" s="37">
        <f t="shared" si="14"/>
        <v>1167.92777300086</v>
      </c>
      <c r="E26" s="37">
        <f t="shared" si="14"/>
        <v>1097.205503009458</v>
      </c>
      <c r="F26" s="37">
        <f t="shared" si="14"/>
        <v>981.0189165950128</v>
      </c>
      <c r="G26" s="37">
        <f t="shared" si="14"/>
        <v>281.87876182287192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1185.1031814273431</v>
      </c>
      <c r="D27" s="29">
        <f t="shared" si="16"/>
        <v>1167.92777300086</v>
      </c>
      <c r="E27" s="29">
        <f t="shared" si="16"/>
        <v>1097.205503009458</v>
      </c>
      <c r="F27" s="29">
        <f t="shared" si="16"/>
        <v>981.0189165950128</v>
      </c>
      <c r="G27" s="29">
        <f t="shared" si="16"/>
        <v>281.87876182287192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1185.1031814273431</v>
      </c>
      <c r="D28" s="10">
        <f>TI_RPI_RI_E!D28+TI_RPI_BPI_E!D28+TI_RPI_PT_E!D28+TI_RPI_IT_E!D28+TI_RPI_DU_E!D28+TI_RPI_PII_E!D28</f>
        <v>1167.92777300086</v>
      </c>
      <c r="E28" s="10">
        <f>TI_RPI_RI_E!E28+TI_RPI_BPI_E!E28+TI_RPI_PT_E!E28+TI_RPI_IT_E!E28+TI_RPI_DU_E!E28+TI_RPI_PII_E!E28</f>
        <v>1097.205503009458</v>
      </c>
      <c r="F28" s="10">
        <f>TI_RPI_RI_E!F28+TI_RPI_BPI_E!F28+TI_RPI_PT_E!F28+TI_RPI_IT_E!F28+TI_RPI_DU_E!F28+TI_RPI_PII_E!F28</f>
        <v>981.0189165950128</v>
      </c>
      <c r="G28" s="10">
        <f>TI_RPI_RI_E!G28+TI_RPI_BPI_E!G28+TI_RPI_PT_E!G28+TI_RPI_IT_E!G28+TI_RPI_DU_E!G28+TI_RPI_PII_E!G28</f>
        <v>281.87876182287192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1185.1031814273431</v>
      </c>
      <c r="D2" s="31">
        <f t="shared" si="0"/>
        <v>1167.92777300086</v>
      </c>
      <c r="E2" s="31">
        <f t="shared" si="0"/>
        <v>1097.205503009458</v>
      </c>
      <c r="F2" s="31">
        <f t="shared" si="0"/>
        <v>981.0189165950128</v>
      </c>
      <c r="G2" s="31">
        <f t="shared" si="0"/>
        <v>281.87876182287192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1185.1031814273431</v>
      </c>
      <c r="D26" s="37">
        <f t="shared" si="14"/>
        <v>1167.92777300086</v>
      </c>
      <c r="E26" s="37">
        <f t="shared" si="14"/>
        <v>1097.205503009458</v>
      </c>
      <c r="F26" s="37">
        <f t="shared" si="14"/>
        <v>981.0189165950128</v>
      </c>
      <c r="G26" s="37">
        <f t="shared" si="14"/>
        <v>281.87876182287192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1185.1031814273431</v>
      </c>
      <c r="D27" s="29">
        <f t="shared" si="16"/>
        <v>1167.92777300086</v>
      </c>
      <c r="E27" s="29">
        <f t="shared" si="16"/>
        <v>1097.205503009458</v>
      </c>
      <c r="F27" s="29">
        <f t="shared" si="16"/>
        <v>981.0189165950128</v>
      </c>
      <c r="G27" s="29">
        <f t="shared" si="16"/>
        <v>281.87876182287192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1185.1031814273431</v>
      </c>
      <c r="D28" s="10">
        <v>1167.92777300086</v>
      </c>
      <c r="E28" s="10">
        <v>1097.205503009458</v>
      </c>
      <c r="F28" s="10">
        <v>981.0189165950128</v>
      </c>
      <c r="G28" s="10">
        <v>281.87876182287192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6.1860705073086839</v>
      </c>
      <c r="L2" s="31">
        <f t="shared" si="0"/>
        <v>6.1860705073086839</v>
      </c>
      <c r="M2" s="31">
        <f t="shared" si="0"/>
        <v>5.3024075666380046</v>
      </c>
      <c r="N2" s="31">
        <f t="shared" si="0"/>
        <v>5.3024075666380046</v>
      </c>
      <c r="O2" s="31">
        <f t="shared" si="0"/>
        <v>6.1860705073086839</v>
      </c>
      <c r="P2" s="31">
        <f t="shared" si="0"/>
        <v>5.3024075666380046</v>
      </c>
      <c r="Q2" s="31">
        <f t="shared" si="0"/>
        <v>3.5349097162510739</v>
      </c>
      <c r="R2" s="31">
        <f t="shared" si="0"/>
        <v>2.6511607910576092</v>
      </c>
      <c r="S2" s="31">
        <f t="shared" si="0"/>
        <v>0</v>
      </c>
      <c r="T2" s="31">
        <f t="shared" si="0"/>
        <v>2.2084264832330178</v>
      </c>
      <c r="U2" s="31">
        <f t="shared" si="0"/>
        <v>3.0895098882201202</v>
      </c>
      <c r="V2" s="31">
        <f t="shared" si="0"/>
        <v>3.3184006878761818</v>
      </c>
      <c r="W2" s="31">
        <f t="shared" si="0"/>
        <v>12.57265692175408</v>
      </c>
      <c r="X2" s="31">
        <f t="shared" ref="X2" si="1">SUM(X3,X17,X22,X25,X26,X51,X52,X71,X74,X75,X76)</f>
        <v>11.267583834909709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6.1860705073086839</v>
      </c>
      <c r="L52" s="37">
        <f t="shared" si="20"/>
        <v>6.1860705073086839</v>
      </c>
      <c r="M52" s="37">
        <f t="shared" si="20"/>
        <v>5.3024075666380046</v>
      </c>
      <c r="N52" s="37">
        <f t="shared" si="20"/>
        <v>5.3024075666380046</v>
      </c>
      <c r="O52" s="37">
        <f t="shared" si="20"/>
        <v>6.1860705073086839</v>
      </c>
      <c r="P52" s="37">
        <f t="shared" si="20"/>
        <v>5.3024075666380046</v>
      </c>
      <c r="Q52" s="37">
        <f t="shared" si="20"/>
        <v>3.5349097162510739</v>
      </c>
      <c r="R52" s="37">
        <f t="shared" si="20"/>
        <v>2.6511607910576092</v>
      </c>
      <c r="S52" s="37">
        <f t="shared" si="20"/>
        <v>0</v>
      </c>
      <c r="T52" s="37">
        <f t="shared" si="20"/>
        <v>2.2084264832330178</v>
      </c>
      <c r="U52" s="37">
        <f t="shared" si="20"/>
        <v>3.0895098882201202</v>
      </c>
      <c r="V52" s="37">
        <f t="shared" si="20"/>
        <v>3.3184006878761818</v>
      </c>
      <c r="W52" s="37">
        <f t="shared" si="20"/>
        <v>12.57265692175408</v>
      </c>
      <c r="X52" s="37">
        <f t="shared" ref="X52" si="21">SUM(X53:X70)</f>
        <v>11.267583834909709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0.65202063628546858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6.1860705073086839</v>
      </c>
      <c r="L65" s="10">
        <v>6.1860705073086839</v>
      </c>
      <c r="M65" s="10">
        <v>5.3024075666380046</v>
      </c>
      <c r="N65" s="10">
        <v>5.3024075666380046</v>
      </c>
      <c r="O65" s="10">
        <v>6.1860705073086839</v>
      </c>
      <c r="P65" s="10">
        <v>5.3024075666380046</v>
      </c>
      <c r="Q65" s="10">
        <v>3.5349097162510739</v>
      </c>
      <c r="R65" s="10">
        <v>2.6511607910576092</v>
      </c>
      <c r="S65" s="10">
        <v>0</v>
      </c>
      <c r="T65" s="10">
        <v>2.2084264832330178</v>
      </c>
      <c r="U65" s="10">
        <v>3.0895098882201202</v>
      </c>
      <c r="V65" s="10">
        <v>3.3184006878761818</v>
      </c>
      <c r="W65" s="10">
        <v>11.920636285468611</v>
      </c>
      <c r="X65" s="10">
        <v>11.267583834909709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5.9233877901977641</v>
      </c>
      <c r="D2" s="31">
        <f t="shared" si="0"/>
        <v>6.0428202923473773</v>
      </c>
      <c r="E2" s="31">
        <f t="shared" si="0"/>
        <v>5.6128976784178848</v>
      </c>
      <c r="F2" s="31">
        <f t="shared" si="0"/>
        <v>4.9919174548581253</v>
      </c>
      <c r="G2" s="31">
        <f t="shared" si="0"/>
        <v>4.3947549441100593</v>
      </c>
      <c r="H2" s="31">
        <f t="shared" si="0"/>
        <v>4.1558899398108338</v>
      </c>
      <c r="I2" s="31">
        <f t="shared" si="0"/>
        <v>3.224419604471195</v>
      </c>
      <c r="J2" s="31">
        <f t="shared" si="0"/>
        <v>6.5443680137575244</v>
      </c>
      <c r="K2" s="31">
        <f t="shared" si="0"/>
        <v>5.0396388650042976</v>
      </c>
      <c r="L2" s="31">
        <f t="shared" si="0"/>
        <v>1.1226139294926909</v>
      </c>
      <c r="M2" s="31">
        <f t="shared" si="0"/>
        <v>1.146431642304385</v>
      </c>
      <c r="N2" s="31">
        <f t="shared" si="0"/>
        <v>1.0748065348237319</v>
      </c>
      <c r="O2" s="31">
        <f t="shared" si="0"/>
        <v>1.958555460017197</v>
      </c>
      <c r="P2" s="31">
        <f t="shared" si="0"/>
        <v>1.6957867583834909</v>
      </c>
      <c r="Q2" s="31">
        <f t="shared" si="0"/>
        <v>1.385296646603611</v>
      </c>
      <c r="R2" s="31">
        <f t="shared" si="0"/>
        <v>2.2451418744625968</v>
      </c>
      <c r="S2" s="31">
        <f t="shared" si="0"/>
        <v>3.893207222699913</v>
      </c>
      <c r="T2" s="31">
        <f t="shared" si="0"/>
        <v>4.1057609630266549</v>
      </c>
      <c r="U2" s="31">
        <f t="shared" si="0"/>
        <v>2.6650042992261391</v>
      </c>
      <c r="V2" s="31">
        <f t="shared" si="0"/>
        <v>2.2220120378331898</v>
      </c>
      <c r="W2" s="31">
        <f t="shared" si="0"/>
        <v>1.9128976784178851</v>
      </c>
      <c r="X2" s="31">
        <f t="shared" ref="X2" si="1">SUM(X3,X17,X22,X25,X26,X51,X52,X71,X74,X75,X76)</f>
        <v>2.163886500429923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5.9233877901977641</v>
      </c>
      <c r="D52" s="37">
        <f t="shared" si="20"/>
        <v>6.0428202923473773</v>
      </c>
      <c r="E52" s="37">
        <f t="shared" si="20"/>
        <v>5.6128976784178848</v>
      </c>
      <c r="F52" s="37">
        <f t="shared" si="20"/>
        <v>4.9919174548581253</v>
      </c>
      <c r="G52" s="37">
        <f t="shared" si="20"/>
        <v>4.3947549441100593</v>
      </c>
      <c r="H52" s="37">
        <f t="shared" si="20"/>
        <v>4.1558899398108338</v>
      </c>
      <c r="I52" s="37">
        <f t="shared" si="20"/>
        <v>3.224419604471195</v>
      </c>
      <c r="J52" s="37">
        <f t="shared" si="20"/>
        <v>6.5443680137575244</v>
      </c>
      <c r="K52" s="37">
        <f t="shared" si="20"/>
        <v>5.0396388650042976</v>
      </c>
      <c r="L52" s="37">
        <f t="shared" si="20"/>
        <v>1.1226139294926909</v>
      </c>
      <c r="M52" s="37">
        <f t="shared" si="20"/>
        <v>1.146431642304385</v>
      </c>
      <c r="N52" s="37">
        <f t="shared" si="20"/>
        <v>1.0748065348237319</v>
      </c>
      <c r="O52" s="37">
        <f t="shared" si="20"/>
        <v>1.958555460017197</v>
      </c>
      <c r="P52" s="37">
        <f t="shared" si="20"/>
        <v>1.6957867583834909</v>
      </c>
      <c r="Q52" s="37">
        <f t="shared" si="20"/>
        <v>1.385296646603611</v>
      </c>
      <c r="R52" s="37">
        <f t="shared" si="20"/>
        <v>2.2451418744625968</v>
      </c>
      <c r="S52" s="37">
        <f t="shared" si="20"/>
        <v>3.893207222699913</v>
      </c>
      <c r="T52" s="37">
        <f t="shared" si="20"/>
        <v>4.1057609630266549</v>
      </c>
      <c r="U52" s="37">
        <f t="shared" si="20"/>
        <v>2.6650042992261391</v>
      </c>
      <c r="V52" s="37">
        <f t="shared" si="20"/>
        <v>2.2220120378331898</v>
      </c>
      <c r="W52" s="37">
        <f t="shared" si="20"/>
        <v>1.9128976784178851</v>
      </c>
      <c r="X52" s="37">
        <f t="shared" ref="X52" si="21">SUM(X53:X70)</f>
        <v>2.163886500429923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5.9233877901977641</v>
      </c>
      <c r="D59" s="10">
        <v>6.0428202923473773</v>
      </c>
      <c r="E59" s="10">
        <v>5.6128976784178848</v>
      </c>
      <c r="F59" s="10">
        <v>4.9919174548581253</v>
      </c>
      <c r="G59" s="10">
        <v>4.3947549441100593</v>
      </c>
      <c r="H59" s="10">
        <v>4.1558899398108338</v>
      </c>
      <c r="I59" s="10">
        <v>3.224419604471195</v>
      </c>
      <c r="J59" s="10">
        <v>6.5443680137575244</v>
      </c>
      <c r="K59" s="10">
        <v>5.0396388650042976</v>
      </c>
      <c r="L59" s="10">
        <v>1.1226139294926909</v>
      </c>
      <c r="M59" s="10">
        <v>1.146431642304385</v>
      </c>
      <c r="N59" s="10">
        <v>1.0748065348237319</v>
      </c>
      <c r="O59" s="10">
        <v>1.958555460017197</v>
      </c>
      <c r="P59" s="10">
        <v>1.6957867583834909</v>
      </c>
      <c r="Q59" s="10">
        <v>1.385296646603611</v>
      </c>
      <c r="R59" s="10">
        <v>2.2451418744625968</v>
      </c>
      <c r="S59" s="10">
        <v>3.893207222699913</v>
      </c>
      <c r="T59" s="10">
        <v>4.1057609630266549</v>
      </c>
      <c r="U59" s="10">
        <v>2.6650042992261391</v>
      </c>
      <c r="V59" s="10">
        <v>2.2220120378331898</v>
      </c>
      <c r="W59" s="10">
        <v>1.9128976784178851</v>
      </c>
      <c r="X59" s="10">
        <v>2.163886500429923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1474.3116938950989</v>
      </c>
      <c r="D2" s="31">
        <f t="shared" si="0"/>
        <v>1468.4495270851244</v>
      </c>
      <c r="E2" s="31">
        <f t="shared" si="0"/>
        <v>1421.108426483233</v>
      </c>
      <c r="F2" s="31">
        <f t="shared" si="0"/>
        <v>1330.5513327601029</v>
      </c>
      <c r="G2" s="31">
        <f t="shared" si="0"/>
        <v>645.46285468615633</v>
      </c>
      <c r="H2" s="31">
        <f t="shared" si="0"/>
        <v>377.81874462596727</v>
      </c>
      <c r="I2" s="31">
        <f t="shared" si="0"/>
        <v>401.5153052450558</v>
      </c>
      <c r="J2" s="31">
        <f t="shared" si="0"/>
        <v>421.81917454858126</v>
      </c>
      <c r="K2" s="31">
        <f t="shared" si="0"/>
        <v>445.06113499570068</v>
      </c>
      <c r="L2" s="31">
        <f t="shared" si="0"/>
        <v>455.37033533963887</v>
      </c>
      <c r="M2" s="31">
        <f t="shared" si="0"/>
        <v>463.75683576956135</v>
      </c>
      <c r="N2" s="31">
        <f t="shared" si="0"/>
        <v>430.5833190025794</v>
      </c>
      <c r="O2" s="31">
        <f t="shared" si="0"/>
        <v>413.20644883920897</v>
      </c>
      <c r="P2" s="31">
        <f t="shared" si="0"/>
        <v>375.88452278589858</v>
      </c>
      <c r="Q2" s="31">
        <f t="shared" si="0"/>
        <v>379.34024075666383</v>
      </c>
      <c r="R2" s="31">
        <f t="shared" si="0"/>
        <v>394.49234737747196</v>
      </c>
      <c r="S2" s="31">
        <f t="shared" si="0"/>
        <v>422.86646603611342</v>
      </c>
      <c r="T2" s="31">
        <f t="shared" si="0"/>
        <v>435.54858125537402</v>
      </c>
      <c r="U2" s="31">
        <f t="shared" si="0"/>
        <v>440.64539982803103</v>
      </c>
      <c r="V2" s="31">
        <f t="shared" si="0"/>
        <v>447.58624247635419</v>
      </c>
      <c r="W2" s="31">
        <f t="shared" si="0"/>
        <v>431.23215821152183</v>
      </c>
      <c r="X2" s="31">
        <f t="shared" ref="X2" si="1">SUM(X3,X17,X22,X25,X26,X51,X52,X71,X74,X75,X76)</f>
        <v>453.2718830610491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1182.430094582975</v>
      </c>
      <c r="D26" s="37">
        <f t="shared" si="14"/>
        <v>1161.0047291487529</v>
      </c>
      <c r="E26" s="37">
        <f t="shared" si="14"/>
        <v>1093.5432502149613</v>
      </c>
      <c r="F26" s="37">
        <f t="shared" si="14"/>
        <v>980.02828890799651</v>
      </c>
      <c r="G26" s="37">
        <f t="shared" si="14"/>
        <v>282.70120378331893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1182.430094582975</v>
      </c>
      <c r="D33" s="29">
        <f t="shared" si="18"/>
        <v>1161.0047291487529</v>
      </c>
      <c r="E33" s="29">
        <f t="shared" si="18"/>
        <v>1093.5432502149613</v>
      </c>
      <c r="F33" s="29">
        <f t="shared" si="18"/>
        <v>980.02828890799651</v>
      </c>
      <c r="G33" s="29">
        <f t="shared" si="18"/>
        <v>282.70120378331893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22.46345657781599</v>
      </c>
      <c r="D34" s="10">
        <f>TO_EHG!D34+TO_CO!D34+TO_BF!D34+TO_GW!D34+TO_RPI!D34+TO_PF!D34+TO_BKBPB!D34+TO_CL!D34+TO_BNG!D34+TO_LBB!D34+TO_CPP!D34+TO_GTL!D34+TO_NSP!D34</f>
        <v>22.46345657781599</v>
      </c>
      <c r="E34" s="10">
        <f>TO_EHG!E34+TO_CO!E34+TO_BF!E34+TO_GW!E34+TO_RPI!E34+TO_PF!E34+TO_BKBPB!E34+TO_CL!E34+TO_BNG!E34+TO_LBB!E34+TO_CPP!E34+TO_GTL!E34+TO_NSP!E34</f>
        <v>24.828030954428201</v>
      </c>
      <c r="F34" s="10">
        <f>TO_EHG!F34+TO_CO!F34+TO_BF!F34+TO_GW!F34+TO_RPI!F34+TO_PF!F34+TO_BKBPB!F34+TO_CL!F34+TO_BNG!F34+TO_LBB!F34+TO_CPP!F34+TO_GTL!F34+TO_NSP!F34</f>
        <v>24.828030954428201</v>
      </c>
      <c r="G34" s="10">
        <f>TO_EHG!G34+TO_CO!G34+TO_BF!G34+TO_GW!G34+TO_RPI!G34+TO_PF!G34+TO_BKBPB!G34+TO_CL!G34+TO_BNG!G34+TO_LBB!G34+TO_CPP!G34+TO_GTL!G34+TO_NSP!G34</f>
        <v>10.64058469475494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33.892261392949273</v>
      </c>
      <c r="D36" s="10">
        <f>TO_EHG!D36+TO_CO!D36+TO_BF!D36+TO_GW!D36+TO_RPI!D36+TO_PF!D36+TO_BKBPB!D36+TO_CL!D36+TO_BNG!D36+TO_LBB!D36+TO_CPP!D36+TO_GTL!D36+TO_NSP!D36</f>
        <v>35.022012037833193</v>
      </c>
      <c r="E36" s="10">
        <f>TO_EHG!E36+TO_CO!E36+TO_BF!E36+TO_GW!E36+TO_RPI!E36+TO_PF!E36+TO_BKBPB!E36+TO_CL!E36+TO_BNG!E36+TO_LBB!E36+TO_CPP!E36+TO_GTL!E36+TO_NSP!E36</f>
        <v>37.281427343078249</v>
      </c>
      <c r="F36" s="10">
        <f>TO_EHG!F36+TO_CO!F36+TO_BF!F36+TO_GW!F36+TO_RPI!F36+TO_PF!F36+TO_BKBPB!F36+TO_CL!F36+TO_BNG!F36+TO_LBB!F36+TO_CPP!F36+TO_GTL!F36+TO_NSP!F36</f>
        <v>31.632760103181429</v>
      </c>
      <c r="G36" s="10">
        <f>TO_EHG!G36+TO_CO!G36+TO_BF!G36+TO_GW!G36+TO_RPI!G36+TO_PF!G36+TO_BKBPB!G36+TO_CL!G36+TO_BNG!G36+TO_LBB!G36+TO_CPP!G36+TO_GTL!G36+TO_NSP!G36</f>
        <v>10.167669819432501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161.88736027515051</v>
      </c>
      <c r="D37" s="10">
        <f>TO_EHG!D37+TO_CO!D37+TO_BF!D37+TO_GW!D37+TO_RPI!D37+TO_PF!D37+TO_BKBPB!D37+TO_CL!D37+TO_BNG!D37+TO_LBB!D37+TO_CPP!D37+TO_GTL!D37+TO_NSP!D37</f>
        <v>158.71306964746341</v>
      </c>
      <c r="E37" s="10">
        <f>TO_EHG!E37+TO_CO!E37+TO_BF!E37+TO_GW!E37+TO_RPI!E37+TO_PF!E37+TO_BKBPB!E37+TO_CL!E37+TO_BNG!E37+TO_LBB!E37+TO_CPP!E37+TO_GTL!E37+TO_NSP!E37</f>
        <v>161.88736027515051</v>
      </c>
      <c r="F37" s="10">
        <f>TO_EHG!F37+TO_CO!F37+TO_BF!F37+TO_GW!F37+TO_RPI!F37+TO_PF!F37+TO_BKBPB!F37+TO_CL!F37+TO_BNG!F37+TO_LBB!F37+TO_CPP!F37+TO_GTL!F37+TO_NSP!F37</f>
        <v>154.48073946689601</v>
      </c>
      <c r="G37" s="10">
        <f>TO_EHG!G37+TO_CO!G37+TO_BF!G37+TO_GW!G37+TO_RPI!G37+TO_PF!G37+TO_BKBPB!G37+TO_CL!G37+TO_BNG!G37+TO_LBB!G37+TO_CPP!G37+TO_GTL!G37+TO_NSP!G37</f>
        <v>42.323473774720547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18.95958727429063</v>
      </c>
      <c r="D40" s="10">
        <f>TO_EHG!D40+TO_CO!D40+TO_BF!D40+TO_GW!D40+TO_RPI!D40+TO_PF!D40+TO_BKBPB!D40+TO_CL!D40+TO_BNG!D40+TO_LBB!D40+TO_CPP!D40+TO_GTL!D40+TO_NSP!D40</f>
        <v>13.69303525365434</v>
      </c>
      <c r="E40" s="10">
        <f>TO_EHG!E40+TO_CO!E40+TO_BF!E40+TO_GW!E40+TO_RPI!E40+TO_PF!E40+TO_BKBPB!E40+TO_CL!E40+TO_BNG!E40+TO_LBB!E40+TO_CPP!E40+TO_GTL!E40+TO_NSP!E40</f>
        <v>7.3731728288907989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19.87678417884781</v>
      </c>
      <c r="D41" s="10">
        <f>TO_EHG!D41+TO_CO!D41+TO_BF!D41+TO_GW!D41+TO_RPI!D41+TO_PF!D41+TO_BKBPB!D41+TO_CL!D41+TO_BNG!D41+TO_LBB!D41+TO_CPP!D41+TO_GTL!D41+TO_NSP!D41</f>
        <v>25.107480653482369</v>
      </c>
      <c r="E41" s="10">
        <f>TO_EHG!E41+TO_CO!E41+TO_BF!E41+TO_GW!E41+TO_RPI!E41+TO_PF!E41+TO_BKBPB!E41+TO_CL!E41+TO_BNG!E41+TO_LBB!E41+TO_CPP!E41+TO_GTL!E41+TO_NSP!E41</f>
        <v>30.338177128116939</v>
      </c>
      <c r="F41" s="10">
        <f>TO_EHG!F41+TO_CO!F41+TO_BF!F41+TO_GW!F41+TO_RPI!F41+TO_PF!F41+TO_BKBPB!F41+TO_CL!F41+TO_BNG!F41+TO_LBB!F41+TO_CPP!F41+TO_GTL!F41+TO_NSP!F41</f>
        <v>39.75348237317283</v>
      </c>
      <c r="G41" s="10">
        <f>TO_EHG!G41+TO_CO!G41+TO_BF!G41+TO_GW!G41+TO_RPI!G41+TO_PF!G41+TO_BKBPB!G41+TO_CL!G41+TO_BNG!G41+TO_LBB!G41+TO_CPP!G41+TO_GTL!G41+TO_NSP!G41</f>
        <v>11.50756663800516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416.97712811693901</v>
      </c>
      <c r="D43" s="10">
        <f>TO_EHG!D43+TO_CO!D43+TO_BF!D43+TO_GW!D43+TO_RPI!D43+TO_PF!D43+TO_BKBPB!D43+TO_CL!D43+TO_BNG!D43+TO_LBB!D43+TO_CPP!D43+TO_GTL!D43+TO_NSP!D43</f>
        <v>400.54453998280297</v>
      </c>
      <c r="E43" s="10">
        <f>TO_EHG!E43+TO_CO!E43+TO_BF!E43+TO_GW!E43+TO_RPI!E43+TO_PF!E43+TO_BKBPB!E43+TO_CL!E43+TO_BNG!E43+TO_LBB!E43+TO_CPP!E43+TO_GTL!E43+TO_NSP!E43</f>
        <v>371.78753224419597</v>
      </c>
      <c r="F43" s="10">
        <f>TO_EHG!F43+TO_CO!F43+TO_BF!F43+TO_GW!F43+TO_RPI!F43+TO_PF!F43+TO_BKBPB!F43+TO_CL!F43+TO_BNG!F43+TO_LBB!F43+TO_CPP!F43+TO_GTL!F43+TO_NSP!F43</f>
        <v>335.84118658641438</v>
      </c>
      <c r="G43" s="10">
        <f>TO_EHG!G43+TO_CO!G43+TO_BF!G43+TO_GW!G43+TO_RPI!G43+TO_PF!G43+TO_BKBPB!G43+TO_CL!G43+TO_BNG!G43+TO_LBB!G43+TO_CPP!G43+TO_GTL!G43+TO_NSP!G43</f>
        <v>90.379277730008596</v>
      </c>
      <c r="H43" s="10">
        <f>TO_EHG!H43+TO_CO!H43+TO_BF!H43+TO_GW!H43+TO_RPI!H43+TO_PF!H43+TO_BKBPB!H43+TO_CL!H43+TO_BNG!H43+TO_LBB!H43+TO_CPP!H43+TO_GTL!H43+TO_NSP!H43</f>
        <v>0</v>
      </c>
      <c r="I43" s="10">
        <f>TO_EHG!I43+TO_CO!I43+TO_BF!I43+TO_GW!I43+TO_RPI!I43+TO_PF!I43+TO_BKBPB!I43+TO_CL!I43+TO_BNG!I43+TO_LBB!I43+TO_CPP!I43+TO_GTL!I43+TO_NSP!I43</f>
        <v>0</v>
      </c>
      <c r="J43" s="10">
        <f>TO_EHG!J43+TO_CO!J43+TO_BF!J43+TO_GW!J43+TO_RPI!J43+TO_PF!J43+TO_BKBPB!J43+TO_CL!J43+TO_BNG!J43+TO_LBB!J43+TO_CPP!J43+TO_GTL!J43+TO_NSP!J43</f>
        <v>0</v>
      </c>
      <c r="K43" s="10">
        <f>TO_EHG!K43+TO_CO!K43+TO_BF!K43+TO_GW!K43+TO_RPI!K43+TO_PF!K43+TO_BKBPB!K43+TO_CL!K43+TO_BNG!K43+TO_LBB!K43+TO_CPP!K43+TO_GTL!K43+TO_NSP!K43</f>
        <v>0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473.80773860705068</v>
      </c>
      <c r="D44" s="10">
        <f>TO_EHG!D44+TO_CO!D44+TO_BF!D44+TO_GW!D44+TO_RPI!D44+TO_PF!D44+TO_BKBPB!D44+TO_CL!D44+TO_BNG!D44+TO_LBB!D44+TO_CPP!D44+TO_GTL!D44+TO_NSP!D44</f>
        <v>465.13439380911427</v>
      </c>
      <c r="E44" s="10">
        <f>TO_EHG!E44+TO_CO!E44+TO_BF!E44+TO_GW!E44+TO_RPI!E44+TO_PF!E44+TO_BKBPB!E44+TO_CL!E44+TO_BNG!E44+TO_LBB!E44+TO_CPP!E44+TO_GTL!E44+TO_NSP!E44</f>
        <v>408.19888220120379</v>
      </c>
      <c r="F44" s="10">
        <f>TO_EHG!F44+TO_CO!F44+TO_BF!F44+TO_GW!F44+TO_RPI!F44+TO_PF!F44+TO_BKBPB!F44+TO_CL!F44+TO_BNG!F44+TO_LBB!F44+TO_CPP!F44+TO_GTL!F44+TO_NSP!F44</f>
        <v>349.32467755803953</v>
      </c>
      <c r="G44" s="10">
        <f>TO_EHG!G44+TO_CO!G44+TO_BF!G44+TO_GW!G44+TO_RPI!G44+TO_PF!G44+TO_BKBPB!G44+TO_CL!G44+TO_BNG!G44+TO_LBB!G44+TO_CPP!G44+TO_GTL!G44+TO_NSP!G44</f>
        <v>108.0809974204643</v>
      </c>
      <c r="H44" s="10">
        <f>TO_EHG!H44+TO_CO!H44+TO_BF!H44+TO_GW!H44+TO_RPI!H44+TO_PF!H44+TO_BKBPB!H44+TO_CL!H44+TO_BNG!H44+TO_LBB!H44+TO_CPP!H44+TO_GTL!H44+TO_NSP!H44</f>
        <v>0</v>
      </c>
      <c r="I44" s="10">
        <f>TO_EHG!I44+TO_CO!I44+TO_BF!I44+TO_GW!I44+TO_RPI!I44+TO_PF!I44+TO_BKBPB!I44+TO_CL!I44+TO_BNG!I44+TO_LBB!I44+TO_CPP!I44+TO_GTL!I44+TO_NSP!I44</f>
        <v>0</v>
      </c>
      <c r="J44" s="10">
        <f>TO_EHG!J44+TO_CO!J44+TO_BF!J44+TO_GW!J44+TO_RPI!J44+TO_PF!J44+TO_BKBPB!J44+TO_CL!J44+TO_BNG!J44+TO_LBB!J44+TO_CPP!J44+TO_GTL!J44+TO_NSP!J44</f>
        <v>0</v>
      </c>
      <c r="K44" s="10">
        <f>TO_EHG!K44+TO_CO!K44+TO_BF!K44+TO_GW!K44+TO_RPI!K44+TO_PF!K44+TO_BKBPB!K44+TO_CL!K44+TO_BNG!K44+TO_LBB!K44+TO_CPP!K44+TO_GTL!K44+TO_NSP!K44</f>
        <v>0</v>
      </c>
      <c r="L44" s="10">
        <f>TO_EHG!L44+TO_CO!L44+TO_BF!L44+TO_GW!L44+TO_RPI!L44+TO_PF!L44+TO_BKBPB!L44+TO_CL!L44+TO_BNG!L44+TO_LBB!L44+TO_CPP!L44+TO_GTL!L44+TO_NSP!L44</f>
        <v>0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34.565778159931213</v>
      </c>
      <c r="D47" s="10">
        <f>TO_EHG!D47+TO_CO!D47+TO_BF!D47+TO_GW!D47+TO_RPI!D47+TO_PF!D47+TO_BKBPB!D47+TO_CL!D47+TO_BNG!D47+TO_LBB!D47+TO_CPP!D47+TO_GTL!D47+TO_NSP!D47</f>
        <v>40.32674118658641</v>
      </c>
      <c r="E47" s="10">
        <f>TO_EHG!E47+TO_CO!E47+TO_BF!E47+TO_GW!E47+TO_RPI!E47+TO_PF!E47+TO_BKBPB!E47+TO_CL!E47+TO_BNG!E47+TO_LBB!E47+TO_CPP!E47+TO_GTL!E47+TO_NSP!E47</f>
        <v>36.486070507308682</v>
      </c>
      <c r="F47" s="10">
        <f>TO_EHG!F47+TO_CO!F47+TO_BF!F47+TO_GW!F47+TO_RPI!F47+TO_PF!F47+TO_BKBPB!F47+TO_CL!F47+TO_BNG!F47+TO_LBB!F47+TO_CPP!F47+TO_GTL!F47+TO_NSP!F47</f>
        <v>28.804815133276009</v>
      </c>
      <c r="G47" s="10">
        <f>TO_EHG!G47+TO_CO!G47+TO_BF!G47+TO_GW!G47+TO_RPI!G47+TO_PF!G47+TO_BKBPB!G47+TO_CL!G47+TO_BNG!G47+TO_LBB!G47+TO_CPP!G47+TO_GTL!G47+TO_NSP!G47</f>
        <v>8.6414445399828033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15.362596732588131</v>
      </c>
      <c r="F50" s="10">
        <f>TO_EHG!F50+TO_CO!F50+TO_BF!F50+TO_GW!F50+TO_RPI!F50+TO_PF!F50+TO_BKBPB!F50+TO_CL!F50+TO_BNG!F50+TO_LBB!F50+TO_CPP!F50+TO_GTL!F50+TO_NSP!F50</f>
        <v>15.362596732588131</v>
      </c>
      <c r="G50" s="10">
        <f>TO_EHG!G50+TO_CO!G50+TO_BF!G50+TO_GW!G50+TO_RPI!G50+TO_PF!G50+TO_BKBPB!G50+TO_CL!G50+TO_BNG!G50+TO_LBB!G50+TO_CPP!G50+TO_GTL!G50+TO_NSP!G50</f>
        <v>0.96018916595012893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2.1137575236457429</v>
      </c>
      <c r="D52" s="37">
        <f t="shared" si="20"/>
        <v>2.1137575236457429</v>
      </c>
      <c r="E52" s="37">
        <f t="shared" si="20"/>
        <v>2.1137575236457429</v>
      </c>
      <c r="F52" s="37">
        <f t="shared" si="20"/>
        <v>2.1137575236457429</v>
      </c>
      <c r="G52" s="37">
        <f t="shared" si="20"/>
        <v>1.47128116938951</v>
      </c>
      <c r="H52" s="37">
        <f t="shared" si="20"/>
        <v>1.47128116938951</v>
      </c>
      <c r="I52" s="37">
        <f t="shared" si="20"/>
        <v>1.47128116938951</v>
      </c>
      <c r="J52" s="37">
        <f t="shared" si="20"/>
        <v>2.9425623387790201</v>
      </c>
      <c r="K52" s="37">
        <f t="shared" si="20"/>
        <v>8.3930352536543413</v>
      </c>
      <c r="L52" s="37">
        <f t="shared" si="20"/>
        <v>6.8906276870163365</v>
      </c>
      <c r="M52" s="37">
        <f t="shared" si="20"/>
        <v>6.0069647463456572</v>
      </c>
      <c r="N52" s="37">
        <f t="shared" si="20"/>
        <v>6.0069647463456572</v>
      </c>
      <c r="O52" s="37">
        <f t="shared" si="20"/>
        <v>6.8906276870163365</v>
      </c>
      <c r="P52" s="37">
        <f t="shared" si="20"/>
        <v>6.0069647463456572</v>
      </c>
      <c r="Q52" s="37">
        <f t="shared" si="20"/>
        <v>4.2394668959587261</v>
      </c>
      <c r="R52" s="37">
        <f t="shared" si="20"/>
        <v>3.3557179707652618</v>
      </c>
      <c r="S52" s="37">
        <f t="shared" si="20"/>
        <v>1.4092003439380909</v>
      </c>
      <c r="T52" s="37">
        <f t="shared" si="20"/>
        <v>3.9635425623387786</v>
      </c>
      <c r="U52" s="37">
        <f t="shared" si="20"/>
        <v>4.2288048151332767</v>
      </c>
      <c r="V52" s="37">
        <f t="shared" si="20"/>
        <v>4.2681857265692171</v>
      </c>
      <c r="W52" s="37">
        <f t="shared" si="20"/>
        <v>13.390025795356831</v>
      </c>
      <c r="X52" s="37">
        <f t="shared" ref="X52" si="21">SUM(X53:X70)</f>
        <v>12.192691315563192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2.1137575236457429</v>
      </c>
      <c r="D60" s="10">
        <f>TO_EHG!D60+TO_CO!D60+TO_BF!D60+TO_GW!D60+TO_RPI!D60+TO_PF!D60+TO_BKBPB!D60+TO_CL!D60+TO_BNG!D60+TO_LBB!D60+TO_CPP!D60+TO_GTL!D60+TO_NSP!D60</f>
        <v>2.1137575236457429</v>
      </c>
      <c r="E60" s="10">
        <f>TO_EHG!E60+TO_CO!E60+TO_BF!E60+TO_GW!E60+TO_RPI!E60+TO_PF!E60+TO_BKBPB!E60+TO_CL!E60+TO_BNG!E60+TO_LBB!E60+TO_CPP!E60+TO_GTL!E60+TO_NSP!E60</f>
        <v>2.1137575236457429</v>
      </c>
      <c r="F60" s="10">
        <f>TO_EHG!F60+TO_CO!F60+TO_BF!F60+TO_GW!F60+TO_RPI!F60+TO_PF!F60+TO_BKBPB!F60+TO_CL!F60+TO_BNG!F60+TO_LBB!F60+TO_CPP!F60+TO_GTL!F60+TO_NSP!F60</f>
        <v>2.1137575236457429</v>
      </c>
      <c r="G60" s="10">
        <f>TO_EHG!G60+TO_CO!G60+TO_BF!G60+TO_GW!G60+TO_RPI!G60+TO_PF!G60+TO_BKBPB!G60+TO_CL!G60+TO_BNG!G60+TO_LBB!G60+TO_CPP!G60+TO_GTL!G60+TO_NSP!G60</f>
        <v>1.47128116938951</v>
      </c>
      <c r="H60" s="10">
        <f>TO_EHG!H60+TO_CO!H60+TO_BF!H60+TO_GW!H60+TO_RPI!H60+TO_PF!H60+TO_BKBPB!H60+TO_CL!H60+TO_BNG!H60+TO_LBB!H60+TO_CPP!H60+TO_GTL!H60+TO_NSP!H60</f>
        <v>1.47128116938951</v>
      </c>
      <c r="I60" s="10">
        <f>TO_EHG!I60+TO_CO!I60+TO_BF!I60+TO_GW!I60+TO_RPI!I60+TO_PF!I60+TO_BKBPB!I60+TO_CL!I60+TO_BNG!I60+TO_LBB!I60+TO_CPP!I60+TO_GTL!I60+TO_NSP!I60</f>
        <v>1.47128116938951</v>
      </c>
      <c r="J60" s="10">
        <f>TO_EHG!J60+TO_CO!J60+TO_BF!J60+TO_GW!J60+TO_RPI!J60+TO_PF!J60+TO_BKBPB!J60+TO_CL!J60+TO_BNG!J60+TO_LBB!J60+TO_CPP!J60+TO_GTL!J60+TO_NSP!J60</f>
        <v>2.9425623387790201</v>
      </c>
      <c r="K60" s="10">
        <f>TO_EHG!K60+TO_CO!K60+TO_BF!K60+TO_GW!K60+TO_RPI!K60+TO_PF!K60+TO_BKBPB!K60+TO_CL!K60+TO_BNG!K60+TO_LBB!K60+TO_CPP!K60+TO_GTL!K60+TO_NSP!K60</f>
        <v>2.2069647463456579</v>
      </c>
      <c r="L60" s="10">
        <f>TO_EHG!L60+TO_CO!L60+TO_BF!L60+TO_GW!L60+TO_RPI!L60+TO_PF!L60+TO_BKBPB!L60+TO_CL!L60+TO_BNG!L60+TO_LBB!L60+TO_CPP!L60+TO_GTL!L60+TO_NSP!L60</f>
        <v>0.70455717970765264</v>
      </c>
      <c r="M60" s="10">
        <f>TO_EHG!M60+TO_CO!M60+TO_BF!M60+TO_GW!M60+TO_RPI!M60+TO_PF!M60+TO_BKBPB!M60+TO_CL!M60+TO_BNG!M60+TO_LBB!M60+TO_CPP!M60+TO_GTL!M60+TO_NSP!M60</f>
        <v>0.70455717970765264</v>
      </c>
      <c r="N60" s="10">
        <f>TO_EHG!N60+TO_CO!N60+TO_BF!N60+TO_GW!N60+TO_RPI!N60+TO_PF!N60+TO_BKBPB!N60+TO_CL!N60+TO_BNG!N60+TO_LBB!N60+TO_CPP!N60+TO_GTL!N60+TO_NSP!N60</f>
        <v>0.70455717970765264</v>
      </c>
      <c r="O60" s="10">
        <f>TO_EHG!O60+TO_CO!O60+TO_BF!O60+TO_GW!O60+TO_RPI!O60+TO_PF!O60+TO_BKBPB!O60+TO_CL!O60+TO_BNG!O60+TO_LBB!O60+TO_CPP!O60+TO_GTL!O60+TO_NSP!O60</f>
        <v>0.70455717970765264</v>
      </c>
      <c r="P60" s="10">
        <f>TO_EHG!P60+TO_CO!P60+TO_BF!P60+TO_GW!P60+TO_RPI!P60+TO_PF!P60+TO_BKBPB!P60+TO_CL!P60+TO_BNG!P60+TO_LBB!P60+TO_CPP!P60+TO_GTL!P60+TO_NSP!P60</f>
        <v>0.70455717970765264</v>
      </c>
      <c r="Q60" s="10">
        <f>TO_EHG!Q60+TO_CO!Q60+TO_BF!Q60+TO_GW!Q60+TO_RPI!Q60+TO_PF!Q60+TO_BKBPB!Q60+TO_CL!Q60+TO_BNG!Q60+TO_LBB!Q60+TO_CPP!Q60+TO_GTL!Q60+TO_NSP!Q60</f>
        <v>0.70455717970765264</v>
      </c>
      <c r="R60" s="10">
        <f>TO_EHG!R60+TO_CO!R60+TO_BF!R60+TO_GW!R60+TO_RPI!R60+TO_PF!R60+TO_BKBPB!R60+TO_CL!R60+TO_BNG!R60+TO_LBB!R60+TO_CPP!R60+TO_GTL!R60+TO_NSP!R60</f>
        <v>0.70455717970765264</v>
      </c>
      <c r="S60" s="10">
        <f>TO_EHG!S60+TO_CO!S60+TO_BF!S60+TO_GW!S60+TO_RPI!S60+TO_PF!S60+TO_BKBPB!S60+TO_CL!S60+TO_BNG!S60+TO_LBB!S60+TO_CPP!S60+TO_GTL!S60+TO_NSP!S60</f>
        <v>1.4092003439380909</v>
      </c>
      <c r="T60" s="10">
        <f>TO_EHG!T60+TO_CO!T60+TO_BF!T60+TO_GW!T60+TO_RPI!T60+TO_PF!T60+TO_BKBPB!T60+TO_CL!T60+TO_BNG!T60+TO_LBB!T60+TO_CPP!T60+TO_GTL!T60+TO_NSP!T60</f>
        <v>1.755116079105761</v>
      </c>
      <c r="U60" s="10">
        <f>TO_EHG!U60+TO_CO!U60+TO_BF!U60+TO_GW!U60+TO_RPI!U60+TO_PF!U60+TO_BKBPB!U60+TO_CL!U60+TO_BNG!U60+TO_LBB!U60+TO_CPP!U60+TO_GTL!U60+TO_NSP!U60</f>
        <v>1.139294926913156</v>
      </c>
      <c r="V60" s="10">
        <f>TO_EHG!V60+TO_CO!V60+TO_BF!V60+TO_GW!V60+TO_RPI!V60+TO_PF!V60+TO_BKBPB!V60+TO_CL!V60+TO_BNG!V60+TO_LBB!V60+TO_CPP!V60+TO_GTL!V60+TO_NSP!V60</f>
        <v>0.9497850386930351</v>
      </c>
      <c r="W60" s="10">
        <f>TO_EHG!W60+TO_CO!W60+TO_BF!W60+TO_GW!W60+TO_RPI!W60+TO_PF!W60+TO_BKBPB!W60+TO_CL!W60+TO_BNG!W60+TO_LBB!W60+TO_CPP!W60+TO_GTL!W60+TO_NSP!W60</f>
        <v>0.81736887360275146</v>
      </c>
      <c r="X60" s="10">
        <f>TO_EHG!X60+TO_CO!X60+TO_BF!X60+TO_GW!X60+TO_RPI!X60+TO_PF!X60+TO_BKBPB!X60+TO_CL!X60+TO_BNG!X60+TO_LBB!X60+TO_CPP!X60+TO_GTL!X60+TO_NSP!X60</f>
        <v>0.92510748065348236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0.65202063628546858</v>
      </c>
      <c r="X64" s="10">
        <f>TO_EHG!X64+TO_CO!X64+TO_BF!X64+TO_GW!X64+TO_RPI!X64+TO_PF!X64+TO_BKBPB!X64+TO_CL!X64+TO_BNG!X64+TO_LBB!X64+TO_CPP!X64+TO_GTL!X64+TO_NSP!X64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6.1860705073086839</v>
      </c>
      <c r="L66" s="10">
        <f>TO_EHG!L66+TO_CO!L66+TO_BF!L66+TO_GW!L66+TO_RPI!L66+TO_PF!L66+TO_BKBPB!L66+TO_CL!L66+TO_BNG!L66+TO_LBB!L66+TO_CPP!L66+TO_GTL!L66+TO_NSP!L66</f>
        <v>6.1860705073086839</v>
      </c>
      <c r="M66" s="10">
        <f>TO_EHG!M66+TO_CO!M66+TO_BF!M66+TO_GW!M66+TO_RPI!M66+TO_PF!M66+TO_BKBPB!M66+TO_CL!M66+TO_BNG!M66+TO_LBB!M66+TO_CPP!M66+TO_GTL!M66+TO_NSP!M66</f>
        <v>5.3024075666380046</v>
      </c>
      <c r="N66" s="10">
        <f>TO_EHG!N66+TO_CO!N66+TO_BF!N66+TO_GW!N66+TO_RPI!N66+TO_PF!N66+TO_BKBPB!N66+TO_CL!N66+TO_BNG!N66+TO_LBB!N66+TO_CPP!N66+TO_GTL!N66+TO_NSP!N66</f>
        <v>5.3024075666380046</v>
      </c>
      <c r="O66" s="10">
        <f>TO_EHG!O66+TO_CO!O66+TO_BF!O66+TO_GW!O66+TO_RPI!O66+TO_PF!O66+TO_BKBPB!O66+TO_CL!O66+TO_BNG!O66+TO_LBB!O66+TO_CPP!O66+TO_GTL!O66+TO_NSP!O66</f>
        <v>6.1860705073086839</v>
      </c>
      <c r="P66" s="10">
        <f>TO_EHG!P66+TO_CO!P66+TO_BF!P66+TO_GW!P66+TO_RPI!P66+TO_PF!P66+TO_BKBPB!P66+TO_CL!P66+TO_BNG!P66+TO_LBB!P66+TO_CPP!P66+TO_GTL!P66+TO_NSP!P66</f>
        <v>5.3024075666380046</v>
      </c>
      <c r="Q66" s="10">
        <f>TO_EHG!Q66+TO_CO!Q66+TO_BF!Q66+TO_GW!Q66+TO_RPI!Q66+TO_PF!Q66+TO_BKBPB!Q66+TO_CL!Q66+TO_BNG!Q66+TO_LBB!Q66+TO_CPP!Q66+TO_GTL!Q66+TO_NSP!Q66</f>
        <v>3.5349097162510739</v>
      </c>
      <c r="R66" s="10">
        <f>TO_EHG!R66+TO_CO!R66+TO_BF!R66+TO_GW!R66+TO_RPI!R66+TO_PF!R66+TO_BKBPB!R66+TO_CL!R66+TO_BNG!R66+TO_LBB!R66+TO_CPP!R66+TO_GTL!R66+TO_NSP!R66</f>
        <v>2.6511607910576092</v>
      </c>
      <c r="S66" s="10">
        <f>TO_EHG!S66+TO_CO!S66+TO_BF!S66+TO_GW!S66+TO_RPI!S66+TO_PF!S66+TO_BKBPB!S66+TO_CL!S66+TO_BNG!S66+TO_LBB!S66+TO_CPP!S66+TO_GTL!S66+TO_NSP!S66</f>
        <v>0</v>
      </c>
      <c r="T66" s="10">
        <f>TO_EHG!T66+TO_CO!T66+TO_BF!T66+TO_GW!T66+TO_RPI!T66+TO_PF!T66+TO_BKBPB!T66+TO_CL!T66+TO_BNG!T66+TO_LBB!T66+TO_CPP!T66+TO_GTL!T66+TO_NSP!T66</f>
        <v>2.2084264832330178</v>
      </c>
      <c r="U66" s="10">
        <f>TO_EHG!U66+TO_CO!U66+TO_BF!U66+TO_GW!U66+TO_RPI!U66+TO_PF!U66+TO_BKBPB!U66+TO_CL!U66+TO_BNG!U66+TO_LBB!U66+TO_CPP!U66+TO_GTL!U66+TO_NSP!U66</f>
        <v>3.0895098882201202</v>
      </c>
      <c r="V66" s="10">
        <f>TO_EHG!V66+TO_CO!V66+TO_BF!V66+TO_GW!V66+TO_RPI!V66+TO_PF!V66+TO_BKBPB!V66+TO_CL!V66+TO_BNG!V66+TO_LBB!V66+TO_CPP!V66+TO_GTL!V66+TO_NSP!V66</f>
        <v>3.3184006878761818</v>
      </c>
      <c r="W66" s="10">
        <f>TO_EHG!W66+TO_CO!W66+TO_BF!W66+TO_GW!W66+TO_RPI!W66+TO_PF!W66+TO_BKBPB!W66+TO_CL!W66+TO_BNG!W66+TO_LBB!W66+TO_CPP!W66+TO_GTL!W66+TO_NSP!W66</f>
        <v>11.920636285468611</v>
      </c>
      <c r="X66" s="10">
        <f>TO_EHG!X66+TO_CO!X66+TO_BF!X66+TO_GW!X66+TO_RPI!X66+TO_PF!X66+TO_BKBPB!X66+TO_CL!X66+TO_BNG!X66+TO_LBB!X66+TO_CPP!X66+TO_GTL!X66+TO_NSP!X66</f>
        <v>11.267583834909709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0</v>
      </c>
      <c r="H75" s="37">
        <f>TO_EHG!H75+TO_CO!H75+TO_BF!H75+TO_GW!H75+TO_RPI!H75+TO_PF!H75+TO_BKBPB!H75+TO_CL!H75+TO_BNG!H75+TO_LBB!H75+TO_CPP!H75+TO_GTL!H75+TO_NSP!H75</f>
        <v>0</v>
      </c>
      <c r="I75" s="37">
        <f>TO_EHG!I75+TO_CO!I75+TO_BF!I75+TO_GW!I75+TO_RPI!I75+TO_PF!I75+TO_BKBPB!I75+TO_CL!I75+TO_BNG!I75+TO_LBB!I75+TO_CPP!I75+TO_GTL!I75+TO_NSP!I75</f>
        <v>0</v>
      </c>
      <c r="J75" s="37">
        <f>TO_EHG!J75+TO_CO!J75+TO_BF!J75+TO_GW!J75+TO_RPI!J75+TO_PF!J75+TO_BKBPB!J75+TO_CL!J75+TO_BNG!J75+TO_LBB!J75+TO_CPP!J75+TO_GTL!J75+TO_NSP!J75</f>
        <v>0</v>
      </c>
      <c r="K75" s="37">
        <f>TO_EHG!K75+TO_CO!K75+TO_BF!K75+TO_GW!K75+TO_RPI!K75+TO_PF!K75+TO_BKBPB!K75+TO_CL!K75+TO_BNG!K75+TO_LBB!K75+TO_CPP!K75+TO_GTL!K75+TO_NSP!K75</f>
        <v>0</v>
      </c>
      <c r="L75" s="37">
        <f>TO_EHG!L75+TO_CO!L75+TO_BF!L75+TO_GW!L75+TO_RPI!L75+TO_PF!L75+TO_BKBPB!L75+TO_CL!L75+TO_BNG!L75+TO_LBB!L75+TO_CPP!L75+TO_GTL!L75+TO_NSP!L75</f>
        <v>9.5528804815133289E-2</v>
      </c>
      <c r="M75" s="37">
        <f>TO_EHG!M75+TO_CO!M75+TO_BF!M75+TO_GW!M75+TO_RPI!M75+TO_PF!M75+TO_BKBPB!M75+TO_CL!M75+TO_BNG!M75+TO_LBB!M75+TO_CPP!M75+TO_GTL!M75+TO_NSP!M75</f>
        <v>0.1194325021496131</v>
      </c>
      <c r="N75" s="37">
        <f>TO_EHG!N75+TO_CO!N75+TO_BF!N75+TO_GW!N75+TO_RPI!N75+TO_PF!N75+TO_BKBPB!N75+TO_CL!N75+TO_BNG!N75+TO_LBB!N75+TO_CPP!N75+TO_GTL!N75+TO_NSP!N75</f>
        <v>0.74041272570937244</v>
      </c>
      <c r="O75" s="37">
        <f>TO_EHG!O75+TO_CO!O75+TO_BF!O75+TO_GW!O75+TO_RPI!O75+TO_PF!O75+TO_BKBPB!O75+TO_CL!O75+TO_BNG!O75+TO_LBB!O75+TO_CPP!O75+TO_GTL!O75+TO_NSP!O75</f>
        <v>0.74041272570937244</v>
      </c>
      <c r="P75" s="37">
        <f>TO_EHG!P75+TO_CO!P75+TO_BF!P75+TO_GW!P75+TO_RPI!P75+TO_PF!P75+TO_BKBPB!P75+TO_CL!P75+TO_BNG!P75+TO_LBB!P75+TO_CPP!P75+TO_GTL!P75+TO_NSP!P75</f>
        <v>1.0031814273430779</v>
      </c>
      <c r="Q75" s="37">
        <f>TO_EHG!Q75+TO_CO!Q75+TO_BF!Q75+TO_GW!Q75+TO_RPI!Q75+TO_PF!Q75+TO_BKBPB!Q75+TO_CL!Q75+TO_BNG!Q75+TO_LBB!Q75+TO_CPP!Q75+TO_GTL!Q75+TO_NSP!Q75</f>
        <v>1.0748065348237319</v>
      </c>
      <c r="R75" s="37">
        <f>TO_EHG!R75+TO_CO!R75+TO_BF!R75+TO_GW!R75+TO_RPI!R75+TO_PF!R75+TO_BKBPB!R75+TO_CL!R75+TO_BNG!R75+TO_LBB!R75+TO_CPP!R75+TO_GTL!R75+TO_NSP!R75</f>
        <v>1.218142734307825</v>
      </c>
      <c r="S75" s="37">
        <f>TO_EHG!S75+TO_CO!S75+TO_BF!S75+TO_GW!S75+TO_RPI!S75+TO_PF!S75+TO_BKBPB!S75+TO_CL!S75+TO_BNG!S75+TO_LBB!S75+TO_CPP!S75+TO_GTL!S75+TO_NSP!S75</f>
        <v>1.1942390369733451</v>
      </c>
      <c r="T75" s="37">
        <f>TO_EHG!T75+TO_CO!T75+TO_BF!T75+TO_GW!T75+TO_RPI!T75+TO_PF!T75+TO_BKBPB!T75+TO_CL!T75+TO_BNG!T75+TO_LBB!T75+TO_CPP!T75+TO_GTL!T75+TO_NSP!T75</f>
        <v>1.2871023215821149</v>
      </c>
      <c r="U75" s="37">
        <f>TO_EHG!U75+TO_CO!U75+TO_BF!U75+TO_GW!U75+TO_RPI!U75+TO_PF!U75+TO_BKBPB!U75+TO_CL!U75+TO_BNG!U75+TO_LBB!U75+TO_CPP!U75+TO_GTL!U75+TO_NSP!U75</f>
        <v>1.2861564918314701</v>
      </c>
      <c r="V75" s="37">
        <f>TO_EHG!V75+TO_CO!V75+TO_BF!V75+TO_GW!V75+TO_RPI!V75+TO_PF!V75+TO_BKBPB!V75+TO_CL!V75+TO_BNG!V75+TO_LBB!V75+TO_CPP!V75+TO_GTL!V75+TO_NSP!V75</f>
        <v>1.229406706792777</v>
      </c>
      <c r="W75" s="37">
        <f>TO_EHG!W75+TO_CO!W75+TO_BF!W75+TO_GW!W75+TO_RPI!W75+TO_PF!W75+TO_BKBPB!W75+TO_CL!W75+TO_BNG!W75+TO_LBB!W75+TO_CPP!W75+TO_GTL!W75+TO_NSP!W75</f>
        <v>0.88650042992261391</v>
      </c>
      <c r="X75" s="37">
        <f>TO_EHG!X75+TO_CO!X75+TO_BF!X75+TO_GW!X75+TO_RPI!X75+TO_PF!X75+TO_BKBPB!X75+TO_CL!X75+TO_BNG!X75+TO_LBB!X75+TO_CPP!X75+TO_GTL!X75+TO_NSP!X75</f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289.76784178847811</v>
      </c>
      <c r="D76" s="40">
        <f>TO_EHG!D76+TO_CO!D76+TO_BF!D76+TO_GW!D76+TO_RPI!D76+TO_PF!D76+TO_BKBPB!D76+TO_CL!D76+TO_BNG!D76+TO_LBB!D76+TO_CPP!D76+TO_GTL!D76+TO_NSP!D76</f>
        <v>305.33104041272571</v>
      </c>
      <c r="E76" s="40">
        <f>TO_EHG!E76+TO_CO!E76+TO_BF!E76+TO_GW!E76+TO_RPI!E76+TO_PF!E76+TO_BKBPB!E76+TO_CL!E76+TO_BNG!E76+TO_LBB!E76+TO_CPP!E76+TO_GTL!E76+TO_NSP!E76</f>
        <v>325.45141874462593</v>
      </c>
      <c r="F76" s="40">
        <f>TO_EHG!F76+TO_CO!F76+TO_BF!F76+TO_GW!F76+TO_RPI!F76+TO_PF!F76+TO_BKBPB!F76+TO_CL!F76+TO_BNG!F76+TO_LBB!F76+TO_CPP!F76+TO_GTL!F76+TO_NSP!F76</f>
        <v>348.40928632846078</v>
      </c>
      <c r="G76" s="40">
        <f>TO_EHG!G76+TO_CO!G76+TO_BF!G76+TO_GW!G76+TO_RPI!G76+TO_PF!G76+TO_BKBPB!G76+TO_CL!G76+TO_BNG!G76+TO_LBB!G76+TO_CPP!G76+TO_GTL!G76+TO_NSP!G76</f>
        <v>361.2903697334479</v>
      </c>
      <c r="H76" s="40">
        <f>TO_EHG!H76+TO_CO!H76+TO_BF!H76+TO_GW!H76+TO_RPI!H76+TO_PF!H76+TO_BKBPB!H76+TO_CL!H76+TO_BNG!H76+TO_LBB!H76+TO_CPP!H76+TO_GTL!H76+TO_NSP!H76</f>
        <v>376.34746345657777</v>
      </c>
      <c r="I76" s="40">
        <f>TO_EHG!I76+TO_CO!I76+TO_BF!I76+TO_GW!I76+TO_RPI!I76+TO_PF!I76+TO_BKBPB!I76+TO_CL!I76+TO_BNG!I76+TO_LBB!I76+TO_CPP!I76+TO_GTL!I76+TO_NSP!I76</f>
        <v>400.0440240756663</v>
      </c>
      <c r="J76" s="40">
        <f>TO_EHG!J76+TO_CO!J76+TO_BF!J76+TO_GW!J76+TO_RPI!J76+TO_PF!J76+TO_BKBPB!J76+TO_CL!J76+TO_BNG!J76+TO_LBB!J76+TO_CPP!J76+TO_GTL!J76+TO_NSP!J76</f>
        <v>418.87661220980226</v>
      </c>
      <c r="K76" s="40">
        <f>TO_EHG!K76+TO_CO!K76+TO_BF!K76+TO_GW!K76+TO_RPI!K76+TO_PF!K76+TO_BKBPB!K76+TO_CL!K76+TO_BNG!K76+TO_LBB!K76+TO_CPP!K76+TO_GTL!K76+TO_NSP!K76</f>
        <v>436.66809974204637</v>
      </c>
      <c r="L76" s="40">
        <f>TO_EHG!L76+TO_CO!L76+TO_BF!L76+TO_GW!L76+TO_RPI!L76+TO_PF!L76+TO_BKBPB!L76+TO_CL!L76+TO_BNG!L76+TO_LBB!L76+TO_CPP!L76+TO_GTL!L76+TO_NSP!L76</f>
        <v>448.38417884780739</v>
      </c>
      <c r="M76" s="40">
        <f>TO_EHG!M76+TO_CO!M76+TO_BF!M76+TO_GW!M76+TO_RPI!M76+TO_PF!M76+TO_BKBPB!M76+TO_CL!M76+TO_BNG!M76+TO_LBB!M76+TO_CPP!M76+TO_GTL!M76+TO_NSP!M76</f>
        <v>457.63043852106608</v>
      </c>
      <c r="N76" s="40">
        <f>TO_EHG!N76+TO_CO!N76+TO_BF!N76+TO_GW!N76+TO_RPI!N76+TO_PF!N76+TO_BKBPB!N76+TO_CL!N76+TO_BNG!N76+TO_LBB!N76+TO_CPP!N76+TO_GTL!N76+TO_NSP!N76</f>
        <v>423.83594153052439</v>
      </c>
      <c r="O76" s="40">
        <f>TO_EHG!O76+TO_CO!O76+TO_BF!O76+TO_GW!O76+TO_RPI!O76+TO_PF!O76+TO_BKBPB!O76+TO_CL!O76+TO_BNG!O76+TO_LBB!O76+TO_CPP!O76+TO_GTL!O76+TO_NSP!O76</f>
        <v>405.57540842648325</v>
      </c>
      <c r="P76" s="40">
        <f>TO_EHG!P76+TO_CO!P76+TO_BF!P76+TO_GW!P76+TO_RPI!P76+TO_PF!P76+TO_BKBPB!P76+TO_CL!P76+TO_BNG!P76+TO_LBB!P76+TO_CPP!P76+TO_GTL!P76+TO_NSP!P76</f>
        <v>368.87437661220986</v>
      </c>
      <c r="Q76" s="40">
        <f>TO_EHG!Q76+TO_CO!Q76+TO_BF!Q76+TO_GW!Q76+TO_RPI!Q76+TO_PF!Q76+TO_BKBPB!Q76+TO_CL!Q76+TO_BNG!Q76+TO_LBB!Q76+TO_CPP!Q76+TO_GTL!Q76+TO_NSP!Q76</f>
        <v>374.02596732588137</v>
      </c>
      <c r="R76" s="40">
        <f>TO_EHG!R76+TO_CO!R76+TO_BF!R76+TO_GW!R76+TO_RPI!R76+TO_PF!R76+TO_BKBPB!R76+TO_CL!R76+TO_BNG!R76+TO_LBB!R76+TO_CPP!R76+TO_GTL!R76+TO_NSP!R76</f>
        <v>389.9184866723989</v>
      </c>
      <c r="S76" s="40">
        <f>TO_EHG!S76+TO_CO!S76+TO_BF!S76+TO_GW!S76+TO_RPI!S76+TO_PF!S76+TO_BKBPB!S76+TO_CL!S76+TO_BNG!S76+TO_LBB!S76+TO_CPP!S76+TO_GTL!S76+TO_NSP!S76</f>
        <v>420.263026655202</v>
      </c>
      <c r="T76" s="40">
        <f>TO_EHG!T76+TO_CO!T76+TO_BF!T76+TO_GW!T76+TO_RPI!T76+TO_PF!T76+TO_BKBPB!T76+TO_CL!T76+TO_BNG!T76+TO_LBB!T76+TO_CPP!T76+TO_GTL!T76+TO_NSP!T76</f>
        <v>430.29793637145315</v>
      </c>
      <c r="U76" s="40">
        <f>TO_EHG!U76+TO_CO!U76+TO_BF!U76+TO_GW!U76+TO_RPI!U76+TO_PF!U76+TO_BKBPB!U76+TO_CL!U76+TO_BNG!U76+TO_LBB!U76+TO_CPP!U76+TO_GTL!U76+TO_NSP!U76</f>
        <v>435.13043852106631</v>
      </c>
      <c r="V76" s="40">
        <f>TO_EHG!V76+TO_CO!V76+TO_BF!V76+TO_GW!V76+TO_RPI!V76+TO_PF!V76+TO_BKBPB!V76+TO_CL!V76+TO_BNG!V76+TO_LBB!V76+TO_CPP!V76+TO_GTL!V76+TO_NSP!V76</f>
        <v>442.08865004299219</v>
      </c>
      <c r="W76" s="40">
        <f>TO_EHG!W76+TO_CO!W76+TO_BF!W76+TO_GW!W76+TO_RPI!W76+TO_PF!W76+TO_BKBPB!W76+TO_CL!W76+TO_BNG!W76+TO_LBB!W76+TO_CPP!W76+TO_GTL!W76+TO_NSP!W76</f>
        <v>416.95563198624239</v>
      </c>
      <c r="X76" s="40">
        <f>TO_EHG!X76+TO_CO!X76+TO_BF!X76+TO_GW!X76+TO_RPI!X76+TO_PF!X76+TO_BKBPB!X76+TO_CL!X76+TO_BNG!X76+TO_LBB!X76+TO_CPP!X76+TO_GTL!X76+TO_NSP!X76</f>
        <v>440.19114359415312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289.76784178847811</v>
      </c>
      <c r="D2" s="31">
        <f t="shared" ref="D2:W2" si="1">SUM(D3,D17,D22,D25,D26,D51,D52,D71,D74,D75,D76)</f>
        <v>305.33104041272571</v>
      </c>
      <c r="E2" s="31">
        <f t="shared" si="1"/>
        <v>325.45141874462593</v>
      </c>
      <c r="F2" s="31">
        <f t="shared" si="1"/>
        <v>348.40928632846078</v>
      </c>
      <c r="G2" s="31">
        <f t="shared" si="1"/>
        <v>361.2903697334479</v>
      </c>
      <c r="H2" s="31">
        <f t="shared" si="1"/>
        <v>376.34746345657777</v>
      </c>
      <c r="I2" s="31">
        <f t="shared" si="1"/>
        <v>400.0440240756663</v>
      </c>
      <c r="J2" s="31">
        <f t="shared" si="1"/>
        <v>418.87661220980226</v>
      </c>
      <c r="K2" s="31">
        <f t="shared" si="1"/>
        <v>436.66809974204637</v>
      </c>
      <c r="L2" s="31">
        <f t="shared" si="1"/>
        <v>448.47970765262255</v>
      </c>
      <c r="M2" s="31">
        <f t="shared" si="1"/>
        <v>457.74987102321569</v>
      </c>
      <c r="N2" s="31">
        <f t="shared" si="1"/>
        <v>424.57635425623374</v>
      </c>
      <c r="O2" s="31">
        <f t="shared" si="1"/>
        <v>406.3158211521926</v>
      </c>
      <c r="P2" s="31">
        <f t="shared" si="1"/>
        <v>369.87755803955292</v>
      </c>
      <c r="Q2" s="31">
        <f t="shared" si="1"/>
        <v>375.10077386070509</v>
      </c>
      <c r="R2" s="31">
        <f t="shared" si="1"/>
        <v>391.13662940670673</v>
      </c>
      <c r="S2" s="31">
        <f t="shared" si="1"/>
        <v>421.45726569217533</v>
      </c>
      <c r="T2" s="31">
        <f t="shared" si="1"/>
        <v>431.58503869303524</v>
      </c>
      <c r="U2" s="31">
        <f t="shared" si="1"/>
        <v>436.4165950128978</v>
      </c>
      <c r="V2" s="31">
        <f t="shared" si="1"/>
        <v>443.31805674978494</v>
      </c>
      <c r="W2" s="31">
        <f t="shared" si="1"/>
        <v>417.84213241616499</v>
      </c>
      <c r="X2" s="31">
        <f t="shared" ref="X2" si="2">SUM(X3,X17,X22,X25,X26,X51,X52,X71,X74,X75,X76)</f>
        <v>441.0791917454859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0</v>
      </c>
      <c r="D75" s="37">
        <f>TO_EHG_E!D75+TO_EHG_CHP!D75+TO_EHG_H!D75+TO_EHG_EDHP!D75+TO_EHG_EB!D75+TO_EHG_PH!D75</f>
        <v>0</v>
      </c>
      <c r="E75" s="37">
        <f>TO_EHG_E!E75+TO_EHG_CHP!E75+TO_EHG_H!E75+TO_EHG_EDHP!E75+TO_EHG_EB!E75+TO_EHG_PH!E75</f>
        <v>0</v>
      </c>
      <c r="F75" s="37">
        <f>TO_EHG_E!F75+TO_EHG_CHP!F75+TO_EHG_H!F75+TO_EHG_EDHP!F75+TO_EHG_EB!F75+TO_EHG_PH!F75</f>
        <v>0</v>
      </c>
      <c r="G75" s="37">
        <f>TO_EHG_E!G75+TO_EHG_CHP!G75+TO_EHG_H!G75+TO_EHG_EDHP!G75+TO_EHG_EB!G75+TO_EHG_PH!G75</f>
        <v>0</v>
      </c>
      <c r="H75" s="37">
        <f>TO_EHG_E!H75+TO_EHG_CHP!H75+TO_EHG_H!H75+TO_EHG_EDHP!H75+TO_EHG_EB!H75+TO_EHG_PH!H75</f>
        <v>0</v>
      </c>
      <c r="I75" s="37">
        <f>TO_EHG_E!I75+TO_EHG_CHP!I75+TO_EHG_H!I75+TO_EHG_EDHP!I75+TO_EHG_EB!I75+TO_EHG_PH!I75</f>
        <v>0</v>
      </c>
      <c r="J75" s="37">
        <f>TO_EHG_E!J75+TO_EHG_CHP!J75+TO_EHG_H!J75+TO_EHG_EDHP!J75+TO_EHG_EB!J75+TO_EHG_PH!J75</f>
        <v>0</v>
      </c>
      <c r="K75" s="37">
        <f>TO_EHG_E!K75+TO_EHG_CHP!K75+TO_EHG_H!K75+TO_EHG_EDHP!K75+TO_EHG_EB!K75+TO_EHG_PH!K75</f>
        <v>0</v>
      </c>
      <c r="L75" s="37">
        <f>TO_EHG_E!L75+TO_EHG_CHP!L75+TO_EHG_H!L75+TO_EHG_EDHP!L75+TO_EHG_EB!L75+TO_EHG_PH!L75</f>
        <v>9.5528804815133289E-2</v>
      </c>
      <c r="M75" s="37">
        <f>TO_EHG_E!M75+TO_EHG_CHP!M75+TO_EHG_H!M75+TO_EHG_EDHP!M75+TO_EHG_EB!M75+TO_EHG_PH!M75</f>
        <v>0.1194325021496131</v>
      </c>
      <c r="N75" s="37">
        <f>TO_EHG_E!N75+TO_EHG_CHP!N75+TO_EHG_H!N75+TO_EHG_EDHP!N75+TO_EHG_EB!N75+TO_EHG_PH!N75</f>
        <v>0.74041272570937244</v>
      </c>
      <c r="O75" s="37">
        <f>TO_EHG_E!O75+TO_EHG_CHP!O75+TO_EHG_H!O75+TO_EHG_EDHP!O75+TO_EHG_EB!O75+TO_EHG_PH!O75</f>
        <v>0.74041272570937244</v>
      </c>
      <c r="P75" s="37">
        <f>TO_EHG_E!P75+TO_EHG_CHP!P75+TO_EHG_H!P75+TO_EHG_EDHP!P75+TO_EHG_EB!P75+TO_EHG_PH!P75</f>
        <v>1.0031814273430779</v>
      </c>
      <c r="Q75" s="37">
        <f>TO_EHG_E!Q75+TO_EHG_CHP!Q75+TO_EHG_H!Q75+TO_EHG_EDHP!Q75+TO_EHG_EB!Q75+TO_EHG_PH!Q75</f>
        <v>1.0748065348237319</v>
      </c>
      <c r="R75" s="37">
        <f>TO_EHG_E!R75+TO_EHG_CHP!R75+TO_EHG_H!R75+TO_EHG_EDHP!R75+TO_EHG_EB!R75+TO_EHG_PH!R75</f>
        <v>1.218142734307825</v>
      </c>
      <c r="S75" s="37">
        <f>TO_EHG_E!S75+TO_EHG_CHP!S75+TO_EHG_H!S75+TO_EHG_EDHP!S75+TO_EHG_EB!S75+TO_EHG_PH!S75</f>
        <v>1.1942390369733451</v>
      </c>
      <c r="T75" s="37">
        <f>TO_EHG_E!T75+TO_EHG_CHP!T75+TO_EHG_H!T75+TO_EHG_EDHP!T75+TO_EHG_EB!T75+TO_EHG_PH!T75</f>
        <v>1.2871023215821149</v>
      </c>
      <c r="U75" s="37">
        <f>TO_EHG_E!U75+TO_EHG_CHP!U75+TO_EHG_H!U75+TO_EHG_EDHP!U75+TO_EHG_EB!U75+TO_EHG_PH!U75</f>
        <v>1.2861564918314701</v>
      </c>
      <c r="V75" s="37">
        <f>TO_EHG_E!V75+TO_EHG_CHP!V75+TO_EHG_H!V75+TO_EHG_EDHP!V75+TO_EHG_EB!V75+TO_EHG_PH!V75</f>
        <v>1.229406706792777</v>
      </c>
      <c r="W75" s="37">
        <f>TO_EHG_E!W75+TO_EHG_CHP!W75+TO_EHG_H!W75+TO_EHG_EDHP!W75+TO_EHG_EB!W75+TO_EHG_PH!W75</f>
        <v>0.88650042992261391</v>
      </c>
      <c r="X75" s="37">
        <f>TO_EHG_E!X75+TO_EHG_CHP!X75+TO_EHG_H!X75+TO_EHG_EDHP!X75+TO_EHG_EB!X75+TO_EHG_PH!X75</f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289.76784178847811</v>
      </c>
      <c r="D76" s="40">
        <f>TO_EHG_E!D76+TO_EHG_CHP!D76+TO_EHG_H!D76+TO_EHG_EDHP!D76+TO_EHG_EB!D76+TO_EHG_PH!D76</f>
        <v>305.33104041272571</v>
      </c>
      <c r="E76" s="40">
        <f>TO_EHG_E!E76+TO_EHG_CHP!E76+TO_EHG_H!E76+TO_EHG_EDHP!E76+TO_EHG_EB!E76+TO_EHG_PH!E76</f>
        <v>325.45141874462593</v>
      </c>
      <c r="F76" s="40">
        <f>TO_EHG_E!F76+TO_EHG_CHP!F76+TO_EHG_H!F76+TO_EHG_EDHP!F76+TO_EHG_EB!F76+TO_EHG_PH!F76</f>
        <v>348.40928632846078</v>
      </c>
      <c r="G76" s="40">
        <f>TO_EHG_E!G76+TO_EHG_CHP!G76+TO_EHG_H!G76+TO_EHG_EDHP!G76+TO_EHG_EB!G76+TO_EHG_PH!G76</f>
        <v>361.2903697334479</v>
      </c>
      <c r="H76" s="40">
        <f>TO_EHG_E!H76+TO_EHG_CHP!H76+TO_EHG_H!H76+TO_EHG_EDHP!H76+TO_EHG_EB!H76+TO_EHG_PH!H76</f>
        <v>376.34746345657777</v>
      </c>
      <c r="I76" s="40">
        <f>TO_EHG_E!I76+TO_EHG_CHP!I76+TO_EHG_H!I76+TO_EHG_EDHP!I76+TO_EHG_EB!I76+TO_EHG_PH!I76</f>
        <v>400.0440240756663</v>
      </c>
      <c r="J76" s="40">
        <f>TO_EHG_E!J76+TO_EHG_CHP!J76+TO_EHG_H!J76+TO_EHG_EDHP!J76+TO_EHG_EB!J76+TO_EHG_PH!J76</f>
        <v>418.87661220980226</v>
      </c>
      <c r="K76" s="40">
        <f>TO_EHG_E!K76+TO_EHG_CHP!K76+TO_EHG_H!K76+TO_EHG_EDHP!K76+TO_EHG_EB!K76+TO_EHG_PH!K76</f>
        <v>436.66809974204637</v>
      </c>
      <c r="L76" s="40">
        <f>TO_EHG_E!L76+TO_EHG_CHP!L76+TO_EHG_H!L76+TO_EHG_EDHP!L76+TO_EHG_EB!L76+TO_EHG_PH!L76</f>
        <v>448.38417884780739</v>
      </c>
      <c r="M76" s="40">
        <f>TO_EHG_E!M76+TO_EHG_CHP!M76+TO_EHG_H!M76+TO_EHG_EDHP!M76+TO_EHG_EB!M76+TO_EHG_PH!M76</f>
        <v>457.63043852106608</v>
      </c>
      <c r="N76" s="40">
        <f>TO_EHG_E!N76+TO_EHG_CHP!N76+TO_EHG_H!N76+TO_EHG_EDHP!N76+TO_EHG_EB!N76+TO_EHG_PH!N76</f>
        <v>423.83594153052439</v>
      </c>
      <c r="O76" s="40">
        <f>TO_EHG_E!O76+TO_EHG_CHP!O76+TO_EHG_H!O76+TO_EHG_EDHP!O76+TO_EHG_EB!O76+TO_EHG_PH!O76</f>
        <v>405.57540842648325</v>
      </c>
      <c r="P76" s="40">
        <f>TO_EHG_E!P76+TO_EHG_CHP!P76+TO_EHG_H!P76+TO_EHG_EDHP!P76+TO_EHG_EB!P76+TO_EHG_PH!P76</f>
        <v>368.87437661220986</v>
      </c>
      <c r="Q76" s="40">
        <f>TO_EHG_E!Q76+TO_EHG_CHP!Q76+TO_EHG_H!Q76+TO_EHG_EDHP!Q76+TO_EHG_EB!Q76+TO_EHG_PH!Q76</f>
        <v>374.02596732588137</v>
      </c>
      <c r="R76" s="40">
        <f>TO_EHG_E!R76+TO_EHG_CHP!R76+TO_EHG_H!R76+TO_EHG_EDHP!R76+TO_EHG_EB!R76+TO_EHG_PH!R76</f>
        <v>389.9184866723989</v>
      </c>
      <c r="S76" s="40">
        <f>TO_EHG_E!S76+TO_EHG_CHP!S76+TO_EHG_H!S76+TO_EHG_EDHP!S76+TO_EHG_EB!S76+TO_EHG_PH!S76</f>
        <v>420.263026655202</v>
      </c>
      <c r="T76" s="40">
        <f>TO_EHG_E!T76+TO_EHG_CHP!T76+TO_EHG_H!T76+TO_EHG_EDHP!T76+TO_EHG_EB!T76+TO_EHG_PH!T76</f>
        <v>430.29793637145315</v>
      </c>
      <c r="U76" s="40">
        <f>TO_EHG_E!U76+TO_EHG_CHP!U76+TO_EHG_H!U76+TO_EHG_EDHP!U76+TO_EHG_EB!U76+TO_EHG_PH!U76</f>
        <v>435.13043852106631</v>
      </c>
      <c r="V76" s="40">
        <f>TO_EHG_E!V76+TO_EHG_CHP!V76+TO_EHG_H!V76+TO_EHG_EDHP!V76+TO_EHG_EB!V76+TO_EHG_PH!V76</f>
        <v>442.08865004299219</v>
      </c>
      <c r="W76" s="40">
        <f>TO_EHG_E!W76+TO_EHG_CHP!W76+TO_EHG_H!W76+TO_EHG_EDHP!W76+TO_EHG_EB!W76+TO_EHG_PH!W76</f>
        <v>416.95563198624239</v>
      </c>
      <c r="X76" s="40">
        <f>TO_EHG_E!X76+TO_EHG_CHP!X76+TO_EHG_H!X76+TO_EHG_EDHP!X76+TO_EHG_EB!X76+TO_EHG_PH!X76</f>
        <v>440.19114359415312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289.76784178847811</v>
      </c>
      <c r="D2" s="31">
        <f t="shared" ref="D2:W2" si="1">SUM(D3,D17,D22,D25,D26,D51,D52,D71,D74,D75,D76)</f>
        <v>305.33104041272571</v>
      </c>
      <c r="E2" s="31">
        <f t="shared" si="1"/>
        <v>325.45141874462593</v>
      </c>
      <c r="F2" s="31">
        <f t="shared" si="1"/>
        <v>347.72141014617358</v>
      </c>
      <c r="G2" s="31">
        <f t="shared" si="1"/>
        <v>359.22674118658637</v>
      </c>
      <c r="H2" s="31">
        <f t="shared" si="1"/>
        <v>373.93989681857261</v>
      </c>
      <c r="I2" s="31">
        <f t="shared" si="1"/>
        <v>397.29242764941307</v>
      </c>
      <c r="J2" s="31">
        <f t="shared" si="1"/>
        <v>413.2500429922614</v>
      </c>
      <c r="K2" s="31">
        <f t="shared" si="1"/>
        <v>431.11865864144448</v>
      </c>
      <c r="L2" s="31">
        <f t="shared" si="1"/>
        <v>442.53440437556878</v>
      </c>
      <c r="M2" s="31">
        <f t="shared" si="1"/>
        <v>452.27804279043954</v>
      </c>
      <c r="N2" s="31">
        <f t="shared" si="1"/>
        <v>419.24407640279514</v>
      </c>
      <c r="O2" s="31">
        <f t="shared" si="1"/>
        <v>400.82914318853165</v>
      </c>
      <c r="P2" s="31">
        <f t="shared" si="1"/>
        <v>364.04406168366842</v>
      </c>
      <c r="Q2" s="31">
        <f t="shared" si="1"/>
        <v>369.83953177904931</v>
      </c>
      <c r="R2" s="31">
        <f t="shared" si="1"/>
        <v>385.5129836629406</v>
      </c>
      <c r="S2" s="31">
        <f t="shared" si="1"/>
        <v>415.7917936751553</v>
      </c>
      <c r="T2" s="31">
        <f t="shared" si="1"/>
        <v>425.5300945829751</v>
      </c>
      <c r="U2" s="31">
        <f t="shared" si="1"/>
        <v>430.14488392089436</v>
      </c>
      <c r="V2" s="31">
        <f t="shared" si="1"/>
        <v>437.14472521442298</v>
      </c>
      <c r="W2" s="31">
        <f t="shared" si="1"/>
        <v>412.11525606918099</v>
      </c>
      <c r="X2" s="31">
        <f t="shared" ref="X2" si="2">SUM(X3,X17,X22,X25,X26,X51,X52,X71,X74,X75,X76)</f>
        <v>435.37640643340637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289.76784178847811</v>
      </c>
      <c r="D76" s="40">
        <v>305.33104041272571</v>
      </c>
      <c r="E76" s="40">
        <v>325.45141874462593</v>
      </c>
      <c r="F76" s="40">
        <v>347.72141014617358</v>
      </c>
      <c r="G76" s="40">
        <v>359.22674118658637</v>
      </c>
      <c r="H76" s="40">
        <v>373.93989681857261</v>
      </c>
      <c r="I76" s="40">
        <v>397.29242764941307</v>
      </c>
      <c r="J76" s="40">
        <v>413.2500429922614</v>
      </c>
      <c r="K76" s="40">
        <v>431.11865864144448</v>
      </c>
      <c r="L76" s="40">
        <v>442.53440437556878</v>
      </c>
      <c r="M76" s="40">
        <v>452.27804279043954</v>
      </c>
      <c r="N76" s="40">
        <v>419.24407640279514</v>
      </c>
      <c r="O76" s="40">
        <v>400.82914318853165</v>
      </c>
      <c r="P76" s="40">
        <v>364.04406168366842</v>
      </c>
      <c r="Q76" s="40">
        <v>369.83953177904931</v>
      </c>
      <c r="R76" s="40">
        <v>385.5129836629406</v>
      </c>
      <c r="S76" s="40">
        <v>415.7917936751553</v>
      </c>
      <c r="T76" s="40">
        <v>425.5300945829751</v>
      </c>
      <c r="U76" s="40">
        <v>430.14488392089436</v>
      </c>
      <c r="V76" s="40">
        <v>437.14472521442298</v>
      </c>
      <c r="W76" s="40">
        <v>412.11525606918099</v>
      </c>
      <c r="X76" s="40">
        <v>435.37640643340637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0.68787618228718805</v>
      </c>
      <c r="G2" s="31">
        <f t="shared" si="0"/>
        <v>2.0636285468615649</v>
      </c>
      <c r="H2" s="31">
        <f t="shared" si="0"/>
        <v>2.407566638005159</v>
      </c>
      <c r="I2" s="31">
        <f t="shared" si="0"/>
        <v>2.7515964262532511</v>
      </c>
      <c r="J2" s="31">
        <f t="shared" si="0"/>
        <v>5.6265692175408422</v>
      </c>
      <c r="K2" s="31">
        <f t="shared" si="0"/>
        <v>5.5494411006018911</v>
      </c>
      <c r="L2" s="31">
        <f t="shared" si="0"/>
        <v>5.9453032770537559</v>
      </c>
      <c r="M2" s="31">
        <f t="shared" si="0"/>
        <v>5.4718282327761747</v>
      </c>
      <c r="N2" s="31">
        <f t="shared" si="0"/>
        <v>5.3322778534386472</v>
      </c>
      <c r="O2" s="31">
        <f t="shared" si="0"/>
        <v>5.4866779636609619</v>
      </c>
      <c r="P2" s="31">
        <f t="shared" si="0"/>
        <v>5.8334963558844972</v>
      </c>
      <c r="Q2" s="31">
        <f t="shared" si="0"/>
        <v>5.261242081655797</v>
      </c>
      <c r="R2" s="31">
        <f t="shared" si="0"/>
        <v>5.6236457437661205</v>
      </c>
      <c r="S2" s="31">
        <f t="shared" si="0"/>
        <v>5.6654720170200239</v>
      </c>
      <c r="T2" s="31">
        <f t="shared" si="0"/>
        <v>6.0549441100601884</v>
      </c>
      <c r="U2" s="31">
        <f t="shared" si="0"/>
        <v>6.2717110920034402</v>
      </c>
      <c r="V2" s="31">
        <f t="shared" si="0"/>
        <v>6.1733315353620117</v>
      </c>
      <c r="W2" s="31">
        <f t="shared" si="0"/>
        <v>5.7268763469840298</v>
      </c>
      <c r="X2" s="31">
        <f t="shared" ref="X2" si="1">SUM(X3,X17,X22,X25,X26,X51,X52,X71,X74,X75,X76)</f>
        <v>5.7027853120794862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9.5528804815133289E-2</v>
      </c>
      <c r="M75" s="37">
        <v>0.1194325021496131</v>
      </c>
      <c r="N75" s="37">
        <v>0.74041272570937244</v>
      </c>
      <c r="O75" s="37">
        <v>0.74041272570937244</v>
      </c>
      <c r="P75" s="37">
        <v>1.0031814273430779</v>
      </c>
      <c r="Q75" s="37">
        <v>1.0748065348237319</v>
      </c>
      <c r="R75" s="37">
        <v>1.218142734307825</v>
      </c>
      <c r="S75" s="37">
        <v>1.1942390369733451</v>
      </c>
      <c r="T75" s="37">
        <v>1.2871023215821149</v>
      </c>
      <c r="U75" s="37">
        <v>1.2861564918314701</v>
      </c>
      <c r="V75" s="37">
        <v>1.229406706792777</v>
      </c>
      <c r="W75" s="37">
        <v>0.88650042992261391</v>
      </c>
      <c r="X75" s="37"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0.68787618228718805</v>
      </c>
      <c r="G76" s="40">
        <v>2.0636285468615649</v>
      </c>
      <c r="H76" s="40">
        <v>2.407566638005159</v>
      </c>
      <c r="I76" s="40">
        <v>2.7515964262532511</v>
      </c>
      <c r="J76" s="40">
        <v>5.6265692175408422</v>
      </c>
      <c r="K76" s="40">
        <v>5.5494411006018911</v>
      </c>
      <c r="L76" s="40">
        <v>5.8497744722386225</v>
      </c>
      <c r="M76" s="40">
        <v>5.3523957306265615</v>
      </c>
      <c r="N76" s="40">
        <v>4.5918651277292746</v>
      </c>
      <c r="O76" s="40">
        <v>4.7462652379515893</v>
      </c>
      <c r="P76" s="40">
        <v>4.8303149285414193</v>
      </c>
      <c r="Q76" s="40">
        <v>4.1864355468320653</v>
      </c>
      <c r="R76" s="40">
        <v>4.4055030094582959</v>
      </c>
      <c r="S76" s="40">
        <v>4.471232980046679</v>
      </c>
      <c r="T76" s="40">
        <v>4.7678417884780737</v>
      </c>
      <c r="U76" s="40">
        <v>4.9855546001719704</v>
      </c>
      <c r="V76" s="40">
        <v>4.9439248285692345</v>
      </c>
      <c r="W76" s="40">
        <v>4.840375917061416</v>
      </c>
      <c r="X76" s="40">
        <v>4.8147371607467262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1182.430094582975</v>
      </c>
      <c r="D2" s="31">
        <f t="shared" si="0"/>
        <v>1161.0047291487529</v>
      </c>
      <c r="E2" s="31">
        <f t="shared" si="0"/>
        <v>1093.5432502149613</v>
      </c>
      <c r="F2" s="31">
        <f t="shared" si="0"/>
        <v>980.02828890799651</v>
      </c>
      <c r="G2" s="31">
        <f t="shared" si="0"/>
        <v>282.70120378331893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1182.430094582975</v>
      </c>
      <c r="D26" s="37">
        <f t="shared" si="14"/>
        <v>1161.0047291487529</v>
      </c>
      <c r="E26" s="37">
        <f t="shared" si="14"/>
        <v>1093.5432502149613</v>
      </c>
      <c r="F26" s="37">
        <f t="shared" si="14"/>
        <v>980.02828890799651</v>
      </c>
      <c r="G26" s="37">
        <f t="shared" si="14"/>
        <v>282.70120378331893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1182.430094582975</v>
      </c>
      <c r="D33" s="29">
        <f t="shared" si="18"/>
        <v>1161.0047291487529</v>
      </c>
      <c r="E33" s="29">
        <f t="shared" si="18"/>
        <v>1093.5432502149613</v>
      </c>
      <c r="F33" s="29">
        <f t="shared" si="18"/>
        <v>980.02828890799651</v>
      </c>
      <c r="G33" s="29">
        <f t="shared" si="18"/>
        <v>282.70120378331893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22.46345657781599</v>
      </c>
      <c r="D34" s="10">
        <f>TO_RPI_RO!D34+TO_RPI_BKFLOW!D34+TO_RPI_PT!D34+TO_RPI_IT!D34+TO_RPI_PPR!D34+TO_RPI_PIR!D34</f>
        <v>22.46345657781599</v>
      </c>
      <c r="E34" s="10">
        <f>TO_RPI_RO!E34+TO_RPI_BKFLOW!E34+TO_RPI_PT!E34+TO_RPI_IT!E34+TO_RPI_PPR!E34+TO_RPI_PIR!E34</f>
        <v>24.828030954428201</v>
      </c>
      <c r="F34" s="10">
        <f>TO_RPI_RO!F34+TO_RPI_BKFLOW!F34+TO_RPI_PT!F34+TO_RPI_IT!F34+TO_RPI_PPR!F34+TO_RPI_PIR!F34</f>
        <v>24.828030954428201</v>
      </c>
      <c r="G34" s="10">
        <f>TO_RPI_RO!G34+TO_RPI_BKFLOW!G34+TO_RPI_PT!G34+TO_RPI_IT!G34+TO_RPI_PPR!G34+TO_RPI_PIR!G34</f>
        <v>10.64058469475494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33.892261392949273</v>
      </c>
      <c r="D36" s="10">
        <f>TO_RPI_RO!D36+TO_RPI_BKFLOW!D36+TO_RPI_PT!D36+TO_RPI_IT!D36+TO_RPI_PPR!D36+TO_RPI_PIR!D36</f>
        <v>35.022012037833193</v>
      </c>
      <c r="E36" s="10">
        <f>TO_RPI_RO!E36+TO_RPI_BKFLOW!E36+TO_RPI_PT!E36+TO_RPI_IT!E36+TO_RPI_PPR!E36+TO_RPI_PIR!E36</f>
        <v>37.281427343078249</v>
      </c>
      <c r="F36" s="10">
        <f>TO_RPI_RO!F36+TO_RPI_BKFLOW!F36+TO_RPI_PT!F36+TO_RPI_IT!F36+TO_RPI_PPR!F36+TO_RPI_PIR!F36</f>
        <v>31.632760103181429</v>
      </c>
      <c r="G36" s="10">
        <f>TO_RPI_RO!G36+TO_RPI_BKFLOW!G36+TO_RPI_PT!G36+TO_RPI_IT!G36+TO_RPI_PPR!G36+TO_RPI_PIR!G36</f>
        <v>10.167669819432501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161.88736027515051</v>
      </c>
      <c r="D37" s="10">
        <f>TO_RPI_RO!D37+TO_RPI_BKFLOW!D37+TO_RPI_PT!D37+TO_RPI_IT!D37+TO_RPI_PPR!D37+TO_RPI_PIR!D37</f>
        <v>158.71306964746341</v>
      </c>
      <c r="E37" s="10">
        <f>TO_RPI_RO!E37+TO_RPI_BKFLOW!E37+TO_RPI_PT!E37+TO_RPI_IT!E37+TO_RPI_PPR!E37+TO_RPI_PIR!E37</f>
        <v>161.88736027515051</v>
      </c>
      <c r="F37" s="10">
        <f>TO_RPI_RO!F37+TO_RPI_BKFLOW!F37+TO_RPI_PT!F37+TO_RPI_IT!F37+TO_RPI_PPR!F37+TO_RPI_PIR!F37</f>
        <v>154.48073946689601</v>
      </c>
      <c r="G37" s="10">
        <f>TO_RPI_RO!G37+TO_RPI_BKFLOW!G37+TO_RPI_PT!G37+TO_RPI_IT!G37+TO_RPI_PPR!G37+TO_RPI_PIR!G37</f>
        <v>42.323473774720547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18.95958727429063</v>
      </c>
      <c r="D40" s="10">
        <f>TO_RPI_RO!D40+TO_RPI_BKFLOW!D40+TO_RPI_PT!D40+TO_RPI_IT!D40+TO_RPI_PPR!D40+TO_RPI_PIR!D40</f>
        <v>13.69303525365434</v>
      </c>
      <c r="E40" s="10">
        <f>TO_RPI_RO!E40+TO_RPI_BKFLOW!E40+TO_RPI_PT!E40+TO_RPI_IT!E40+TO_RPI_PPR!E40+TO_RPI_PIR!E40</f>
        <v>7.3731728288907989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19.87678417884781</v>
      </c>
      <c r="D41" s="10">
        <f>TO_RPI_RO!D41+TO_RPI_BKFLOW!D41+TO_RPI_PT!D41+TO_RPI_IT!D41+TO_RPI_PPR!D41+TO_RPI_PIR!D41</f>
        <v>25.107480653482369</v>
      </c>
      <c r="E41" s="10">
        <f>TO_RPI_RO!E41+TO_RPI_BKFLOW!E41+TO_RPI_PT!E41+TO_RPI_IT!E41+TO_RPI_PPR!E41+TO_RPI_PIR!E41</f>
        <v>30.338177128116939</v>
      </c>
      <c r="F41" s="10">
        <f>TO_RPI_RO!F41+TO_RPI_BKFLOW!F41+TO_RPI_PT!F41+TO_RPI_IT!F41+TO_RPI_PPR!F41+TO_RPI_PIR!F41</f>
        <v>39.75348237317283</v>
      </c>
      <c r="G41" s="10">
        <f>TO_RPI_RO!G41+TO_RPI_BKFLOW!G41+TO_RPI_PT!G41+TO_RPI_IT!G41+TO_RPI_PPR!G41+TO_RPI_PIR!G41</f>
        <v>11.50756663800516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416.97712811693901</v>
      </c>
      <c r="D43" s="10">
        <f>TO_RPI_RO!D43+TO_RPI_BKFLOW!D43+TO_RPI_PT!D43+TO_RPI_IT!D43+TO_RPI_PPR!D43+TO_RPI_PIR!D43</f>
        <v>400.54453998280297</v>
      </c>
      <c r="E43" s="10">
        <f>TO_RPI_RO!E43+TO_RPI_BKFLOW!E43+TO_RPI_PT!E43+TO_RPI_IT!E43+TO_RPI_PPR!E43+TO_RPI_PIR!E43</f>
        <v>371.78753224419597</v>
      </c>
      <c r="F43" s="10">
        <f>TO_RPI_RO!F43+TO_RPI_BKFLOW!F43+TO_RPI_PT!F43+TO_RPI_IT!F43+TO_RPI_PPR!F43+TO_RPI_PIR!F43</f>
        <v>335.84118658641438</v>
      </c>
      <c r="G43" s="10">
        <f>TO_RPI_RO!G43+TO_RPI_BKFLOW!G43+TO_RPI_PT!G43+TO_RPI_IT!G43+TO_RPI_PPR!G43+TO_RPI_PIR!G43</f>
        <v>90.379277730008596</v>
      </c>
      <c r="H43" s="10">
        <f>TO_RPI_RO!H43+TO_RPI_BKFLOW!H43+TO_RPI_PT!H43+TO_RPI_IT!H43+TO_RPI_PPR!H43+TO_RPI_PIR!H43</f>
        <v>0</v>
      </c>
      <c r="I43" s="10">
        <f>TO_RPI_RO!I43+TO_RPI_BKFLOW!I43+TO_RPI_PT!I43+TO_RPI_IT!I43+TO_RPI_PPR!I43+TO_RPI_PIR!I43</f>
        <v>0</v>
      </c>
      <c r="J43" s="10">
        <f>TO_RPI_RO!J43+TO_RPI_BKFLOW!J43+TO_RPI_PT!J43+TO_RPI_IT!J43+TO_RPI_PPR!J43+TO_RPI_PIR!J43</f>
        <v>0</v>
      </c>
      <c r="K43" s="10">
        <f>TO_RPI_RO!K43+TO_RPI_BKFLOW!K43+TO_RPI_PT!K43+TO_RPI_IT!K43+TO_RPI_PPR!K43+TO_RPI_PIR!K43</f>
        <v>0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473.80773860705068</v>
      </c>
      <c r="D44" s="10">
        <f>TO_RPI_RO!D44+TO_RPI_BKFLOW!D44+TO_RPI_PT!D44+TO_RPI_IT!D44+TO_RPI_PPR!D44+TO_RPI_PIR!D44</f>
        <v>465.13439380911427</v>
      </c>
      <c r="E44" s="10">
        <f>TO_RPI_RO!E44+TO_RPI_BKFLOW!E44+TO_RPI_PT!E44+TO_RPI_IT!E44+TO_RPI_PPR!E44+TO_RPI_PIR!E44</f>
        <v>408.19888220120379</v>
      </c>
      <c r="F44" s="10">
        <f>TO_RPI_RO!F44+TO_RPI_BKFLOW!F44+TO_RPI_PT!F44+TO_RPI_IT!F44+TO_RPI_PPR!F44+TO_RPI_PIR!F44</f>
        <v>349.32467755803953</v>
      </c>
      <c r="G44" s="10">
        <f>TO_RPI_RO!G44+TO_RPI_BKFLOW!G44+TO_RPI_PT!G44+TO_RPI_IT!G44+TO_RPI_PPR!G44+TO_RPI_PIR!G44</f>
        <v>108.0809974204643</v>
      </c>
      <c r="H44" s="10">
        <f>TO_RPI_RO!H44+TO_RPI_BKFLOW!H44+TO_RPI_PT!H44+TO_RPI_IT!H44+TO_RPI_PPR!H44+TO_RPI_PIR!H44</f>
        <v>0</v>
      </c>
      <c r="I44" s="10">
        <f>TO_RPI_RO!I44+TO_RPI_BKFLOW!I44+TO_RPI_PT!I44+TO_RPI_IT!I44+TO_RPI_PPR!I44+TO_RPI_PIR!I44</f>
        <v>0</v>
      </c>
      <c r="J44" s="10">
        <f>TO_RPI_RO!J44+TO_RPI_BKFLOW!J44+TO_RPI_PT!J44+TO_RPI_IT!J44+TO_RPI_PPR!J44+TO_RPI_PIR!J44</f>
        <v>0</v>
      </c>
      <c r="K44" s="10">
        <f>TO_RPI_RO!K44+TO_RPI_BKFLOW!K44+TO_RPI_PT!K44+TO_RPI_IT!K44+TO_RPI_PPR!K44+TO_RPI_PIR!K44</f>
        <v>0</v>
      </c>
      <c r="L44" s="10">
        <f>TO_RPI_RO!L44+TO_RPI_BKFLOW!L44+TO_RPI_PT!L44+TO_RPI_IT!L44+TO_RPI_PPR!L44+TO_RPI_PIR!L44</f>
        <v>0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34.565778159931213</v>
      </c>
      <c r="D47" s="10">
        <f>TO_RPI_RO!D47+TO_RPI_BKFLOW!D47+TO_RPI_PT!D47+TO_RPI_IT!D47+TO_RPI_PPR!D47+TO_RPI_PIR!D47</f>
        <v>40.32674118658641</v>
      </c>
      <c r="E47" s="10">
        <f>TO_RPI_RO!E47+TO_RPI_BKFLOW!E47+TO_RPI_PT!E47+TO_RPI_IT!E47+TO_RPI_PPR!E47+TO_RPI_PIR!E47</f>
        <v>36.486070507308682</v>
      </c>
      <c r="F47" s="10">
        <f>TO_RPI_RO!F47+TO_RPI_BKFLOW!F47+TO_RPI_PT!F47+TO_RPI_IT!F47+TO_RPI_PPR!F47+TO_RPI_PIR!F47</f>
        <v>28.804815133276009</v>
      </c>
      <c r="G47" s="10">
        <f>TO_RPI_RO!G47+TO_RPI_BKFLOW!G47+TO_RPI_PT!G47+TO_RPI_IT!G47+TO_RPI_PPR!G47+TO_RPI_PIR!G47</f>
        <v>8.6414445399828033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15.362596732588131</v>
      </c>
      <c r="F50" s="10">
        <f>TO_RPI_RO!F50+TO_RPI_BKFLOW!F50+TO_RPI_PT!F50+TO_RPI_IT!F50+TO_RPI_PPR!F50+TO_RPI_PIR!F50</f>
        <v>15.362596732588131</v>
      </c>
      <c r="G50" s="10">
        <f>TO_RPI_RO!G50+TO_RPI_BKFLOW!G50+TO_RPI_PT!G50+TO_RPI_IT!G50+TO_RPI_PPR!G50+TO_RPI_PIR!G50</f>
        <v>0.96018916595012893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1182.430094582975</v>
      </c>
      <c r="D2" s="31">
        <f t="shared" si="0"/>
        <v>1161.0047291487529</v>
      </c>
      <c r="E2" s="31">
        <f t="shared" si="0"/>
        <v>1093.5432502149613</v>
      </c>
      <c r="F2" s="31">
        <f t="shared" si="0"/>
        <v>980.02828890799651</v>
      </c>
      <c r="G2" s="31">
        <f t="shared" si="0"/>
        <v>282.70120378331893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1182.430094582975</v>
      </c>
      <c r="D26" s="37">
        <f t="shared" si="14"/>
        <v>1161.0047291487529</v>
      </c>
      <c r="E26" s="37">
        <f t="shared" si="14"/>
        <v>1093.5432502149613</v>
      </c>
      <c r="F26" s="37">
        <f t="shared" si="14"/>
        <v>980.02828890799651</v>
      </c>
      <c r="G26" s="37">
        <f t="shared" si="14"/>
        <v>282.70120378331893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1182.430094582975</v>
      </c>
      <c r="D33" s="29">
        <f t="shared" si="18"/>
        <v>1161.0047291487529</v>
      </c>
      <c r="E33" s="29">
        <f t="shared" si="18"/>
        <v>1093.5432502149613</v>
      </c>
      <c r="F33" s="29">
        <f t="shared" si="18"/>
        <v>980.02828890799651</v>
      </c>
      <c r="G33" s="29">
        <f t="shared" si="18"/>
        <v>282.70120378331893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22.46345657781599</v>
      </c>
      <c r="D34" s="10">
        <v>22.46345657781599</v>
      </c>
      <c r="E34" s="10">
        <v>24.828030954428201</v>
      </c>
      <c r="F34" s="10">
        <v>24.828030954428201</v>
      </c>
      <c r="G34" s="10">
        <v>10.64058469475494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33.892261392949273</v>
      </c>
      <c r="D36" s="10">
        <v>35.022012037833193</v>
      </c>
      <c r="E36" s="10">
        <v>37.281427343078249</v>
      </c>
      <c r="F36" s="10">
        <v>31.632760103181429</v>
      </c>
      <c r="G36" s="10">
        <v>10.167669819432501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161.88736027515051</v>
      </c>
      <c r="D37" s="10">
        <v>158.71306964746341</v>
      </c>
      <c r="E37" s="10">
        <v>161.88736027515051</v>
      </c>
      <c r="F37" s="10">
        <v>154.48073946689601</v>
      </c>
      <c r="G37" s="10">
        <v>42.323473774720547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18.95958727429063</v>
      </c>
      <c r="D40" s="10">
        <v>13.69303525365434</v>
      </c>
      <c r="E40" s="10">
        <v>7.3731728288907989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19.87678417884781</v>
      </c>
      <c r="D41" s="10">
        <v>25.107480653482369</v>
      </c>
      <c r="E41" s="10">
        <v>30.338177128116939</v>
      </c>
      <c r="F41" s="10">
        <v>39.75348237317283</v>
      </c>
      <c r="G41" s="10">
        <v>11.50756663800516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416.97712811693901</v>
      </c>
      <c r="D43" s="10">
        <v>400.54453998280297</v>
      </c>
      <c r="E43" s="10">
        <v>371.78753224419597</v>
      </c>
      <c r="F43" s="10">
        <v>335.84118658641438</v>
      </c>
      <c r="G43" s="10">
        <v>90.379277730008596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473.80773860705068</v>
      </c>
      <c r="D44" s="10">
        <v>465.13439380911427</v>
      </c>
      <c r="E44" s="10">
        <v>408.19888220120379</v>
      </c>
      <c r="F44" s="10">
        <v>349.32467755803953</v>
      </c>
      <c r="G44" s="10">
        <v>108.0809974204643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34.565778159931213</v>
      </c>
      <c r="D47" s="10">
        <v>40.32674118658641</v>
      </c>
      <c r="E47" s="10">
        <v>36.486070507308682</v>
      </c>
      <c r="F47" s="10">
        <v>28.804815133276009</v>
      </c>
      <c r="G47" s="10">
        <v>8.6414445399828033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15.362596732588131</v>
      </c>
      <c r="F50" s="10">
        <v>15.362596732588131</v>
      </c>
      <c r="G50" s="10">
        <v>0.96018916595012893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6.1860705073086839</v>
      </c>
      <c r="L2" s="31">
        <f t="shared" si="0"/>
        <v>6.1860705073086839</v>
      </c>
      <c r="M2" s="31">
        <f t="shared" si="0"/>
        <v>5.3024075666380046</v>
      </c>
      <c r="N2" s="31">
        <f t="shared" si="0"/>
        <v>5.3024075666380046</v>
      </c>
      <c r="O2" s="31">
        <f t="shared" si="0"/>
        <v>6.1860705073086839</v>
      </c>
      <c r="P2" s="31">
        <f t="shared" si="0"/>
        <v>5.3024075666380046</v>
      </c>
      <c r="Q2" s="31">
        <f t="shared" si="0"/>
        <v>3.5349097162510739</v>
      </c>
      <c r="R2" s="31">
        <f t="shared" si="0"/>
        <v>2.6511607910576092</v>
      </c>
      <c r="S2" s="31">
        <f t="shared" si="0"/>
        <v>0</v>
      </c>
      <c r="T2" s="31">
        <f t="shared" si="0"/>
        <v>2.2084264832330178</v>
      </c>
      <c r="U2" s="31">
        <f t="shared" si="0"/>
        <v>3.0895098882201202</v>
      </c>
      <c r="V2" s="31">
        <f t="shared" si="0"/>
        <v>3.3184006878761818</v>
      </c>
      <c r="W2" s="31">
        <f t="shared" si="0"/>
        <v>12.57265692175408</v>
      </c>
      <c r="X2" s="31">
        <f t="shared" ref="X2" si="1">SUM(X3,X17,X22,X25,X26,X51,X52,X71,X74,X75,X76)</f>
        <v>11.267583834909709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6.1860705073086839</v>
      </c>
      <c r="L52" s="37">
        <f t="shared" si="20"/>
        <v>6.1860705073086839</v>
      </c>
      <c r="M52" s="37">
        <f t="shared" si="20"/>
        <v>5.3024075666380046</v>
      </c>
      <c r="N52" s="37">
        <f t="shared" si="20"/>
        <v>5.3024075666380046</v>
      </c>
      <c r="O52" s="37">
        <f t="shared" si="20"/>
        <v>6.1860705073086839</v>
      </c>
      <c r="P52" s="37">
        <f t="shared" si="20"/>
        <v>5.3024075666380046</v>
      </c>
      <c r="Q52" s="37">
        <f t="shared" si="20"/>
        <v>3.5349097162510739</v>
      </c>
      <c r="R52" s="37">
        <f t="shared" si="20"/>
        <v>2.6511607910576092</v>
      </c>
      <c r="S52" s="37">
        <f t="shared" si="20"/>
        <v>0</v>
      </c>
      <c r="T52" s="37">
        <f t="shared" si="20"/>
        <v>2.2084264832330178</v>
      </c>
      <c r="U52" s="37">
        <f t="shared" si="20"/>
        <v>3.0895098882201202</v>
      </c>
      <c r="V52" s="37">
        <f t="shared" si="20"/>
        <v>3.3184006878761818</v>
      </c>
      <c r="W52" s="37">
        <f t="shared" si="20"/>
        <v>12.57265692175408</v>
      </c>
      <c r="X52" s="37">
        <f t="shared" ref="X52" si="21">SUM(X53:X70)</f>
        <v>11.267583834909709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0.65202063628546858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6.1860705073086839</v>
      </c>
      <c r="L66" s="10">
        <v>6.1860705073086839</v>
      </c>
      <c r="M66" s="10">
        <v>5.3024075666380046</v>
      </c>
      <c r="N66" s="10">
        <v>5.3024075666380046</v>
      </c>
      <c r="O66" s="10">
        <v>6.1860705073086839</v>
      </c>
      <c r="P66" s="10">
        <v>5.3024075666380046</v>
      </c>
      <c r="Q66" s="10">
        <v>3.5349097162510739</v>
      </c>
      <c r="R66" s="10">
        <v>2.6511607910576092</v>
      </c>
      <c r="S66" s="10">
        <v>0</v>
      </c>
      <c r="T66" s="10">
        <v>2.2084264832330178</v>
      </c>
      <c r="U66" s="10">
        <v>3.0895098882201202</v>
      </c>
      <c r="V66" s="10">
        <v>3.3184006878761818</v>
      </c>
      <c r="W66" s="10">
        <v>11.920636285468611</v>
      </c>
      <c r="X66" s="10">
        <v>11.267583834909709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2.1137575236457429</v>
      </c>
      <c r="D2" s="31">
        <f t="shared" si="0"/>
        <v>2.1137575236457429</v>
      </c>
      <c r="E2" s="31">
        <f t="shared" si="0"/>
        <v>2.1137575236457429</v>
      </c>
      <c r="F2" s="31">
        <f t="shared" si="0"/>
        <v>2.1137575236457429</v>
      </c>
      <c r="G2" s="31">
        <f t="shared" si="0"/>
        <v>1.47128116938951</v>
      </c>
      <c r="H2" s="31">
        <f t="shared" si="0"/>
        <v>1.47128116938951</v>
      </c>
      <c r="I2" s="31">
        <f t="shared" si="0"/>
        <v>1.47128116938951</v>
      </c>
      <c r="J2" s="31">
        <f t="shared" si="0"/>
        <v>2.9425623387790201</v>
      </c>
      <c r="K2" s="31">
        <f t="shared" si="0"/>
        <v>2.2069647463456579</v>
      </c>
      <c r="L2" s="31">
        <f t="shared" si="0"/>
        <v>0.70455717970765264</v>
      </c>
      <c r="M2" s="31">
        <f t="shared" si="0"/>
        <v>0.70455717970765264</v>
      </c>
      <c r="N2" s="31">
        <f t="shared" si="0"/>
        <v>0.70455717970765264</v>
      </c>
      <c r="O2" s="31">
        <f t="shared" si="0"/>
        <v>0.70455717970765264</v>
      </c>
      <c r="P2" s="31">
        <f t="shared" si="0"/>
        <v>0.70455717970765264</v>
      </c>
      <c r="Q2" s="31">
        <f t="shared" si="0"/>
        <v>0.70455717970765264</v>
      </c>
      <c r="R2" s="31">
        <f t="shared" si="0"/>
        <v>0.70455717970765264</v>
      </c>
      <c r="S2" s="31">
        <f t="shared" si="0"/>
        <v>1.4092003439380909</v>
      </c>
      <c r="T2" s="31">
        <f t="shared" si="0"/>
        <v>1.755116079105761</v>
      </c>
      <c r="U2" s="31">
        <f t="shared" si="0"/>
        <v>1.139294926913156</v>
      </c>
      <c r="V2" s="31">
        <f t="shared" si="0"/>
        <v>0.9497850386930351</v>
      </c>
      <c r="W2" s="31">
        <f t="shared" si="0"/>
        <v>0.81736887360275146</v>
      </c>
      <c r="X2" s="31">
        <f t="shared" ref="X2" si="1">SUM(X3,X17,X22,X25,X26,X51,X52,X71,X74,X75,X76)</f>
        <v>0.92510748065348236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2.1137575236457429</v>
      </c>
      <c r="D52" s="37">
        <f t="shared" si="20"/>
        <v>2.1137575236457429</v>
      </c>
      <c r="E52" s="37">
        <f t="shared" si="20"/>
        <v>2.1137575236457429</v>
      </c>
      <c r="F52" s="37">
        <f t="shared" si="20"/>
        <v>2.1137575236457429</v>
      </c>
      <c r="G52" s="37">
        <f t="shared" si="20"/>
        <v>1.47128116938951</v>
      </c>
      <c r="H52" s="37">
        <f t="shared" si="20"/>
        <v>1.47128116938951</v>
      </c>
      <c r="I52" s="37">
        <f t="shared" si="20"/>
        <v>1.47128116938951</v>
      </c>
      <c r="J52" s="37">
        <f t="shared" si="20"/>
        <v>2.9425623387790201</v>
      </c>
      <c r="K52" s="37">
        <f t="shared" si="20"/>
        <v>2.2069647463456579</v>
      </c>
      <c r="L52" s="37">
        <f t="shared" si="20"/>
        <v>0.70455717970765264</v>
      </c>
      <c r="M52" s="37">
        <f t="shared" si="20"/>
        <v>0.70455717970765264</v>
      </c>
      <c r="N52" s="37">
        <f t="shared" si="20"/>
        <v>0.70455717970765264</v>
      </c>
      <c r="O52" s="37">
        <f t="shared" si="20"/>
        <v>0.70455717970765264</v>
      </c>
      <c r="P52" s="37">
        <f t="shared" si="20"/>
        <v>0.70455717970765264</v>
      </c>
      <c r="Q52" s="37">
        <f t="shared" si="20"/>
        <v>0.70455717970765264</v>
      </c>
      <c r="R52" s="37">
        <f t="shared" si="20"/>
        <v>0.70455717970765264</v>
      </c>
      <c r="S52" s="37">
        <f t="shared" si="20"/>
        <v>1.4092003439380909</v>
      </c>
      <c r="T52" s="37">
        <f t="shared" si="20"/>
        <v>1.755116079105761</v>
      </c>
      <c r="U52" s="37">
        <f t="shared" si="20"/>
        <v>1.139294926913156</v>
      </c>
      <c r="V52" s="37">
        <f t="shared" si="20"/>
        <v>0.9497850386930351</v>
      </c>
      <c r="W52" s="37">
        <f t="shared" si="20"/>
        <v>0.81736887360275146</v>
      </c>
      <c r="X52" s="37">
        <f t="shared" ref="X52" si="21">SUM(X53:X70)</f>
        <v>0.92510748065348236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2.1137575236457429</v>
      </c>
      <c r="D60" s="10">
        <v>2.1137575236457429</v>
      </c>
      <c r="E60" s="10">
        <v>2.1137575236457429</v>
      </c>
      <c r="F60" s="10">
        <v>2.1137575236457429</v>
      </c>
      <c r="G60" s="10">
        <v>1.47128116938951</v>
      </c>
      <c r="H60" s="10">
        <v>1.47128116938951</v>
      </c>
      <c r="I60" s="10">
        <v>1.47128116938951</v>
      </c>
      <c r="J60" s="10">
        <v>2.9425623387790201</v>
      </c>
      <c r="K60" s="10">
        <v>2.2069647463456579</v>
      </c>
      <c r="L60" s="10">
        <v>0.70455717970765264</v>
      </c>
      <c r="M60" s="10">
        <v>0.70455717970765264</v>
      </c>
      <c r="N60" s="10">
        <v>0.70455717970765264</v>
      </c>
      <c r="O60" s="10">
        <v>0.70455717970765264</v>
      </c>
      <c r="P60" s="10">
        <v>0.70455717970765264</v>
      </c>
      <c r="Q60" s="10">
        <v>0.70455717970765264</v>
      </c>
      <c r="R60" s="10">
        <v>0.70455717970765264</v>
      </c>
      <c r="S60" s="10">
        <v>1.4092003439380909</v>
      </c>
      <c r="T60" s="10">
        <v>1.755116079105761</v>
      </c>
      <c r="U60" s="10">
        <v>1.139294926913156</v>
      </c>
      <c r="V60" s="10">
        <v>0.9497850386930351</v>
      </c>
      <c r="W60" s="10">
        <v>0.81736887360275146</v>
      </c>
      <c r="X60" s="10">
        <v>0.92510748065348236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53.896302665520196</v>
      </c>
      <c r="D2" s="31">
        <f t="shared" si="0"/>
        <v>40.34823731728288</v>
      </c>
      <c r="E2" s="31">
        <f t="shared" si="0"/>
        <v>60.225021496130694</v>
      </c>
      <c r="F2" s="31">
        <f t="shared" si="0"/>
        <v>61.514789337919169</v>
      </c>
      <c r="G2" s="31">
        <f t="shared" si="0"/>
        <v>31.104901117798796</v>
      </c>
      <c r="H2" s="31">
        <f t="shared" si="0"/>
        <v>21.754084264832333</v>
      </c>
      <c r="I2" s="31">
        <f t="shared" si="0"/>
        <v>22.52794496990542</v>
      </c>
      <c r="J2" s="31">
        <f t="shared" si="0"/>
        <v>23.3018056749785</v>
      </c>
      <c r="K2" s="31">
        <f t="shared" si="0"/>
        <v>24.07566638005159</v>
      </c>
      <c r="L2" s="31">
        <f t="shared" si="0"/>
        <v>23.473774720550303</v>
      </c>
      <c r="M2" s="31">
        <f t="shared" si="0"/>
        <v>19.604471195184871</v>
      </c>
      <c r="N2" s="31">
        <f t="shared" si="0"/>
        <v>20.550300945829747</v>
      </c>
      <c r="O2" s="31">
        <f t="shared" si="0"/>
        <v>15.64918314703354</v>
      </c>
      <c r="P2" s="31">
        <f t="shared" si="0"/>
        <v>15.907136715391228</v>
      </c>
      <c r="Q2" s="31">
        <f t="shared" si="0"/>
        <v>20.320980223559758</v>
      </c>
      <c r="R2" s="31">
        <f t="shared" si="0"/>
        <v>19.604471195184871</v>
      </c>
      <c r="S2" s="31">
        <f t="shared" si="0"/>
        <v>19.346517626827172</v>
      </c>
      <c r="T2" s="31">
        <f t="shared" si="0"/>
        <v>19.86053310404127</v>
      </c>
      <c r="U2" s="31">
        <f t="shared" si="0"/>
        <v>20.561049011177985</v>
      </c>
      <c r="V2" s="31">
        <f t="shared" si="0"/>
        <v>20.177472055030091</v>
      </c>
      <c r="W2" s="31">
        <f t="shared" si="0"/>
        <v>23.953310404127251</v>
      </c>
      <c r="X2" s="31">
        <f t="shared" ref="X2" si="1">SUM(X3,X17,X22,X25,X26,X51,X52,X71,X74,X75,X76)</f>
        <v>21.09208942390369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37.903181427343071</v>
      </c>
      <c r="D26" s="37">
        <f t="shared" si="14"/>
        <v>22.46345657781599</v>
      </c>
      <c r="E26" s="37">
        <f t="shared" si="14"/>
        <v>40.190627687016331</v>
      </c>
      <c r="F26" s="37">
        <f t="shared" si="14"/>
        <v>40.190627687016331</v>
      </c>
      <c r="G26" s="37">
        <f t="shared" si="14"/>
        <v>10.64058469475494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2.0922613929492688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6.2203783319002577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37.903181427343071</v>
      </c>
      <c r="D33" s="29">
        <f t="shared" si="18"/>
        <v>22.46345657781599</v>
      </c>
      <c r="E33" s="29">
        <f t="shared" si="18"/>
        <v>40.190627687016331</v>
      </c>
      <c r="F33" s="29">
        <f t="shared" si="18"/>
        <v>40.190627687016331</v>
      </c>
      <c r="G33" s="29">
        <f t="shared" si="18"/>
        <v>10.64058469475494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2.0922613929492688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6.2203783319002577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22.46345657781599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22.46345657781599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24.828030954428201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24.828030954428201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10.64058469475494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2.0922613929492688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6.2203783319002577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15.43972484952708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15.362596732588131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15.362596732588131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15.993121238177128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17.884780739466891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20.034393809114359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21.324161650902834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20.464316423043854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21.754084264832333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22.52794496990542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23.3018056749785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24.07566638005159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23.473774720550303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19.604471195184871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20.550300945829747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15.64918314703354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15.907136715391228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18.228718830610489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19.604471195184871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19.346517626827172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19.86053310404127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20.561049011177985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20.177472055030091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17.732932072226994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21.09208942390369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14.531384350816854</v>
      </c>
      <c r="D2" s="31">
        <f t="shared" si="0"/>
        <v>16.337059329320716</v>
      </c>
      <c r="E2" s="31">
        <f t="shared" si="0"/>
        <v>18.486672398968185</v>
      </c>
      <c r="F2" s="31">
        <f t="shared" si="0"/>
        <v>19.432502149613065</v>
      </c>
      <c r="G2" s="31">
        <f t="shared" si="0"/>
        <v>19.776440240756667</v>
      </c>
      <c r="H2" s="31">
        <f t="shared" si="0"/>
        <v>21.754084264832333</v>
      </c>
      <c r="I2" s="31">
        <f t="shared" si="0"/>
        <v>22.52794496990542</v>
      </c>
      <c r="J2" s="31">
        <f t="shared" si="0"/>
        <v>23.3018056749785</v>
      </c>
      <c r="K2" s="31">
        <f t="shared" si="0"/>
        <v>24.07566638005159</v>
      </c>
      <c r="L2" s="31">
        <f t="shared" si="0"/>
        <v>23.473774720550303</v>
      </c>
      <c r="M2" s="31">
        <f t="shared" si="0"/>
        <v>19.604471195184871</v>
      </c>
      <c r="N2" s="31">
        <f t="shared" si="0"/>
        <v>20.550300945829747</v>
      </c>
      <c r="O2" s="31">
        <f t="shared" si="0"/>
        <v>15.64918314703354</v>
      </c>
      <c r="P2" s="31">
        <f t="shared" si="0"/>
        <v>15.907136715391228</v>
      </c>
      <c r="Q2" s="31">
        <f t="shared" si="0"/>
        <v>18.228718830610489</v>
      </c>
      <c r="R2" s="31">
        <f t="shared" si="0"/>
        <v>19.604471195184871</v>
      </c>
      <c r="S2" s="31">
        <f t="shared" si="0"/>
        <v>19.346517626827172</v>
      </c>
      <c r="T2" s="31">
        <f t="shared" si="0"/>
        <v>19.86053310404127</v>
      </c>
      <c r="U2" s="31">
        <f t="shared" si="0"/>
        <v>20.561049011177985</v>
      </c>
      <c r="V2" s="31">
        <f t="shared" si="0"/>
        <v>20.177472055030091</v>
      </c>
      <c r="W2" s="31">
        <f t="shared" si="0"/>
        <v>17.732932072226994</v>
      </c>
      <c r="X2" s="31">
        <f t="shared" ref="X2" si="1">SUM(X3,X17,X22,X25,X26,X51,X52,X71,X74,X75,X76)</f>
        <v>21.09208942390369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14.531384350816854</v>
      </c>
      <c r="D76" s="40">
        <v>16.337059329320716</v>
      </c>
      <c r="E76" s="40">
        <v>18.486672398968185</v>
      </c>
      <c r="F76" s="40">
        <v>19.432502149613065</v>
      </c>
      <c r="G76" s="40">
        <v>19.776440240756667</v>
      </c>
      <c r="H76" s="40">
        <v>21.754084264832333</v>
      </c>
      <c r="I76" s="40">
        <v>22.52794496990542</v>
      </c>
      <c r="J76" s="40">
        <v>23.3018056749785</v>
      </c>
      <c r="K76" s="40">
        <v>24.07566638005159</v>
      </c>
      <c r="L76" s="40">
        <v>23.473774720550303</v>
      </c>
      <c r="M76" s="40">
        <v>19.604471195184871</v>
      </c>
      <c r="N76" s="40">
        <v>20.550300945829747</v>
      </c>
      <c r="O76" s="40">
        <v>15.64918314703354</v>
      </c>
      <c r="P76" s="40">
        <v>15.907136715391228</v>
      </c>
      <c r="Q76" s="40">
        <v>18.228718830610489</v>
      </c>
      <c r="R76" s="40">
        <v>19.604471195184871</v>
      </c>
      <c r="S76" s="40">
        <v>19.346517626827172</v>
      </c>
      <c r="T76" s="40">
        <v>19.86053310404127</v>
      </c>
      <c r="U76" s="40">
        <v>20.561049011177985</v>
      </c>
      <c r="V76" s="40">
        <v>20.177472055030091</v>
      </c>
      <c r="W76" s="40">
        <v>17.732932072226994</v>
      </c>
      <c r="X76" s="40">
        <v>21.09208942390369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2.0922613929492688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6.2203783319002577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2.0922613929492688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6.2203783319002577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2.0922613929492688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6.2203783319002577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2.0922613929492688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6.2203783319002577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39.364918314703345</v>
      </c>
      <c r="D2" s="31">
        <f t="shared" si="0"/>
        <v>24.011177987962164</v>
      </c>
      <c r="E2" s="31">
        <f t="shared" si="0"/>
        <v>41.738349097162505</v>
      </c>
      <c r="F2" s="31">
        <f t="shared" si="0"/>
        <v>42.082287188306097</v>
      </c>
      <c r="G2" s="31">
        <f t="shared" si="0"/>
        <v>11.328460877042129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37.903181427343071</v>
      </c>
      <c r="D26" s="37">
        <f t="shared" si="14"/>
        <v>22.46345657781599</v>
      </c>
      <c r="E26" s="37">
        <f t="shared" si="14"/>
        <v>40.190627687016331</v>
      </c>
      <c r="F26" s="37">
        <f t="shared" si="14"/>
        <v>40.190627687016331</v>
      </c>
      <c r="G26" s="37">
        <f t="shared" si="14"/>
        <v>10.64058469475494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37.903181427343071</v>
      </c>
      <c r="D33" s="29">
        <f t="shared" si="18"/>
        <v>22.46345657781599</v>
      </c>
      <c r="E33" s="29">
        <f t="shared" si="18"/>
        <v>40.190627687016331</v>
      </c>
      <c r="F33" s="29">
        <f t="shared" si="18"/>
        <v>40.190627687016331</v>
      </c>
      <c r="G33" s="29">
        <f t="shared" si="18"/>
        <v>10.64058469475494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22.46345657781599</v>
      </c>
      <c r="D34" s="10">
        <v>22.46345657781599</v>
      </c>
      <c r="E34" s="10">
        <v>24.828030954428201</v>
      </c>
      <c r="F34" s="10">
        <v>24.828030954428201</v>
      </c>
      <c r="G34" s="10">
        <v>10.64058469475494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15.43972484952708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15.362596732588131</v>
      </c>
      <c r="F50" s="10">
        <v>15.362596732588131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1.461736887360275</v>
      </c>
      <c r="D76" s="40">
        <v>1.547721410146174</v>
      </c>
      <c r="E76" s="40">
        <v>1.547721410146174</v>
      </c>
      <c r="F76" s="40">
        <v>1.8916595012897679</v>
      </c>
      <c r="G76" s="40">
        <v>0.68787618228718828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16.165090283748921</v>
      </c>
      <c r="D2" s="31">
        <f t="shared" si="0"/>
        <v>20.034393809114359</v>
      </c>
      <c r="E2" s="31">
        <f t="shared" si="0"/>
        <v>14.359415305245051</v>
      </c>
      <c r="F2" s="31">
        <f t="shared" si="0"/>
        <v>13.671539122957871</v>
      </c>
      <c r="G2" s="31">
        <f t="shared" si="0"/>
        <v>18.314703353396389</v>
      </c>
      <c r="H2" s="31">
        <f t="shared" si="0"/>
        <v>14.10146173688736</v>
      </c>
      <c r="I2" s="31">
        <f t="shared" si="0"/>
        <v>19.00257953568358</v>
      </c>
      <c r="J2" s="31">
        <f t="shared" si="0"/>
        <v>18.486672398968189</v>
      </c>
      <c r="K2" s="31">
        <f t="shared" si="0"/>
        <v>13.155631986242479</v>
      </c>
      <c r="L2" s="31">
        <f t="shared" si="0"/>
        <v>16.25107480653482</v>
      </c>
      <c r="M2" s="31">
        <f t="shared" si="0"/>
        <v>18.91659501289768</v>
      </c>
      <c r="N2" s="31">
        <f t="shared" si="0"/>
        <v>13.75752364574377</v>
      </c>
      <c r="O2" s="31">
        <f t="shared" si="0"/>
        <v>11.779879621668099</v>
      </c>
      <c r="P2" s="31">
        <f t="shared" si="0"/>
        <v>15.99312123817713</v>
      </c>
      <c r="Q2" s="31">
        <f t="shared" si="0"/>
        <v>14.875322441960449</v>
      </c>
      <c r="R2" s="31">
        <f t="shared" si="0"/>
        <v>18.486672398968189</v>
      </c>
      <c r="S2" s="31">
        <f t="shared" si="0"/>
        <v>22.613929492691309</v>
      </c>
      <c r="T2" s="31">
        <f t="shared" si="0"/>
        <v>19.63301805674978</v>
      </c>
      <c r="U2" s="31">
        <f t="shared" si="0"/>
        <v>13.60163370593293</v>
      </c>
      <c r="V2" s="31">
        <f t="shared" si="0"/>
        <v>15.81229578675838</v>
      </c>
      <c r="W2" s="31">
        <f t="shared" si="0"/>
        <v>20.616165090283751</v>
      </c>
      <c r="X2" s="31">
        <f t="shared" ref="X2" si="1">SUM(X3,X17,X22,X25,X26,X51,X52,X71,X74,X75,X76)</f>
        <v>19.258641444539979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16.165090283748921</v>
      </c>
      <c r="D76" s="40">
        <v>20.034393809114359</v>
      </c>
      <c r="E76" s="40">
        <v>14.359415305245051</v>
      </c>
      <c r="F76" s="40">
        <v>13.671539122957871</v>
      </c>
      <c r="G76" s="40">
        <v>18.314703353396389</v>
      </c>
      <c r="H76" s="40">
        <v>14.10146173688736</v>
      </c>
      <c r="I76" s="40">
        <v>19.00257953568358</v>
      </c>
      <c r="J76" s="40">
        <v>18.486672398968189</v>
      </c>
      <c r="K76" s="40">
        <v>13.155631986242479</v>
      </c>
      <c r="L76" s="40">
        <v>16.25107480653482</v>
      </c>
      <c r="M76" s="40">
        <v>18.91659501289768</v>
      </c>
      <c r="N76" s="40">
        <v>13.75752364574377</v>
      </c>
      <c r="O76" s="40">
        <v>11.779879621668099</v>
      </c>
      <c r="P76" s="40">
        <v>15.99312123817713</v>
      </c>
      <c r="Q76" s="40">
        <v>14.875322441960449</v>
      </c>
      <c r="R76" s="40">
        <v>18.486672398968189</v>
      </c>
      <c r="S76" s="40">
        <v>22.613929492691309</v>
      </c>
      <c r="T76" s="40">
        <v>19.63301805674978</v>
      </c>
      <c r="U76" s="40">
        <v>13.60163370593293</v>
      </c>
      <c r="V76" s="40">
        <v>15.81229578675838</v>
      </c>
      <c r="W76" s="40">
        <v>20.616165090283751</v>
      </c>
      <c r="X76" s="40">
        <v>19.258641444539979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1465.1428202923471</v>
      </c>
      <c r="D2" s="31">
        <f t="shared" si="0"/>
        <v>1483.3204643164227</v>
      </c>
      <c r="E2" s="31">
        <f t="shared" si="0"/>
        <v>1491.3763542562347</v>
      </c>
      <c r="F2" s="31">
        <f t="shared" si="0"/>
        <v>1546.625021496131</v>
      </c>
      <c r="G2" s="31">
        <f t="shared" si="0"/>
        <v>1489.4093723129838</v>
      </c>
      <c r="H2" s="31">
        <f t="shared" si="0"/>
        <v>1492.1372312983669</v>
      </c>
      <c r="I2" s="31">
        <f t="shared" si="0"/>
        <v>1577.2239896818573</v>
      </c>
      <c r="J2" s="31">
        <f t="shared" si="0"/>
        <v>1667.7903697334484</v>
      </c>
      <c r="K2" s="31">
        <f t="shared" si="0"/>
        <v>1793.1506448839209</v>
      </c>
      <c r="L2" s="31">
        <f t="shared" si="0"/>
        <v>1732.2846087704213</v>
      </c>
      <c r="M2" s="31">
        <f t="shared" si="0"/>
        <v>1693.9962166809978</v>
      </c>
      <c r="N2" s="31">
        <f t="shared" si="0"/>
        <v>1626.4472914875323</v>
      </c>
      <c r="O2" s="31">
        <f t="shared" si="0"/>
        <v>1519.7660361134995</v>
      </c>
      <c r="P2" s="31">
        <f t="shared" si="0"/>
        <v>1386.0315563198624</v>
      </c>
      <c r="Q2" s="31">
        <f t="shared" si="0"/>
        <v>1410.4423043852105</v>
      </c>
      <c r="R2" s="31">
        <f t="shared" si="0"/>
        <v>1437.8167669819425</v>
      </c>
      <c r="S2" s="31">
        <f t="shared" si="0"/>
        <v>1513.1823731728291</v>
      </c>
      <c r="T2" s="31">
        <f t="shared" si="0"/>
        <v>1590.2346517626829</v>
      </c>
      <c r="U2" s="31">
        <f t="shared" si="0"/>
        <v>1634.2858985382632</v>
      </c>
      <c r="V2" s="31">
        <f t="shared" si="0"/>
        <v>1663.130438521066</v>
      </c>
      <c r="W2" s="31">
        <f t="shared" si="0"/>
        <v>1568.3521926053309</v>
      </c>
      <c r="X2" s="31">
        <f t="shared" ref="X2" si="1">SUM(X3,X17,X22,X25,X26,X51,X52,X71,X74,X75,X76)</f>
        <v>1622.7060189165952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33.976354256233876</v>
      </c>
      <c r="E3" s="34">
        <f t="shared" si="2"/>
        <v>33.419346517626828</v>
      </c>
      <c r="F3" s="34">
        <f t="shared" si="2"/>
        <v>34.558641444539973</v>
      </c>
      <c r="G3" s="34">
        <f t="shared" si="2"/>
        <v>39.088993981083398</v>
      </c>
      <c r="H3" s="34">
        <f t="shared" si="2"/>
        <v>35.671023215821151</v>
      </c>
      <c r="I3" s="34">
        <f t="shared" si="2"/>
        <v>38.81031814273431</v>
      </c>
      <c r="J3" s="34">
        <f t="shared" si="2"/>
        <v>33.314703353396375</v>
      </c>
      <c r="K3" s="34">
        <f t="shared" si="2"/>
        <v>28.068701633705935</v>
      </c>
      <c r="L3" s="34">
        <f t="shared" si="2"/>
        <v>14.559157351676692</v>
      </c>
      <c r="M3" s="34">
        <f t="shared" si="2"/>
        <v>16.778933791917456</v>
      </c>
      <c r="N3" s="34">
        <f t="shared" si="2"/>
        <v>7.4601891659501263</v>
      </c>
      <c r="O3" s="34">
        <f t="shared" si="2"/>
        <v>0.12373172828890799</v>
      </c>
      <c r="P3" s="34">
        <f t="shared" si="2"/>
        <v>0.12373172828890799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2.9797936371453124</v>
      </c>
      <c r="U3" s="34">
        <f t="shared" si="2"/>
        <v>13.613843508168531</v>
      </c>
      <c r="V3" s="34">
        <f t="shared" si="2"/>
        <v>17.198968185726571</v>
      </c>
      <c r="W3" s="34">
        <f t="shared" si="2"/>
        <v>14.00447119518487</v>
      </c>
      <c r="X3" s="34">
        <f t="shared" ref="X3" si="3">SUM(X4,X8,X11)</f>
        <v>40.104557179707641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33.976354256233876</v>
      </c>
      <c r="E4" s="29">
        <f t="shared" si="4"/>
        <v>33.419346517626828</v>
      </c>
      <c r="F4" s="29">
        <f t="shared" si="4"/>
        <v>34.558641444539973</v>
      </c>
      <c r="G4" s="29">
        <f t="shared" si="4"/>
        <v>38.965262252794489</v>
      </c>
      <c r="H4" s="29">
        <f t="shared" si="4"/>
        <v>35.547291487532242</v>
      </c>
      <c r="I4" s="29">
        <f t="shared" si="4"/>
        <v>38.686586414445401</v>
      </c>
      <c r="J4" s="29">
        <f t="shared" si="4"/>
        <v>33.190971625107466</v>
      </c>
      <c r="K4" s="29">
        <f t="shared" si="4"/>
        <v>27.944969905417025</v>
      </c>
      <c r="L4" s="29">
        <f t="shared" si="4"/>
        <v>14.435425623387784</v>
      </c>
      <c r="M4" s="29">
        <f t="shared" si="4"/>
        <v>16.655202063628547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2.9797936371453124</v>
      </c>
      <c r="U4" s="29">
        <f t="shared" si="4"/>
        <v>13.613843508168531</v>
      </c>
      <c r="V4" s="29">
        <f t="shared" si="4"/>
        <v>17.198968185726571</v>
      </c>
      <c r="W4" s="29">
        <f t="shared" si="4"/>
        <v>14.00447119518487</v>
      </c>
      <c r="X4" s="29">
        <f t="shared" ref="X4" si="5">SUM(X5:X7)</f>
        <v>40.104557179707641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32.36001719690455</v>
      </c>
      <c r="D7" s="10">
        <f>NRGSUP!D7-TI_E!D7+TO!D7-NRG_E!D7-DL!D7</f>
        <v>33.976354256233876</v>
      </c>
      <c r="E7" s="10">
        <f>NRGSUP!E7-TI_E!E7+TO!E7-NRG_E!E7-DL!E7</f>
        <v>33.419346517626828</v>
      </c>
      <c r="F7" s="10">
        <f>NRGSUP!F7-TI_E!F7+TO!F7-NRG_E!F7-DL!F7</f>
        <v>34.558641444539973</v>
      </c>
      <c r="G7" s="10">
        <f>NRGSUP!G7-TI_E!G7+TO!G7-NRG_E!G7-DL!G7</f>
        <v>38.965262252794489</v>
      </c>
      <c r="H7" s="10">
        <f>NRGSUP!H7-TI_E!H7+TO!H7-NRG_E!H7-DL!H7</f>
        <v>35.547291487532242</v>
      </c>
      <c r="I7" s="10">
        <f>NRGSUP!I7-TI_E!I7+TO!I7-NRG_E!I7-DL!I7</f>
        <v>38.686586414445401</v>
      </c>
      <c r="J7" s="10">
        <f>NRGSUP!J7-TI_E!J7+TO!J7-NRG_E!J7-DL!J7</f>
        <v>33.190971625107466</v>
      </c>
      <c r="K7" s="10">
        <f>NRGSUP!K7-TI_E!K7+TO!K7-NRG_E!K7-DL!K7</f>
        <v>27.944969905417025</v>
      </c>
      <c r="L7" s="10">
        <f>NRGSUP!L7-TI_E!L7+TO!L7-NRG_E!L7-DL!L7</f>
        <v>14.435425623387784</v>
      </c>
      <c r="M7" s="10">
        <f>NRGSUP!M7-TI_E!M7+TO!M7-NRG_E!M7-DL!M7</f>
        <v>16.655202063628547</v>
      </c>
      <c r="N7" s="10">
        <f>NRGSUP!N7-TI_E!N7+TO!N7-NRG_E!N7-DL!N7</f>
        <v>7.3364574376612186</v>
      </c>
      <c r="O7" s="10">
        <f>NRGSUP!O7-TI_E!O7+TO!O7-NRG_E!O7-DL!O7</f>
        <v>0</v>
      </c>
      <c r="P7" s="10">
        <f>NRGSUP!P7-TI_E!P7+TO!P7-NRG_E!P7-DL!P7</f>
        <v>0</v>
      </c>
      <c r="Q7" s="10">
        <f>NRGSUP!Q7-TI_E!Q7+TO!Q7-NRG_E!Q7-DL!Q7</f>
        <v>2.2175408426483232</v>
      </c>
      <c r="R7" s="10">
        <f>NRGSUP!R7-TI_E!R7+TO!R7-NRG_E!R7-DL!R7</f>
        <v>3.6794496990541701</v>
      </c>
      <c r="S7" s="10">
        <f>NRGSUP!S7-TI_E!S7+TO!S7-NRG_E!S7-DL!S7</f>
        <v>0</v>
      </c>
      <c r="T7" s="10">
        <f>NRGSUP!T7-TI_E!T7+TO!T7-NRG_E!T7-DL!T7</f>
        <v>2.9797936371453124</v>
      </c>
      <c r="U7" s="10">
        <f>NRGSUP!U7-TI_E!U7+TO!U7-NRG_E!U7-DL!U7</f>
        <v>13.613843508168531</v>
      </c>
      <c r="V7" s="10">
        <f>NRGSUP!V7-TI_E!V7+TO!V7-NRG_E!V7-DL!V7</f>
        <v>17.198968185726571</v>
      </c>
      <c r="W7" s="10">
        <f>NRGSUP!W7-TI_E!W7+TO!W7-NRG_E!W7-DL!W7</f>
        <v>14.00447119518487</v>
      </c>
      <c r="X7" s="10">
        <f>NRGSUP!X7-TI_E!X7+TO!X7-NRG_E!X7-DL!X7</f>
        <v>40.104557179707641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0.12373172828890799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0.12373172828890799</v>
      </c>
      <c r="N8" s="29">
        <f t="shared" si="6"/>
        <v>0.12373172828890799</v>
      </c>
      <c r="O8" s="29">
        <f t="shared" si="6"/>
        <v>0.12373172828890799</v>
      </c>
      <c r="P8" s="29">
        <f t="shared" si="6"/>
        <v>0.12373172828890799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0.12373172828890799</v>
      </c>
      <c r="H10" s="10">
        <f>NRGSUP!H10-TI_E!H10+TO!H10-NRG_E!H10-DL!H10</f>
        <v>0.12373172828890799</v>
      </c>
      <c r="I10" s="10">
        <f>NRGSUP!I10-TI_E!I10+TO!I10-NRG_E!I10-DL!I10</f>
        <v>0.12373172828890799</v>
      </c>
      <c r="J10" s="10">
        <f>NRGSUP!J10-TI_E!J10+TO!J10-NRG_E!J10-DL!J10</f>
        <v>0.12373172828890799</v>
      </c>
      <c r="K10" s="10">
        <f>NRGSUP!K10-TI_E!K10+TO!K10-NRG_E!K10-DL!K10</f>
        <v>0.12373172828890799</v>
      </c>
      <c r="L10" s="10">
        <f>NRGSUP!L10-TI_E!L10+TO!L10-NRG_E!L10-DL!L10</f>
        <v>0.12373172828890799</v>
      </c>
      <c r="M10" s="10">
        <f>NRGSUP!M10-TI_E!M10+TO!M10-NRG_E!M10-DL!M10</f>
        <v>0.12373172828890799</v>
      </c>
      <c r="N10" s="10">
        <f>NRGSUP!N10-TI_E!N10+TO!N10-NRG_E!N10-DL!N10</f>
        <v>0.12373172828890799</v>
      </c>
      <c r="O10" s="10">
        <f>NRGSUP!O10-TI_E!O10+TO!O10-NRG_E!O10-DL!O10</f>
        <v>0.12373172828890799</v>
      </c>
      <c r="P10" s="10">
        <f>NRGSUP!P10-TI_E!P10+TO!P10-NRG_E!P10-DL!P10</f>
        <v>0.12373172828890799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</v>
      </c>
      <c r="D13" s="10">
        <f>NRGSUP!D13-TI_E!D13+TO!D13-NRG_E!D13-DL!D13</f>
        <v>0</v>
      </c>
      <c r="E13" s="10">
        <f>NRGSUP!E13-TI_E!E13+TO!E13-NRG_E!E13-DL!E13</f>
        <v>0</v>
      </c>
      <c r="F13" s="10">
        <f>NRGSUP!F13-TI_E!F13+TO!F13-NRG_E!F13-DL!F13</f>
        <v>0</v>
      </c>
      <c r="G13" s="10">
        <f>NRGSUP!G13-TI_E!G13+TO!G13-NRG_E!G13-DL!G13</f>
        <v>0</v>
      </c>
      <c r="H13" s="10">
        <f>NRGSUP!H13-TI_E!H13+TO!H13-NRG_E!H13-DL!H13</f>
        <v>0</v>
      </c>
      <c r="I13" s="10">
        <f>NRGSUP!I13-TI_E!I13+TO!I13-NRG_E!I13-DL!I13</f>
        <v>0</v>
      </c>
      <c r="J13" s="10">
        <f>NRGSUP!J13-TI_E!J13+TO!J13-NRG_E!J13-DL!J13</f>
        <v>0</v>
      </c>
      <c r="K13" s="10">
        <f>NRGSUP!K13-TI_E!K13+TO!K13-NRG_E!K13-DL!K13</f>
        <v>0</v>
      </c>
      <c r="L13" s="10">
        <f>NRGSUP!L13-TI_E!L13+TO!L13-NRG_E!L13-DL!L13</f>
        <v>0</v>
      </c>
      <c r="M13" s="10">
        <f>NRGSUP!M13-TI_E!M13+TO!M13-NRG_E!M13-DL!M13</f>
        <v>0</v>
      </c>
      <c r="N13" s="10">
        <f>NRGSUP!N13-TI_E!N13+TO!N13-NRG_E!N13-DL!N13</f>
        <v>0</v>
      </c>
      <c r="O13" s="10">
        <f>NRGSUP!O13-TI_E!O13+TO!O13-NRG_E!O13-DL!O13</f>
        <v>0</v>
      </c>
      <c r="P13" s="10">
        <f>NRGSUP!P13-TI_E!P13+TO!P13-NRG_E!P13-DL!P13</f>
        <v>0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0</v>
      </c>
      <c r="V13" s="10">
        <f>NRGSUP!V13-TI_E!V13+TO!V13-NRG_E!V13-DL!V13</f>
        <v>0</v>
      </c>
      <c r="W13" s="10">
        <f>NRGSUP!W13-TI_E!W13+TO!W13-NRG_E!W13-DL!W13</f>
        <v>0</v>
      </c>
      <c r="X13" s="10">
        <f>NRGSUP!X13-TI_E!X13+TO!X13-NRG_E!X13-DL!X13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1133.3154772141011</v>
      </c>
      <c r="D26" s="37">
        <f t="shared" si="14"/>
        <v>1139.9790197764398</v>
      </c>
      <c r="E26" s="37">
        <f t="shared" si="14"/>
        <v>1122.8443680137584</v>
      </c>
      <c r="F26" s="37">
        <f t="shared" si="14"/>
        <v>1150.5850386930356</v>
      </c>
      <c r="G26" s="37">
        <f t="shared" si="14"/>
        <v>1076.1371453138436</v>
      </c>
      <c r="H26" s="37">
        <f t="shared" si="14"/>
        <v>1061.7324161650909</v>
      </c>
      <c r="I26" s="37">
        <f t="shared" si="14"/>
        <v>1124.1774720550302</v>
      </c>
      <c r="J26" s="37">
        <f t="shared" si="14"/>
        <v>1181.3055889939815</v>
      </c>
      <c r="K26" s="37">
        <f t="shared" si="14"/>
        <v>1266.2279449699054</v>
      </c>
      <c r="L26" s="37">
        <f t="shared" si="14"/>
        <v>1200.2121238177128</v>
      </c>
      <c r="M26" s="37">
        <f t="shared" si="14"/>
        <v>1149.1582975064491</v>
      </c>
      <c r="N26" s="37">
        <f t="shared" si="14"/>
        <v>1120.5932072227001</v>
      </c>
      <c r="O26" s="37">
        <f t="shared" si="14"/>
        <v>1030.2895098882202</v>
      </c>
      <c r="P26" s="37">
        <f t="shared" si="14"/>
        <v>938.89733447979347</v>
      </c>
      <c r="Q26" s="37">
        <f t="shared" si="14"/>
        <v>952.82407566637994</v>
      </c>
      <c r="R26" s="37">
        <f t="shared" si="14"/>
        <v>951.69707652622458</v>
      </c>
      <c r="S26" s="37">
        <f t="shared" si="14"/>
        <v>997.67222699914043</v>
      </c>
      <c r="T26" s="37">
        <f t="shared" si="14"/>
        <v>1037.9642304385211</v>
      </c>
      <c r="U26" s="37">
        <f t="shared" si="14"/>
        <v>1003.1030954428203</v>
      </c>
      <c r="V26" s="37">
        <f t="shared" si="14"/>
        <v>1010.3110920034393</v>
      </c>
      <c r="W26" s="37">
        <f t="shared" si="14"/>
        <v>917.24462596732565</v>
      </c>
      <c r="X26" s="37">
        <f t="shared" ref="X26" si="15">SUM(X27,X33)</f>
        <v>914.73095442820295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-4.5474735088646412E-13</v>
      </c>
      <c r="D27" s="29">
        <f t="shared" si="16"/>
        <v>-4.5474735088646412E-13</v>
      </c>
      <c r="E27" s="29">
        <f t="shared" si="16"/>
        <v>6.8212102632969618E-13</v>
      </c>
      <c r="F27" s="29">
        <f t="shared" si="16"/>
        <v>1.1368683772161603E-13</v>
      </c>
      <c r="G27" s="29">
        <f t="shared" si="16"/>
        <v>-1.010318142734377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-4.5474735088646412E-13</v>
      </c>
      <c r="D28" s="10">
        <f>NRGSUP!D28-TI_E!D28+TO!D28-NRG_E!D28-DL!D28</f>
        <v>-4.5474735088646412E-13</v>
      </c>
      <c r="E28" s="10">
        <f>NRGSUP!E28-TI_E!E28+TO!E28-NRG_E!E28-DL!E28</f>
        <v>6.8212102632969618E-13</v>
      </c>
      <c r="F28" s="10">
        <f>NRGSUP!F28-TI_E!F28+TO!F28-NRG_E!F28-DL!F28</f>
        <v>1.1368683772161603E-13</v>
      </c>
      <c r="G28" s="10">
        <f>NRGSUP!G28-TI_E!G28+TO!G28-NRG_E!G28-DL!G28</f>
        <v>-1.010318142734377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1133.3154772141015</v>
      </c>
      <c r="D33" s="29">
        <f t="shared" si="18"/>
        <v>1139.9790197764403</v>
      </c>
      <c r="E33" s="29">
        <f t="shared" si="18"/>
        <v>1122.8443680137577</v>
      </c>
      <c r="F33" s="29">
        <f t="shared" si="18"/>
        <v>1150.5850386930356</v>
      </c>
      <c r="G33" s="29">
        <f t="shared" si="18"/>
        <v>1077.147463456578</v>
      </c>
      <c r="H33" s="29">
        <f t="shared" si="18"/>
        <v>1061.7324161650909</v>
      </c>
      <c r="I33" s="29">
        <f t="shared" si="18"/>
        <v>1124.1774720550302</v>
      </c>
      <c r="J33" s="29">
        <f t="shared" si="18"/>
        <v>1181.3055889939815</v>
      </c>
      <c r="K33" s="29">
        <f t="shared" si="18"/>
        <v>1266.2279449699054</v>
      </c>
      <c r="L33" s="29">
        <f t="shared" si="18"/>
        <v>1200.2121238177128</v>
      </c>
      <c r="M33" s="29">
        <f t="shared" si="18"/>
        <v>1149.1582975064491</v>
      </c>
      <c r="N33" s="29">
        <f t="shared" si="18"/>
        <v>1120.5932072227001</v>
      </c>
      <c r="O33" s="29">
        <f t="shared" si="18"/>
        <v>1030.2895098882202</v>
      </c>
      <c r="P33" s="29">
        <f t="shared" si="18"/>
        <v>938.89733447979347</v>
      </c>
      <c r="Q33" s="29">
        <f t="shared" si="18"/>
        <v>952.82407566637994</v>
      </c>
      <c r="R33" s="29">
        <f t="shared" si="18"/>
        <v>951.69707652622458</v>
      </c>
      <c r="S33" s="29">
        <f t="shared" si="18"/>
        <v>997.67222699914043</v>
      </c>
      <c r="T33" s="29">
        <f t="shared" si="18"/>
        <v>1037.9642304385211</v>
      </c>
      <c r="U33" s="29">
        <f t="shared" si="18"/>
        <v>1003.1030954428203</v>
      </c>
      <c r="V33" s="29">
        <f t="shared" si="18"/>
        <v>1010.3110920034393</v>
      </c>
      <c r="W33" s="29">
        <f t="shared" si="18"/>
        <v>917.24462596732565</v>
      </c>
      <c r="X33" s="29">
        <f t="shared" ref="X33" si="19">SUM(X34:X50)</f>
        <v>914.73095442820295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49.708598452278594</v>
      </c>
      <c r="D36" s="10">
        <f>NRGSUP!D36-TI_E!D36+TO!D36-NRG_E!D36-DL!D36</f>
        <v>57.616852966466034</v>
      </c>
      <c r="E36" s="10">
        <f>NRGSUP!E36-TI_E!E36+TO!E36-NRG_E!E36-DL!E36</f>
        <v>59.876268271711091</v>
      </c>
      <c r="F36" s="10">
        <f>NRGSUP!F36-TI_E!F36+TO!F36-NRG_E!F36-DL!F36</f>
        <v>62.135769561478938</v>
      </c>
      <c r="G36" s="10">
        <f>NRGSUP!G36-TI_E!G36+TO!G36-NRG_E!G36-DL!G36</f>
        <v>59.876268271711083</v>
      </c>
      <c r="H36" s="10">
        <f>NRGSUP!H36-TI_E!H36+TO!H36-NRG_E!H36-DL!H36</f>
        <v>57.616852966466027</v>
      </c>
      <c r="I36" s="10">
        <f>NRGSUP!I36-TI_E!I36+TO!I36-NRG_E!I36-DL!I36</f>
        <v>59.876268271711091</v>
      </c>
      <c r="J36" s="10">
        <f>NRGSUP!J36-TI_E!J36+TO!J36-NRG_E!J36-DL!J36</f>
        <v>57.616766981943243</v>
      </c>
      <c r="K36" s="10">
        <f>NRGSUP!K36-TI_E!K36+TO!K36-NRG_E!K36-DL!K36</f>
        <v>58.746517626827163</v>
      </c>
      <c r="L36" s="10">
        <f>NRGSUP!L36-TI_E!L36+TO!L36-NRG_E!L36-DL!L36</f>
        <v>57.616766981943243</v>
      </c>
      <c r="M36" s="10">
        <f>NRGSUP!M36-TI_E!M36+TO!M36-NRG_E!M36-DL!M36</f>
        <v>55.357265692175403</v>
      </c>
      <c r="N36" s="10">
        <f>NRGSUP!N36-TI_E!N36+TO!N36-NRG_E!N36-DL!N36</f>
        <v>62.135769561478931</v>
      </c>
      <c r="O36" s="10">
        <f>NRGSUP!O36-TI_E!O36+TO!O36-NRG_E!O36-DL!O36</f>
        <v>58.74651762682717</v>
      </c>
      <c r="P36" s="10">
        <f>NRGSUP!P36-TI_E!P36+TO!P36-NRG_E!P36-DL!P36</f>
        <v>58.746517626827163</v>
      </c>
      <c r="Q36" s="10">
        <f>NRGSUP!Q36-TI_E!Q36+TO!Q36-NRG_E!Q36-DL!Q36</f>
        <v>54.227601031814267</v>
      </c>
      <c r="R36" s="10">
        <f>NRGSUP!R36-TI_E!R36+TO!R36-NRG_E!R36-DL!R36</f>
        <v>61.006018916595011</v>
      </c>
      <c r="S36" s="10">
        <f>NRGSUP!S36-TI_E!S36+TO!S36-NRG_E!S36-DL!S36</f>
        <v>59.876268271711091</v>
      </c>
      <c r="T36" s="10">
        <f>NRGSUP!T36-TI_E!T36+TO!T36-NRG_E!T36-DL!T36</f>
        <v>61.45451418744625</v>
      </c>
      <c r="U36" s="10">
        <f>NRGSUP!U36-TI_E!U36+TO!U36-NRG_E!U36-DL!U36</f>
        <v>60.865864144453994</v>
      </c>
      <c r="V36" s="10">
        <f>NRGSUP!V36-TI_E!V36+TO!V36-NRG_E!V36-DL!V36</f>
        <v>70.029234737747188</v>
      </c>
      <c r="W36" s="10">
        <f>NRGSUP!W36-TI_E!W36+TO!W36-NRG_E!W36-DL!W36</f>
        <v>60.090971625107478</v>
      </c>
      <c r="X36" s="10">
        <f>NRGSUP!X36-TI_E!X36+TO!X36-NRG_E!X36-DL!X36</f>
        <v>63.142390369733434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224.31444539982806</v>
      </c>
      <c r="D37" s="10">
        <f>NRGSUP!D37-TI_E!D37+TO!D37-NRG_E!D37-DL!D37</f>
        <v>247.59243336199478</v>
      </c>
      <c r="E37" s="10">
        <f>NRGSUP!E37-TI_E!E37+TO!E37-NRG_E!E37-DL!E37</f>
        <v>241.24385210662084</v>
      </c>
      <c r="F37" s="10">
        <f>NRGSUP!F37-TI_E!F37+TO!F37-NRG_E!F37-DL!F37</f>
        <v>276.16079105760969</v>
      </c>
      <c r="G37" s="10">
        <f>NRGSUP!G37-TI_E!G37+TO!G37-NRG_E!G37-DL!G37</f>
        <v>301.55485812553735</v>
      </c>
      <c r="H37" s="10">
        <f>NRGSUP!H37-TI_E!H37+TO!H37-NRG_E!H37-DL!H37</f>
        <v>345.99458297506453</v>
      </c>
      <c r="I37" s="10">
        <f>NRGSUP!I37-TI_E!I37+TO!I37-NRG_E!I37-DL!I37</f>
        <v>323.77472055030086</v>
      </c>
      <c r="J37" s="10">
        <f>NRGSUP!J37-TI_E!J37+TO!J37-NRG_E!J37-DL!J37</f>
        <v>365.04015477214097</v>
      </c>
      <c r="K37" s="10">
        <f>NRGSUP!K37-TI_E!K37+TO!K37-NRG_E!K37-DL!K37</f>
        <v>403.13129836629406</v>
      </c>
      <c r="L37" s="10">
        <f>NRGSUP!L37-TI_E!L37+TO!L37-NRG_E!L37-DL!L37</f>
        <v>399.95700773860705</v>
      </c>
      <c r="M37" s="10">
        <f>NRGSUP!M37-TI_E!M37+TO!M37-NRG_E!M37-DL!M37</f>
        <v>415.82828890799658</v>
      </c>
      <c r="N37" s="10">
        <f>NRGSUP!N37-TI_E!N37+TO!N37-NRG_E!N37-DL!N37</f>
        <v>397.8408426483233</v>
      </c>
      <c r="O37" s="10">
        <f>NRGSUP!O37-TI_E!O37+TO!O37-NRG_E!O37-DL!O37</f>
        <v>385.14376612209799</v>
      </c>
      <c r="P37" s="10">
        <f>NRGSUP!P37-TI_E!P37+TO!P37-NRG_E!P37-DL!P37</f>
        <v>365.04015477214097</v>
      </c>
      <c r="Q37" s="10">
        <f>NRGSUP!Q37-TI_E!Q37+TO!Q37-NRG_E!Q37-DL!Q37</f>
        <v>359.74969905417026</v>
      </c>
      <c r="R37" s="10">
        <f>NRGSUP!R37-TI_E!R37+TO!R37-NRG_E!R37-DL!R37</f>
        <v>368.21435941530518</v>
      </c>
      <c r="S37" s="10">
        <f>NRGSUP!S37-TI_E!S37+TO!S37-NRG_E!S37-DL!S37</f>
        <v>372.44677558039552</v>
      </c>
      <c r="T37" s="10">
        <f>NRGSUP!T37-TI_E!T37+TO!T37-NRG_E!T37-DL!T37</f>
        <v>370.13688736027518</v>
      </c>
      <c r="U37" s="10">
        <f>NRGSUP!U37-TI_E!U37+TO!U37-NRG_E!U37-DL!U37</f>
        <v>364.53430782459162</v>
      </c>
      <c r="V37" s="10">
        <f>NRGSUP!V37-TI_E!V37+TO!V37-NRG_E!V37-DL!V37</f>
        <v>353.70481513327599</v>
      </c>
      <c r="W37" s="10">
        <f>NRGSUP!W37-TI_E!W37+TO!W37-NRG_E!W37-DL!W37</f>
        <v>301.69561478933781</v>
      </c>
      <c r="X37" s="10">
        <f>NRGSUP!X37-TI_E!X37+TO!X37-NRG_E!X37-DL!X37</f>
        <v>317.06646603611347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0</v>
      </c>
      <c r="H38" s="10">
        <f>NRGSUP!H38-TI_E!H38+TO!H38-NRG_E!H38-DL!H38</f>
        <v>0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</v>
      </c>
      <c r="U38" s="10">
        <f>NRGSUP!U38-TI_E!U38+TO!U38-NRG_E!U38-DL!U38</f>
        <v>0</v>
      </c>
      <c r="V38" s="10">
        <f>NRGSUP!V38-TI_E!V38+TO!V38-NRG_E!V38-DL!V38</f>
        <v>0</v>
      </c>
      <c r="W38" s="10">
        <f>NRGSUP!W38-TI_E!W38+TO!W38-NRG_E!W38-DL!W38</f>
        <v>0</v>
      </c>
      <c r="X38" s="10">
        <f>NRGSUP!X38-TI_E!X38+TO!X38-NRG_E!X38-DL!X38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14.746345657781536</v>
      </c>
      <c r="D40" s="10">
        <f>NRGSUP!D40-TI_E!D40+TO!D40-NRG_E!D40-DL!D40</f>
        <v>24.226139294926906</v>
      </c>
      <c r="E40" s="10">
        <f>NRGSUP!E40-TI_E!E40+TO!E40-NRG_E!E40-DL!E40</f>
        <v>-1.0533104041271626</v>
      </c>
      <c r="F40" s="10">
        <f>NRGSUP!F40-TI_E!F40+TO!F40-NRG_E!F40-DL!F40</f>
        <v>-3.1599312123818208</v>
      </c>
      <c r="G40" s="10">
        <f>NRGSUP!G40-TI_E!G40+TO!G40-NRG_E!G40-DL!G40</f>
        <v>2.1066208082545472</v>
      </c>
      <c r="H40" s="10">
        <f>NRGSUP!H40-TI_E!H40+TO!H40-NRG_E!H40-DL!H40</f>
        <v>11.586414445399839</v>
      </c>
      <c r="I40" s="10">
        <f>NRGSUP!I40-TI_E!I40+TO!I40-NRG_E!I40-DL!I40</f>
        <v>3.1599312123816503</v>
      </c>
      <c r="J40" s="10">
        <f>NRGSUP!J40-TI_E!J40+TO!J40-NRG_E!J40-DL!J40</f>
        <v>-2.1066208082546609</v>
      </c>
      <c r="K40" s="10">
        <f>NRGSUP!K40-TI_E!K40+TO!K40-NRG_E!K40-DL!K40</f>
        <v>-3.159931212381764</v>
      </c>
      <c r="L40" s="10">
        <f>NRGSUP!L40-TI_E!L40+TO!L40-NRG_E!L40-DL!L40</f>
        <v>21.066208082545302</v>
      </c>
      <c r="M40" s="10">
        <f>NRGSUP!M40-TI_E!M40+TO!M40-NRG_E!M40-DL!M40</f>
        <v>-1.0533104041273305</v>
      </c>
      <c r="N40" s="10">
        <f>NRGSUP!N40-TI_E!N40+TO!N40-NRG_E!N40-DL!N40</f>
        <v>-5.2665520206362544</v>
      </c>
      <c r="O40" s="10">
        <f>NRGSUP!O40-TI_E!O40+TO!O40-NRG_E!O40-DL!O40</f>
        <v>5.2665520206361975</v>
      </c>
      <c r="P40" s="10">
        <f>NRGSUP!P40-TI_E!P40+TO!P40-NRG_E!P40-DL!P40</f>
        <v>-5.2665520206362544</v>
      </c>
      <c r="Q40" s="10">
        <f>NRGSUP!Q40-TI_E!Q40+TO!Q40-NRG_E!Q40-DL!Q40</f>
        <v>-6.3198624247635848</v>
      </c>
      <c r="R40" s="10">
        <f>NRGSUP!R40-TI_E!R40+TO!R40-NRG_E!R40-DL!R40</f>
        <v>1.0533104041272168</v>
      </c>
      <c r="S40" s="10">
        <f>NRGSUP!S40-TI_E!S40+TO!S40-NRG_E!S40-DL!S40</f>
        <v>0</v>
      </c>
      <c r="T40" s="10">
        <f>NRGSUP!T40-TI_E!T40+TO!T40-NRG_E!T40-DL!T40</f>
        <v>0.29595872742908114</v>
      </c>
      <c r="U40" s="10">
        <f>NRGSUP!U40-TI_E!U40+TO!U40-NRG_E!U40-DL!U40</f>
        <v>-3.7655202063628508</v>
      </c>
      <c r="V40" s="10">
        <f>NRGSUP!V40-TI_E!V40+TO!V40-NRG_E!V40-DL!V40</f>
        <v>8.6370593293207776</v>
      </c>
      <c r="W40" s="10">
        <f>NRGSUP!W40-TI_E!W40+TO!W40-NRG_E!W40-DL!W40</f>
        <v>4.788306104901082</v>
      </c>
      <c r="X40" s="10">
        <f>NRGSUP!X40-TI_E!X40+TO!X40-NRG_E!X40-DL!X40</f>
        <v>1.3102321582116474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25.107480653482376</v>
      </c>
      <c r="D41" s="10">
        <f>NRGSUP!D41-TI_E!D41+TO!D41-NRG_E!D41-DL!D41</f>
        <v>25.107480653482369</v>
      </c>
      <c r="E41" s="10">
        <f>NRGSUP!E41-TI_E!E41+TO!E41-NRG_E!E41-DL!E41</f>
        <v>32.430438521066208</v>
      </c>
      <c r="F41" s="10">
        <f>NRGSUP!F41-TI_E!F41+TO!F41-NRG_E!F41-DL!F41</f>
        <v>34.522785898538267</v>
      </c>
      <c r="G41" s="10">
        <f>NRGSUP!G41-TI_E!G41+TO!G41-NRG_E!G41-DL!G41</f>
        <v>14.646001719690457</v>
      </c>
      <c r="H41" s="10">
        <f>NRGSUP!H41-TI_E!H41+TO!H41-NRG_E!H41-DL!H41</f>
        <v>14.646001719690453</v>
      </c>
      <c r="I41" s="10">
        <f>NRGSUP!I41-TI_E!I41+TO!I41-NRG_E!I41-DL!I41</f>
        <v>10.46147893379192</v>
      </c>
      <c r="J41" s="10">
        <f>NRGSUP!J41-TI_E!J41+TO!J41-NRG_E!J41-DL!J41</f>
        <v>14.646087704213237</v>
      </c>
      <c r="K41" s="10">
        <f>NRGSUP!K41-TI_E!K41+TO!K41-NRG_E!K41-DL!K41</f>
        <v>16.738349097162512</v>
      </c>
      <c r="L41" s="10">
        <f>NRGSUP!L41-TI_E!L41+TO!L41-NRG_E!L41-DL!L41</f>
        <v>19.87678417884781</v>
      </c>
      <c r="M41" s="10">
        <f>NRGSUP!M41-TI_E!M41+TO!M41-NRG_E!M41-DL!M41</f>
        <v>8.3691315563198625</v>
      </c>
      <c r="N41" s="10">
        <f>NRGSUP!N41-TI_E!N41+TO!N41-NRG_E!N41-DL!N41</f>
        <v>15.692175408426483</v>
      </c>
      <c r="O41" s="10">
        <f>NRGSUP!O41-TI_E!O41+TO!O41-NRG_E!O41-DL!O41</f>
        <v>15.692175408426479</v>
      </c>
      <c r="P41" s="10">
        <f>NRGSUP!P41-TI_E!P41+TO!P41-NRG_E!P41-DL!P41</f>
        <v>13.599914015477218</v>
      </c>
      <c r="Q41" s="10">
        <f>NRGSUP!Q41-TI_E!Q41+TO!Q41-NRG_E!Q41-DL!Q41</f>
        <v>11.507652622527942</v>
      </c>
      <c r="R41" s="10">
        <f>NRGSUP!R41-TI_E!R41+TO!R41-NRG_E!R41-DL!R41</f>
        <v>12.553740326741188</v>
      </c>
      <c r="S41" s="10">
        <f>NRGSUP!S41-TI_E!S41+TO!S41-NRG_E!S41-DL!S41</f>
        <v>12.55374032674119</v>
      </c>
      <c r="T41" s="10">
        <f>NRGSUP!T41-TI_E!T41+TO!T41-NRG_E!T41-DL!T41</f>
        <v>14.769475494411001</v>
      </c>
      <c r="U41" s="10">
        <f>NRGSUP!U41-TI_E!U41+TO!U41-NRG_E!U41-DL!U41</f>
        <v>12.182373172828896</v>
      </c>
      <c r="V41" s="10">
        <f>NRGSUP!V41-TI_E!V41+TO!V41-NRG_E!V41-DL!V41</f>
        <v>12.675150472914872</v>
      </c>
      <c r="W41" s="10">
        <f>NRGSUP!W41-TI_E!W41+TO!W41-NRG_E!W41-DL!W41</f>
        <v>15.579191745485812</v>
      </c>
      <c r="X41" s="10">
        <f>NRGSUP!X41-TI_E!X41+TO!X41-NRG_E!X41-DL!X41</f>
        <v>14.099914015477209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546.38383490971637</v>
      </c>
      <c r="D43" s="10">
        <f>NRGSUP!D43-TI_E!D43+TO!D43-NRG_E!D43-DL!D43</f>
        <v>549.46491831470325</v>
      </c>
      <c r="E43" s="10">
        <f>NRGSUP!E43-TI_E!E43+TO!E43-NRG_E!E43-DL!E43</f>
        <v>538.16749785038689</v>
      </c>
      <c r="F43" s="10">
        <f>NRGSUP!F43-TI_E!F43+TO!F43-NRG_E!F43-DL!F43</f>
        <v>550.49200343938082</v>
      </c>
      <c r="G43" s="10">
        <f>NRGSUP!G43-TI_E!G43+TO!G43-NRG_E!G43-DL!G43</f>
        <v>563.84342218400684</v>
      </c>
      <c r="H43" s="10">
        <f>NRGSUP!H43-TI_E!H43+TO!H43-NRG_E!H43-DL!H43</f>
        <v>516.59974204643174</v>
      </c>
      <c r="I43" s="10">
        <f>NRGSUP!I43-TI_E!I43+TO!I43-NRG_E!I43-DL!I43</f>
        <v>482.70765262252786</v>
      </c>
      <c r="J43" s="10">
        <f>NRGSUP!J43-TI_E!J43+TO!J43-NRG_E!J43-DL!J43</f>
        <v>518.65391229578665</v>
      </c>
      <c r="K43" s="10">
        <f>NRGSUP!K43-TI_E!K43+TO!K43-NRG_E!K43-DL!K43</f>
        <v>515.35692175408417</v>
      </c>
      <c r="L43" s="10">
        <f>NRGSUP!L43-TI_E!L43+TO!L43-NRG_E!L43-DL!L43</f>
        <v>456.43637145313846</v>
      </c>
      <c r="M43" s="10">
        <f>NRGSUP!M43-TI_E!M43+TO!M43-NRG_E!M43-DL!M43</f>
        <v>446.59501289767837</v>
      </c>
      <c r="N43" s="10">
        <f>NRGSUP!N43-TI_E!N43+TO!N43-NRG_E!N43-DL!N43</f>
        <v>466.69329320722267</v>
      </c>
      <c r="O43" s="10">
        <f>NRGSUP!O43-TI_E!O43+TO!O43-NRG_E!O43-DL!O43</f>
        <v>426.85030094582999</v>
      </c>
      <c r="P43" s="10">
        <f>NRGSUP!P43-TI_E!P43+TO!P43-NRG_E!P43-DL!P43</f>
        <v>344.78933791917456</v>
      </c>
      <c r="Q43" s="10">
        <f>NRGSUP!Q43-TI_E!Q43+TO!Q43-NRG_E!Q43-DL!Q43</f>
        <v>345.56448839208934</v>
      </c>
      <c r="R43" s="10">
        <f>NRGSUP!R43-TI_E!R43+TO!R43-NRG_E!R43-DL!R43</f>
        <v>367.19200343938076</v>
      </c>
      <c r="S43" s="10">
        <f>NRGSUP!S43-TI_E!S43+TO!S43-NRG_E!S43-DL!S43</f>
        <v>388.54101461736877</v>
      </c>
      <c r="T43" s="10">
        <f>NRGSUP!T43-TI_E!T43+TO!T43-NRG_E!T43-DL!T43</f>
        <v>428.44488392089409</v>
      </c>
      <c r="U43" s="10">
        <f>NRGSUP!U43-TI_E!U43+TO!U43-NRG_E!U43-DL!U43</f>
        <v>426.45692175408419</v>
      </c>
      <c r="V43" s="10">
        <f>NRGSUP!V43-TI_E!V43+TO!V43-NRG_E!V43-DL!V43</f>
        <v>441.17996560619082</v>
      </c>
      <c r="W43" s="10">
        <f>NRGSUP!W43-TI_E!W43+TO!W43-NRG_E!W43-DL!W43</f>
        <v>419.8926053310405</v>
      </c>
      <c r="X43" s="10">
        <f>NRGSUP!X43-TI_E!X43+TO!X43-NRG_E!X43-DL!X43</f>
        <v>433.48546861564898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75.268873602751555</v>
      </c>
      <c r="D44" s="10">
        <f>NRGSUP!D44-TI_E!D44+TO!D44-NRG_E!D44-DL!D44</f>
        <v>45.355460017196947</v>
      </c>
      <c r="E44" s="10">
        <f>NRGSUP!E44-TI_E!E44+TO!E44-NRG_E!E44-DL!E44</f>
        <v>51.145485812553829</v>
      </c>
      <c r="F44" s="10">
        <f>NRGSUP!F44-TI_E!F44+TO!F44-NRG_E!F44-DL!F44</f>
        <v>45.354342218401143</v>
      </c>
      <c r="G44" s="10">
        <f>NRGSUP!G44-TI_E!G44+TO!G44-NRG_E!G44-DL!G44</f>
        <v>-58.865606190885401</v>
      </c>
      <c r="H44" s="10">
        <f>NRGSUP!H44-TI_E!H44+TO!H44-NRG_E!H44-DL!H44</f>
        <v>-82.98675838349061</v>
      </c>
      <c r="I44" s="10">
        <f>NRGSUP!I44-TI_E!I44+TO!I44-NRG_E!I44-DL!I44</f>
        <v>56.93258813413604</v>
      </c>
      <c r="J44" s="10">
        <f>NRGSUP!J44-TI_E!J44+TO!J44-NRG_E!J44-DL!J44</f>
        <v>48.280309544282545</v>
      </c>
      <c r="K44" s="10">
        <f>NRGSUP!K44-TI_E!K44+TO!K44-NRG_E!K44-DL!K44</f>
        <v>81.572312983663096</v>
      </c>
      <c r="L44" s="10">
        <f>NRGSUP!L44-TI_E!L44+TO!L44-NRG_E!L44-DL!L44</f>
        <v>69.148323301805476</v>
      </c>
      <c r="M44" s="10">
        <f>NRGSUP!M44-TI_E!M44+TO!M44-NRG_E!M44-DL!M44</f>
        <v>52.403267411866409</v>
      </c>
      <c r="N44" s="10">
        <f>NRGSUP!N44-TI_E!N44+TO!N44-NRG_E!N44-DL!N44</f>
        <v>34.044539982803371</v>
      </c>
      <c r="O44" s="10">
        <f>NRGSUP!O44-TI_E!O44+TO!O44-NRG_E!O44-DL!O44</f>
        <v>23.375752364574396</v>
      </c>
      <c r="P44" s="10">
        <f>NRGSUP!P44-TI_E!P44+TO!P44-NRG_E!P44-DL!P44</f>
        <v>26.186156491831412</v>
      </c>
      <c r="Q44" s="10">
        <f>NRGSUP!Q44-TI_E!Q44+TO!Q44-NRG_E!Q44-DL!Q44</f>
        <v>34.981083404987203</v>
      </c>
      <c r="R44" s="10">
        <f>NRGSUP!R44-TI_E!R44+TO!R44-NRG_E!R44-DL!R44</f>
        <v>16.594840928632493</v>
      </c>
      <c r="S44" s="10">
        <f>NRGSUP!S44-TI_E!S44+TO!S44-NRG_E!S44-DL!S44</f>
        <v>27.177987962167208</v>
      </c>
      <c r="T44" s="10">
        <f>NRGSUP!T44-TI_E!T44+TO!T44-NRG_E!T44-DL!T44</f>
        <v>34.211951848667354</v>
      </c>
      <c r="U44" s="10">
        <f>NRGSUP!U44-TI_E!U44+TO!U44-NRG_E!U44-DL!U44</f>
        <v>41.104213241616549</v>
      </c>
      <c r="V44" s="10">
        <f>NRGSUP!V44-TI_E!V44+TO!V44-NRG_E!V44-DL!V44</f>
        <v>38.864746345657863</v>
      </c>
      <c r="W44" s="10">
        <f>NRGSUP!W44-TI_E!W44+TO!W44-NRG_E!W44-DL!W44</f>
        <v>27.845055889939658</v>
      </c>
      <c r="X44" s="10">
        <f>NRGSUP!X44-TI_E!X44+TO!X44-NRG_E!X44-DL!X44</f>
        <v>27.04316423043872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0.96018916595012893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0.96018916595012893</v>
      </c>
      <c r="I45" s="10">
        <f>NRGSUP!I45-TI_E!I45+TO!I45-NRG_E!I45-DL!I45</f>
        <v>0.96018916595012893</v>
      </c>
      <c r="J45" s="10">
        <f>NRGSUP!J45-TI_E!J45+TO!J45-NRG_E!J45-DL!J45</f>
        <v>0.96018916595012893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6.7211521926053308</v>
      </c>
      <c r="D46" s="10">
        <f>NRGSUP!D46-TI_E!D46+TO!D46-NRG_E!D46-DL!D46</f>
        <v>8.6414445399828033</v>
      </c>
      <c r="E46" s="10">
        <f>NRGSUP!E46-TI_E!E46+TO!E46-NRG_E!E46-DL!E46</f>
        <v>7.6812553740326743</v>
      </c>
      <c r="F46" s="10">
        <f>NRGSUP!F46-TI_E!F46+TO!F46-NRG_E!F46-DL!F46</f>
        <v>7.6812553740326743</v>
      </c>
      <c r="G46" s="10">
        <f>NRGSUP!G46-TI_E!G46+TO!G46-NRG_E!G46-DL!G46</f>
        <v>10.561736887360269</v>
      </c>
      <c r="H46" s="10">
        <f>NRGSUP!H46-TI_E!H46+TO!H46-NRG_E!H46-DL!H46</f>
        <v>9.6015477214101423</v>
      </c>
      <c r="I46" s="10">
        <f>NRGSUP!I46-TI_E!I46+TO!I46-NRG_E!I46-DL!I46</f>
        <v>10.561736887360272</v>
      </c>
      <c r="J46" s="10">
        <f>NRGSUP!J46-TI_E!J46+TO!J46-NRG_E!J46-DL!J46</f>
        <v>9.6015477214101423</v>
      </c>
      <c r="K46" s="10">
        <f>NRGSUP!K46-TI_E!K46+TO!K46-NRG_E!K46-DL!K46</f>
        <v>9.6015477214101423</v>
      </c>
      <c r="L46" s="10">
        <f>NRGSUP!L46-TI_E!L46+TO!L46-NRG_E!L46-DL!L46</f>
        <v>9.6016337059329313</v>
      </c>
      <c r="M46" s="10">
        <f>NRGSUP!M46-TI_E!M46+TO!M46-NRG_E!M46-DL!M46</f>
        <v>10.561822871883059</v>
      </c>
      <c r="N46" s="10">
        <f>NRGSUP!N46-TI_E!N46+TO!N46-NRG_E!N46-DL!N46</f>
        <v>9.6016337059329313</v>
      </c>
      <c r="O46" s="10">
        <f>NRGSUP!O46-TI_E!O46+TO!O46-NRG_E!O46-DL!O46</f>
        <v>8.6414445399828033</v>
      </c>
      <c r="P46" s="10">
        <f>NRGSUP!P46-TI_E!P46+TO!P46-NRG_E!P46-DL!P46</f>
        <v>6.7211521926053308</v>
      </c>
      <c r="Q46" s="10">
        <f>NRGSUP!Q46-TI_E!Q46+TO!Q46-NRG_E!Q46-DL!Q46</f>
        <v>6.7211521926053308</v>
      </c>
      <c r="R46" s="10">
        <f>NRGSUP!R46-TI_E!R46+TO!R46-NRG_E!R46-DL!R46</f>
        <v>7.6812553740326726</v>
      </c>
      <c r="S46" s="10">
        <f>NRGSUP!S46-TI_E!S46+TO!S46-NRG_E!S46-DL!S46</f>
        <v>7.6812553740326726</v>
      </c>
      <c r="T46" s="10">
        <f>NRGSUP!T46-TI_E!T46+TO!T46-NRG_E!T46-DL!T46</f>
        <v>7.5141874462596725</v>
      </c>
      <c r="U46" s="10">
        <f>NRGSUP!U46-TI_E!U46+TO!U46-NRG_E!U46-DL!U46</f>
        <v>7.3576956147893373</v>
      </c>
      <c r="V46" s="10">
        <f>NRGSUP!V46-TI_E!V46+TO!V46-NRG_E!V46-DL!V46</f>
        <v>7.444110060189165</v>
      </c>
      <c r="W46" s="10">
        <f>NRGSUP!W46-TI_E!W46+TO!W46-NRG_E!W46-DL!W46</f>
        <v>6.984178847807395</v>
      </c>
      <c r="X46" s="10">
        <f>NRGSUP!X46-TI_E!X46+TO!X46-NRG_E!X46-DL!X46</f>
        <v>7.3692175408426479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81.613585554600164</v>
      </c>
      <c r="D47" s="10">
        <f>NRGSUP!D47-TI_E!D47+TO!D47-NRG_E!D47-DL!D47</f>
        <v>77.773000859845212</v>
      </c>
      <c r="E47" s="10">
        <f>NRGSUP!E47-TI_E!E47+TO!E47-NRG_E!E47-DL!E47</f>
        <v>80.653482373172835</v>
      </c>
      <c r="F47" s="10">
        <f>NRGSUP!F47-TI_E!F47+TO!F47-NRG_E!F47-DL!F47</f>
        <v>66.251074806534803</v>
      </c>
      <c r="G47" s="10">
        <f>NRGSUP!G47-TI_E!G47+TO!G47-NRG_E!G47-DL!G47</f>
        <v>63.370593293207222</v>
      </c>
      <c r="H47" s="10">
        <f>NRGSUP!H47-TI_E!H47+TO!H47-NRG_E!H47-DL!H47</f>
        <v>68.171453138435083</v>
      </c>
      <c r="I47" s="10">
        <f>NRGSUP!I47-TI_E!I47+TO!I47-NRG_E!I47-DL!I47</f>
        <v>62.410490111779886</v>
      </c>
      <c r="J47" s="10">
        <f>NRGSUP!J47-TI_E!J47+TO!J47-NRG_E!J47-DL!J47</f>
        <v>57.609630266552024</v>
      </c>
      <c r="K47" s="10">
        <f>NRGSUP!K47-TI_E!K47+TO!K47-NRG_E!K47-DL!K47</f>
        <v>66.251074806534817</v>
      </c>
      <c r="L47" s="10">
        <f>NRGSUP!L47-TI_E!L47+TO!L47-NRG_E!L47-DL!L47</f>
        <v>54.729148753224422</v>
      </c>
      <c r="M47" s="10">
        <f>NRGSUP!M47-TI_E!M47+TO!M47-NRG_E!M47-DL!M47</f>
        <v>71.051848667239895</v>
      </c>
      <c r="N47" s="10">
        <f>NRGSUP!N47-TI_E!N47+TO!N47-NRG_E!N47-DL!N47</f>
        <v>61.450300945829746</v>
      </c>
      <c r="O47" s="10">
        <f>NRGSUP!O47-TI_E!O47+TO!O47-NRG_E!O47-DL!O47</f>
        <v>33.605588993981087</v>
      </c>
      <c r="P47" s="10">
        <f>NRGSUP!P47-TI_E!P47+TO!P47-NRG_E!P47-DL!P47</f>
        <v>24.964144453998276</v>
      </c>
      <c r="Q47" s="10">
        <f>NRGSUP!Q47-TI_E!Q47+TO!Q47-NRG_E!Q47-DL!Q47</f>
        <v>21.123559759243339</v>
      </c>
      <c r="R47" s="10">
        <f>NRGSUP!R47-TI_E!R47+TO!R47-NRG_E!R47-DL!R47</f>
        <v>20.163370593293209</v>
      </c>
      <c r="S47" s="10">
        <f>NRGSUP!S47-TI_E!S47+TO!S47-NRG_E!S47-DL!S47</f>
        <v>34.565778159931213</v>
      </c>
      <c r="T47" s="10">
        <f>NRGSUP!T47-TI_E!T47+TO!T47-NRG_E!T47-DL!T47</f>
        <v>37.398280309544283</v>
      </c>
      <c r="U47" s="10">
        <f>NRGSUP!U47-TI_E!U47+TO!U47-NRG_E!U47-DL!U47</f>
        <v>38.556233877901974</v>
      </c>
      <c r="V47" s="10">
        <f>NRGSUP!V47-TI_E!V47+TO!V47-NRG_E!V47-DL!V47</f>
        <v>35.641186586414442</v>
      </c>
      <c r="W47" s="10">
        <f>NRGSUP!W47-TI_E!W47+TO!W47-NRG_E!W47-DL!W47</f>
        <v>30.330524505589004</v>
      </c>
      <c r="X47" s="10">
        <f>NRGSUP!X47-TI_E!X47+TO!X47-NRG_E!X47-DL!X47</f>
        <v>40.723301805674978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109.45116079105757</v>
      </c>
      <c r="D48" s="10">
        <f>NRGSUP!D48-TI_E!D48+TO!D48-NRG_E!D48-DL!D48</f>
        <v>103.24110060189166</v>
      </c>
      <c r="E48" s="10">
        <f>NRGSUP!E48-TI_E!E48+TO!E48-NRG_E!E48-DL!E48</f>
        <v>107.89862424763544</v>
      </c>
      <c r="F48" s="10">
        <f>NRGSUP!F48-TI_E!F48+TO!F48-NRG_E!F48-DL!F48</f>
        <v>106.34617368873602</v>
      </c>
      <c r="G48" s="10">
        <f>NRGSUP!G48-TI_E!G48+TO!G48-NRG_E!G48-DL!G48</f>
        <v>113.33241616509024</v>
      </c>
      <c r="H48" s="10">
        <f>NRGSUP!H48-TI_E!H48+TO!H48-NRG_E!H48-DL!H48</f>
        <v>119.54239036973344</v>
      </c>
      <c r="I48" s="10">
        <f>NRGSUP!I48-TI_E!I48+TO!I48-NRG_E!I48-DL!I48</f>
        <v>113.33241616509032</v>
      </c>
      <c r="J48" s="10">
        <f>NRGSUP!J48-TI_E!J48+TO!J48-NRG_E!J48-DL!J48</f>
        <v>111.00361134995704</v>
      </c>
      <c r="K48" s="10">
        <f>NRGSUP!K48-TI_E!K48+TO!K48-NRG_E!K48-DL!K48</f>
        <v>117.98985382631126</v>
      </c>
      <c r="L48" s="10">
        <f>NRGSUP!L48-TI_E!L48+TO!L48-NRG_E!L48-DL!L48</f>
        <v>111.7798796216681</v>
      </c>
      <c r="M48" s="10">
        <f>NRGSUP!M48-TI_E!M48+TO!M48-NRG_E!M48-DL!M48</f>
        <v>90.04496990541702</v>
      </c>
      <c r="N48" s="10">
        <f>NRGSUP!N48-TI_E!N48+TO!N48-NRG_E!N48-DL!N48</f>
        <v>78.401203783319005</v>
      </c>
      <c r="O48" s="10">
        <f>NRGSUP!O48-TI_E!O48+TO!O48-NRG_E!O48-DL!O48</f>
        <v>72.967411865864136</v>
      </c>
      <c r="P48" s="10">
        <f>NRGSUP!P48-TI_E!P48+TO!P48-NRG_E!P48-DL!P48</f>
        <v>104.11650902837488</v>
      </c>
      <c r="Q48" s="10">
        <f>NRGSUP!Q48-TI_E!Q48+TO!Q48-NRG_E!Q48-DL!Q48</f>
        <v>125.26870163370589</v>
      </c>
      <c r="R48" s="10">
        <f>NRGSUP!R48-TI_E!R48+TO!R48-NRG_E!R48-DL!R48</f>
        <v>97.238177128116931</v>
      </c>
      <c r="S48" s="10">
        <f>NRGSUP!S48-TI_E!S48+TO!S48-NRG_E!S48-DL!S48</f>
        <v>94.829406706792739</v>
      </c>
      <c r="T48" s="10">
        <f>NRGSUP!T48-TI_E!T48+TO!T48-NRG_E!T48-DL!T48</f>
        <v>83.738091143594147</v>
      </c>
      <c r="U48" s="10">
        <f>NRGSUP!U48-TI_E!U48+TO!U48-NRG_E!U48-DL!U48</f>
        <v>55.811006018916586</v>
      </c>
      <c r="V48" s="10">
        <f>NRGSUP!V48-TI_E!V48+TO!V48-NRG_E!V48-DL!V48</f>
        <v>42.134823731728275</v>
      </c>
      <c r="W48" s="10">
        <f>NRGSUP!W48-TI_E!W48+TO!W48-NRG_E!W48-DL!W48</f>
        <v>50.038177128116928</v>
      </c>
      <c r="X48" s="10">
        <f>NRGSUP!X48-TI_E!X48+TO!X48-NRG_E!X48-DL!X48</f>
        <v>10.490799656061903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0</v>
      </c>
      <c r="E50" s="10">
        <f>NRGSUP!E50-TI_E!E50+TO!E50-NRG_E!E50-DL!E50</f>
        <v>4.8007738607050712</v>
      </c>
      <c r="F50" s="10">
        <f>NRGSUP!F50-TI_E!F50+TO!F50-NRG_E!F50-DL!F50</f>
        <v>4.8007738607050712</v>
      </c>
      <c r="G50" s="10">
        <f>NRGSUP!G50-TI_E!G50+TO!G50-NRG_E!G50-DL!G50</f>
        <v>6.7211521926053308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0</v>
      </c>
      <c r="D51" s="37">
        <f>NRGSUP!D51-TI_E!D51+TO!D51-NRG_E!D51-DL!D51</f>
        <v>0</v>
      </c>
      <c r="E51" s="37">
        <f>NRGSUP!E51-TI_E!E51+TO!E51-NRG_E!E51-DL!E51</f>
        <v>0</v>
      </c>
      <c r="F51" s="37">
        <f>NRGSUP!F51-TI_E!F51+TO!F51-NRG_E!F51-DL!F51</f>
        <v>0</v>
      </c>
      <c r="G51" s="37">
        <f>NRGSUP!G51-TI_E!G51+TO!G51-NRG_E!G51-DL!G51</f>
        <v>0</v>
      </c>
      <c r="H51" s="37">
        <f>NRGSUP!H51-TI_E!H51+TO!H51-NRG_E!H51-DL!H51</f>
        <v>0</v>
      </c>
      <c r="I51" s="37">
        <f>NRGSUP!I51-TI_E!I51+TO!I51-NRG_E!I51-DL!I51</f>
        <v>0</v>
      </c>
      <c r="J51" s="37">
        <f>NRGSUP!J51-TI_E!J51+TO!J51-NRG_E!J51-DL!J51</f>
        <v>0</v>
      </c>
      <c r="K51" s="37">
        <f>NRGSUP!K51-TI_E!K51+TO!K51-NRG_E!K51-DL!K51</f>
        <v>0</v>
      </c>
      <c r="L51" s="37">
        <f>NRGSUP!L51-TI_E!L51+TO!L51-NRG_E!L51-DL!L51</f>
        <v>0</v>
      </c>
      <c r="M51" s="37">
        <f>NRGSUP!M51-TI_E!M51+TO!M51-NRG_E!M51-DL!M51</f>
        <v>0</v>
      </c>
      <c r="N51" s="37">
        <f>NRGSUP!N51-TI_E!N51+TO!N51-NRG_E!N51-DL!N51</f>
        <v>0</v>
      </c>
      <c r="O51" s="37">
        <f>NRGSUP!O51-TI_E!O51+TO!O51-NRG_E!O51-DL!O51</f>
        <v>0</v>
      </c>
      <c r="P51" s="37">
        <f>NRGSUP!P51-TI_E!P51+TO!P51-NRG_E!P51-DL!P51</f>
        <v>0</v>
      </c>
      <c r="Q51" s="37">
        <f>NRGSUP!Q51-TI_E!Q51+TO!Q51-NRG_E!Q51-DL!Q51</f>
        <v>0</v>
      </c>
      <c r="R51" s="37">
        <f>NRGSUP!R51-TI_E!R51+TO!R51-NRG_E!R51-DL!R51</f>
        <v>0</v>
      </c>
      <c r="S51" s="37">
        <f>NRGSUP!S51-TI_E!S51+TO!S51-NRG_E!S51-DL!S51</f>
        <v>0</v>
      </c>
      <c r="T51" s="37">
        <f>NRGSUP!T51-TI_E!T51+TO!T51-NRG_E!T51-DL!T51</f>
        <v>0</v>
      </c>
      <c r="U51" s="37">
        <f>NRGSUP!U51-TI_E!U51+TO!U51-NRG_E!U51-DL!U51</f>
        <v>0</v>
      </c>
      <c r="V51" s="37">
        <f>NRGSUP!V51-TI_E!V51+TO!V51-NRG_E!V51-DL!V51</f>
        <v>0</v>
      </c>
      <c r="W51" s="37">
        <f>NRGSUP!W51-TI_E!W51+TO!W51-NRG_E!W51-DL!W51</f>
        <v>0</v>
      </c>
      <c r="X51" s="37">
        <f>NRGSUP!X51-TI_E!X51+TO!X51-NRG_E!X51-DL!X51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41.857695614789328</v>
      </c>
      <c r="D52" s="37">
        <f t="shared" si="20"/>
        <v>41.523301805674983</v>
      </c>
      <c r="E52" s="37">
        <f t="shared" si="20"/>
        <v>44.055030094582968</v>
      </c>
      <c r="F52" s="37">
        <f t="shared" si="20"/>
        <v>47.709458297506444</v>
      </c>
      <c r="G52" s="37">
        <f t="shared" si="20"/>
        <v>49.976096302665511</v>
      </c>
      <c r="H52" s="37">
        <f t="shared" si="20"/>
        <v>50.94582975064489</v>
      </c>
      <c r="I52" s="37">
        <f t="shared" si="20"/>
        <v>53.979105760963023</v>
      </c>
      <c r="J52" s="37">
        <f t="shared" si="20"/>
        <v>69.203181427343083</v>
      </c>
      <c r="K52" s="37">
        <f t="shared" si="20"/>
        <v>93.708770421324147</v>
      </c>
      <c r="L52" s="37">
        <f t="shared" si="20"/>
        <v>102.16629406706789</v>
      </c>
      <c r="M52" s="37">
        <f t="shared" si="20"/>
        <v>101.68865004299225</v>
      </c>
      <c r="N52" s="37">
        <f t="shared" si="20"/>
        <v>108.0298366294067</v>
      </c>
      <c r="O52" s="37">
        <f t="shared" si="20"/>
        <v>109.89277730008598</v>
      </c>
      <c r="P52" s="37">
        <f t="shared" si="20"/>
        <v>107.95838349097161</v>
      </c>
      <c r="Q52" s="37">
        <f t="shared" si="20"/>
        <v>105.85640584694752</v>
      </c>
      <c r="R52" s="37">
        <f t="shared" si="20"/>
        <v>117.07024935511606</v>
      </c>
      <c r="S52" s="37">
        <f t="shared" si="20"/>
        <v>120.17781599312121</v>
      </c>
      <c r="T52" s="37">
        <f t="shared" si="20"/>
        <v>135.64600171969045</v>
      </c>
      <c r="U52" s="37">
        <f t="shared" si="20"/>
        <v>192.34651762682714</v>
      </c>
      <c r="V52" s="37">
        <f t="shared" si="20"/>
        <v>197.506018916595</v>
      </c>
      <c r="W52" s="37">
        <f t="shared" si="20"/>
        <v>222.80825451418744</v>
      </c>
      <c r="X52" s="37">
        <f t="shared" ref="X52" si="21">SUM(X53:X70)</f>
        <v>226.72072226999143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-3.5527136788005009E-15</v>
      </c>
      <c r="S55" s="10">
        <f>NRGSUP!S55-TI_E!S55+TO!S55-NRG_E!S55-DL!S55</f>
        <v>-3.5527136788005009E-15</v>
      </c>
      <c r="T55" s="10">
        <f>NRGSUP!T55-TI_E!T55+TO!T55-NRG_E!T55-DL!T55</f>
        <v>-3.5527136788005009E-15</v>
      </c>
      <c r="U55" s="10">
        <f>NRGSUP!U55-TI_E!U55+TO!U55-NRG_E!U55-DL!U55</f>
        <v>0</v>
      </c>
      <c r="V55" s="10">
        <f>NRGSUP!V55-TI_E!V55+TO!V55-NRG_E!V55-DL!V55</f>
        <v>-3.5527136788005009E-15</v>
      </c>
      <c r="W55" s="10">
        <f>NRGSUP!W55-TI_E!W55+TO!W55-NRG_E!W55-DL!W55</f>
        <v>-3.5527136788005009E-15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-6.9388939039072284E-18</v>
      </c>
      <c r="H56" s="10">
        <f>NRGSUP!H56-TI_E!H56+TO!H56-NRG_E!H56-DL!H56</f>
        <v>-1.3877787807814457E-17</v>
      </c>
      <c r="I56" s="10">
        <f>NRGSUP!I56-TI_E!I56+TO!I56-NRG_E!I56-DL!I56</f>
        <v>-1.3877787807814457E-17</v>
      </c>
      <c r="J56" s="10">
        <f>NRGSUP!J56-TI_E!J56+TO!J56-NRG_E!J56-DL!J56</f>
        <v>5.5511151231257827E-17</v>
      </c>
      <c r="K56" s="10">
        <f>NRGSUP!K56-TI_E!K56+TO!K56-NRG_E!K56-DL!K56</f>
        <v>5.5511151231257827E-17</v>
      </c>
      <c r="L56" s="10">
        <f>NRGSUP!L56-TI_E!L56+TO!L56-NRG_E!L56-DL!L56</f>
        <v>1.1102230246251565E-16</v>
      </c>
      <c r="M56" s="10">
        <f>NRGSUP!M56-TI_E!M56+TO!M56-NRG_E!M56-DL!M56</f>
        <v>0</v>
      </c>
      <c r="N56" s="10">
        <f>NRGSUP!N56-TI_E!N56+TO!N56-NRG_E!N56-DL!N56</f>
        <v>2.2204460492503131E-16</v>
      </c>
      <c r="O56" s="10">
        <f>NRGSUP!O56-TI_E!O56+TO!O56-NRG_E!O56-DL!O56</f>
        <v>4.4408920985006262E-16</v>
      </c>
      <c r="P56" s="10">
        <f>NRGSUP!P56-TI_E!P56+TO!P56-NRG_E!P56-DL!P56</f>
        <v>1.7763568394002505E-15</v>
      </c>
      <c r="Q56" s="10">
        <f>NRGSUP!Q56-TI_E!Q56+TO!Q56-NRG_E!Q56-DL!Q56</f>
        <v>0</v>
      </c>
      <c r="R56" s="10">
        <f>NRGSUP!R56-TI_E!R56+TO!R56-NRG_E!R56-DL!R56</f>
        <v>-3.5527136788005009E-15</v>
      </c>
      <c r="S56" s="10">
        <f>NRGSUP!S56-TI_E!S56+TO!S56-NRG_E!S56-DL!S56</f>
        <v>7.1054273576010019E-15</v>
      </c>
      <c r="T56" s="10">
        <f>NRGSUP!T56-TI_E!T56+TO!T56-NRG_E!T56-DL!T56</f>
        <v>5.3290705182007514E-15</v>
      </c>
      <c r="U56" s="10">
        <f>NRGSUP!U56-TI_E!U56+TO!U56-NRG_E!U56-DL!U56</f>
        <v>3.5527136788005009E-15</v>
      </c>
      <c r="V56" s="10">
        <f>NRGSUP!V56-TI_E!V56+TO!V56-NRG_E!V56-DL!V56</f>
        <v>0</v>
      </c>
      <c r="W56" s="10">
        <f>NRGSUP!W56-TI_E!W56+TO!W56-NRG_E!W56-DL!W56</f>
        <v>-7.1054273576010019E-15</v>
      </c>
      <c r="X56" s="10">
        <f>NRGSUP!X56-TI_E!X56+TO!X56-NRG_E!X56-DL!X56</f>
        <v>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35.492519346517618</v>
      </c>
      <c r="D57" s="10">
        <f>NRGSUP!D57-TI_E!D57+TO!D57-NRG_E!D57-DL!D57</f>
        <v>34.417712811693903</v>
      </c>
      <c r="E57" s="10">
        <f>NRGSUP!E57-TI_E!E57+TO!E57-NRG_E!E57-DL!E57</f>
        <v>35.205846947549439</v>
      </c>
      <c r="F57" s="10">
        <f>NRGSUP!F57-TI_E!F57+TO!F57-NRG_E!F57-DL!F57</f>
        <v>36.137403267411862</v>
      </c>
      <c r="G57" s="10">
        <f>NRGSUP!G57-TI_E!G57+TO!G57-NRG_E!G57-DL!G57</f>
        <v>39.600687876182278</v>
      </c>
      <c r="H57" s="10">
        <f>NRGSUP!H57-TI_E!H57+TO!H57-NRG_E!H57-DL!H57</f>
        <v>41.296474634565783</v>
      </c>
      <c r="I57" s="10">
        <f>NRGSUP!I57-TI_E!I57+TO!I57-NRG_E!I57-DL!I57</f>
        <v>43.278847807394669</v>
      </c>
      <c r="J57" s="10">
        <f>NRGSUP!J57-TI_E!J57+TO!J57-NRG_E!J57-DL!J57</f>
        <v>53.501461736887357</v>
      </c>
      <c r="K57" s="10">
        <f>NRGSUP!K57-TI_E!K57+TO!K57-NRG_E!K57-DL!K57</f>
        <v>56.057093723129832</v>
      </c>
      <c r="L57" s="10">
        <f>NRGSUP!L57-TI_E!L57+TO!L57-NRG_E!L57-DL!L57</f>
        <v>57.920120378331887</v>
      </c>
      <c r="M57" s="10">
        <f>NRGSUP!M57-TI_E!M57+TO!M57-NRG_E!M57-DL!M57</f>
        <v>60.786242476354253</v>
      </c>
      <c r="N57" s="10">
        <f>NRGSUP!N57-TI_E!N57+TO!N57-NRG_E!N57-DL!N57</f>
        <v>62.697076526225281</v>
      </c>
      <c r="O57" s="10">
        <f>NRGSUP!O57-TI_E!O57+TO!O57-NRG_E!O57-DL!O57</f>
        <v>64.488392089423897</v>
      </c>
      <c r="P57" s="10">
        <f>NRGSUP!P57-TI_E!P57+TO!P57-NRG_E!P57-DL!P57</f>
        <v>65.706534823731729</v>
      </c>
      <c r="Q57" s="10">
        <f>NRGSUP!Q57-TI_E!Q57+TO!Q57-NRG_E!Q57-DL!Q57</f>
        <v>66.781341358555451</v>
      </c>
      <c r="R57" s="10">
        <f>NRGSUP!R57-TI_E!R57+TO!R57-NRG_E!R57-DL!R57</f>
        <v>67.856147893379188</v>
      </c>
      <c r="S57" s="10">
        <f>NRGSUP!S57-TI_E!S57+TO!S57-NRG_E!S57-DL!S57</f>
        <v>68.954772141014615</v>
      </c>
      <c r="T57" s="10">
        <f>NRGSUP!T57-TI_E!T57+TO!T57-NRG_E!T57-DL!T57</f>
        <v>70.216079105760969</v>
      </c>
      <c r="U57" s="10">
        <f>NRGSUP!U57-TI_E!U57+TO!U57-NRG_E!U57-DL!U57</f>
        <v>72.021324161650895</v>
      </c>
      <c r="V57" s="10">
        <f>NRGSUP!V57-TI_E!V57+TO!V57-NRG_E!V57-DL!V57</f>
        <v>73.141530524505583</v>
      </c>
      <c r="W57" s="10">
        <f>NRGSUP!W57-TI_E!W57+TO!W57-NRG_E!W57-DL!W57</f>
        <v>74.37042132416164</v>
      </c>
      <c r="X57" s="10">
        <f>NRGSUP!X57-TI_E!X57+TO!X57-NRG_E!X57-DL!X57</f>
        <v>75.661478933791912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2.8422184006878757</v>
      </c>
      <c r="D59" s="10">
        <f>NRGSUP!D59-TI_E!D59+TO!D59-NRG_E!D59-DL!D59</f>
        <v>3.5826311263972475</v>
      </c>
      <c r="E59" s="10">
        <f>NRGSUP!E59-TI_E!E59+TO!E59-NRG_E!E59-DL!E59</f>
        <v>3.9170249355116065</v>
      </c>
      <c r="F59" s="10">
        <f>NRGSUP!F59-TI_E!F59+TO!F59-NRG_E!F59-DL!F59</f>
        <v>6.6398968185726552</v>
      </c>
      <c r="G59" s="10">
        <f>NRGSUP!G59-TI_E!G59+TO!G59-NRG_E!G59-DL!G59</f>
        <v>4.4902837489251928</v>
      </c>
      <c r="H59" s="10">
        <f>NRGSUP!H59-TI_E!H59+TO!H59-NRG_E!H59-DL!H59</f>
        <v>2.2929492691315563</v>
      </c>
      <c r="I59" s="10">
        <f>NRGSUP!I59-TI_E!I59+TO!I59-NRG_E!I59-DL!I59</f>
        <v>3.3438521066208073</v>
      </c>
      <c r="J59" s="10">
        <f>NRGSUP!J59-TI_E!J59+TO!J59-NRG_E!J59-DL!J59</f>
        <v>5.7800515907136694</v>
      </c>
      <c r="K59" s="10">
        <f>NRGSUP!K59-TI_E!K59+TO!K59-NRG_E!K59-DL!K59</f>
        <v>13.685812553740329</v>
      </c>
      <c r="L59" s="10">
        <f>NRGSUP!L59-TI_E!L59+TO!L59-NRG_E!L59-DL!L59</f>
        <v>19.561478933791914</v>
      </c>
      <c r="M59" s="10">
        <f>NRGSUP!M59-TI_E!M59+TO!M59-NRG_E!M59-DL!M59</f>
        <v>14.856233877901975</v>
      </c>
      <c r="N59" s="10">
        <f>NRGSUP!N59-TI_E!N59+TO!N59-NRG_E!N59-DL!N59</f>
        <v>15.716079105760958</v>
      </c>
      <c r="O59" s="10">
        <f>NRGSUP!O59-TI_E!O59+TO!O59-NRG_E!O59-DL!O59</f>
        <v>11.082373172828889</v>
      </c>
      <c r="P59" s="10">
        <f>NRGSUP!P59-TI_E!P59+TO!P59-NRG_E!P59-DL!P59</f>
        <v>9.4822012037833225</v>
      </c>
      <c r="Q59" s="10">
        <f>NRGSUP!Q59-TI_E!Q59+TO!Q59-NRG_E!Q59-DL!Q59</f>
        <v>11.130180567497849</v>
      </c>
      <c r="R59" s="10">
        <f>NRGSUP!R59-TI_E!R59+TO!R59-NRG_E!R59-DL!R59</f>
        <v>17.149097162510742</v>
      </c>
      <c r="S59" s="10">
        <f>NRGSUP!S59-TI_E!S59+TO!S59-NRG_E!S59-DL!S59</f>
        <v>15.715993121238181</v>
      </c>
      <c r="T59" s="10">
        <f>NRGSUP!T59-TI_E!T59+TO!T59-NRG_E!T59-DL!T59</f>
        <v>20.666552020636285</v>
      </c>
      <c r="U59" s="10">
        <f>NRGSUP!U59-TI_E!U59+TO!U59-NRG_E!U59-DL!U59</f>
        <v>21.251332760103182</v>
      </c>
      <c r="V59" s="10">
        <f>NRGSUP!V59-TI_E!V59+TO!V59-NRG_E!V59-DL!V59</f>
        <v>24.574806534823729</v>
      </c>
      <c r="W59" s="10">
        <f>NRGSUP!W59-TI_E!W59+TO!W59-NRG_E!W59-DL!W59</f>
        <v>25.504299226139295</v>
      </c>
      <c r="X59" s="10">
        <f>NRGSUP!X59-TI_E!X59+TO!X59-NRG_E!X59-DL!X59</f>
        <v>25.68521066208082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3.522957867583834</v>
      </c>
      <c r="D60" s="10">
        <f>NRGSUP!D60-TI_E!D60+TO!D60-NRG_E!D60-DL!D60</f>
        <v>3.522957867583834</v>
      </c>
      <c r="E60" s="10">
        <f>NRGSUP!E60-TI_E!E60+TO!E60-NRG_E!E60-DL!E60</f>
        <v>4.9321582115219247</v>
      </c>
      <c r="F60" s="10">
        <f>NRGSUP!F60-TI_E!F60+TO!F60-NRG_E!F60-DL!F60</f>
        <v>4.9321582115219247</v>
      </c>
      <c r="G60" s="10">
        <f>NRGSUP!G60-TI_E!G60+TO!G60-NRG_E!G60-DL!G60</f>
        <v>5.8851246775580393</v>
      </c>
      <c r="H60" s="10">
        <f>NRGSUP!H60-TI_E!H60+TO!H60-NRG_E!H60-DL!H60</f>
        <v>7.3564058469475491</v>
      </c>
      <c r="I60" s="10">
        <f>NRGSUP!I60-TI_E!I60+TO!I60-NRG_E!I60-DL!I60</f>
        <v>7.3564058469475491</v>
      </c>
      <c r="J60" s="10">
        <f>NRGSUP!J60-TI_E!J60+TO!J60-NRG_E!J60-DL!J60</f>
        <v>9.5633705932932074</v>
      </c>
      <c r="K60" s="10">
        <f>NRGSUP!K60-TI_E!K60+TO!K60-NRG_E!K60-DL!K60</f>
        <v>9.563456577815991</v>
      </c>
      <c r="L60" s="10">
        <f>NRGSUP!L60-TI_E!L60+TO!L60-NRG_E!L60-DL!L60</f>
        <v>7.7504729148753224</v>
      </c>
      <c r="M60" s="10">
        <f>NRGSUP!M60-TI_E!M60+TO!M60-NRG_E!M60-DL!M60</f>
        <v>7.7504729148753224</v>
      </c>
      <c r="N60" s="10">
        <f>NRGSUP!N60-TI_E!N60+TO!N60-NRG_E!N60-DL!N60</f>
        <v>8.4551160791057605</v>
      </c>
      <c r="O60" s="10">
        <f>NRGSUP!O60-TI_E!O60+TO!O60-NRG_E!O60-DL!O60</f>
        <v>8.4551160791057605</v>
      </c>
      <c r="P60" s="10">
        <f>NRGSUP!P60-TI_E!P60+TO!P60-NRG_E!P60-DL!P60</f>
        <v>8.4551160791057605</v>
      </c>
      <c r="Q60" s="10">
        <f>NRGSUP!Q60-TI_E!Q60+TO!Q60-NRG_E!Q60-DL!Q60</f>
        <v>8.4551160791057605</v>
      </c>
      <c r="R60" s="10">
        <f>NRGSUP!R60-TI_E!R60+TO!R60-NRG_E!R60-DL!R60</f>
        <v>9.1596732588134131</v>
      </c>
      <c r="S60" s="10">
        <f>NRGSUP!S60-TI_E!S60+TO!S60-NRG_E!S60-DL!S60</f>
        <v>10.568959587274289</v>
      </c>
      <c r="T60" s="10">
        <f>NRGSUP!T60-TI_E!T60+TO!T60-NRG_E!T60-DL!T60</f>
        <v>11.071281169389509</v>
      </c>
      <c r="U60" s="10">
        <f>NRGSUP!U60-TI_E!U60+TO!U60-NRG_E!U60-DL!U60</f>
        <v>9.9214101461736881</v>
      </c>
      <c r="V60" s="10">
        <f>NRGSUP!V60-TI_E!V60+TO!V60-NRG_E!V60-DL!V60</f>
        <v>10.232846087704212</v>
      </c>
      <c r="W60" s="10">
        <f>NRGSUP!W60-TI_E!W60+TO!W60-NRG_E!W60-DL!W60</f>
        <v>11.0079105760963</v>
      </c>
      <c r="X60" s="10">
        <f>NRGSUP!X60-TI_E!X60+TO!X60-NRG_E!X60-DL!X60</f>
        <v>10.249011177987962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0.14333619948409287</v>
      </c>
      <c r="K61" s="10">
        <f>NRGSUP!K61-TI_E!K61+TO!K61-NRG_E!K61-DL!K61</f>
        <v>0</v>
      </c>
      <c r="L61" s="10">
        <f>NRGSUP!L61-TI_E!L61+TO!L61-NRG_E!L61-DL!L61</f>
        <v>1.5525365434221836</v>
      </c>
      <c r="M61" s="10">
        <f>NRGSUP!M61-TI_E!M61+TO!M61-NRG_E!M61-DL!M61</f>
        <v>2.5079105760963047</v>
      </c>
      <c r="N61" s="10">
        <f>NRGSUP!N61-TI_E!N61+TO!N61-NRG_E!N61-DL!N61</f>
        <v>4.2036113499570114</v>
      </c>
      <c r="O61" s="10">
        <f>NRGSUP!O61-TI_E!O61+TO!O61-NRG_E!O61-DL!O61</f>
        <v>4.6097162510748113</v>
      </c>
      <c r="P61" s="10">
        <f>NRGSUP!P61-TI_E!P61+TO!P61-NRG_E!P61-DL!P61</f>
        <v>4.2275150472914884</v>
      </c>
      <c r="Q61" s="10">
        <f>NRGSUP!Q61-TI_E!Q61+TO!Q61-NRG_E!Q61-DL!Q61</f>
        <v>4.3708512467755734</v>
      </c>
      <c r="R61" s="10">
        <f>NRGSUP!R61-TI_E!R61+TO!R61-NRG_E!R61-DL!R61</f>
        <v>3.8693035253654307</v>
      </c>
      <c r="S61" s="10">
        <f>NRGSUP!S61-TI_E!S61+TO!S61-NRG_E!S61-DL!S61</f>
        <v>4.2992261392949214</v>
      </c>
      <c r="T61" s="10">
        <f>NRGSUP!T61-TI_E!T61+TO!T61-NRG_E!T61-DL!T61</f>
        <v>4.3249355116079098</v>
      </c>
      <c r="U61" s="10">
        <f>NRGSUP!U61-TI_E!U61+TO!U61-NRG_E!U61-DL!U61</f>
        <v>4.9304385210662058</v>
      </c>
      <c r="V61" s="10">
        <f>NRGSUP!V61-TI_E!V61+TO!V61-NRG_E!V61-DL!V61</f>
        <v>5.5845227858985371</v>
      </c>
      <c r="W61" s="10">
        <f>NRGSUP!W61-TI_E!W61+TO!W61-NRG_E!W61-DL!W61</f>
        <v>5.2273430782459176</v>
      </c>
      <c r="X61" s="10">
        <f>NRGSUP!X61-TI_E!X61+TO!X61-NRG_E!X61-DL!X61</f>
        <v>5.3351676698194357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2.101805674978503</v>
      </c>
      <c r="P62" s="10">
        <f>NRGSUP!P62-TI_E!P62+TO!P62-NRG_E!P62-DL!P62</f>
        <v>3.5827171109200342</v>
      </c>
      <c r="Q62" s="10">
        <f>NRGSUP!Q62-TI_E!Q62+TO!Q62-NRG_E!Q62-DL!Q62</f>
        <v>3.845399828030954</v>
      </c>
      <c r="R62" s="10">
        <f>NRGSUP!R62-TI_E!R62+TO!R62-NRG_E!R62-DL!R62</f>
        <v>7.7625107480653481</v>
      </c>
      <c r="S62" s="10">
        <f>NRGSUP!S62-TI_E!S62+TO!S62-NRG_E!S62-DL!S62</f>
        <v>10.198624247635426</v>
      </c>
      <c r="T62" s="10">
        <f>NRGSUP!T62-TI_E!T62+TO!T62-NRG_E!T62-DL!T62</f>
        <v>17.961392949269133</v>
      </c>
      <c r="U62" s="10">
        <f>NRGSUP!U62-TI_E!U62+TO!U62-NRG_E!U62-DL!U62</f>
        <v>27.628202923473776</v>
      </c>
      <c r="V62" s="10">
        <f>NRGSUP!V62-TI_E!V62+TO!V62-NRG_E!V62-DL!V62</f>
        <v>22.398022355975925</v>
      </c>
      <c r="W62" s="10">
        <f>NRGSUP!W62-TI_E!W62+TO!W62-NRG_E!W62-DL!W62</f>
        <v>32.910834049871021</v>
      </c>
      <c r="X62" s="10">
        <f>NRGSUP!X62-TI_E!X62+TO!X62-NRG_E!X62-DL!X62</f>
        <v>35.38779019776441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0</v>
      </c>
      <c r="P64" s="10">
        <f>NRGSUP!P64-TI_E!P64+TO!P64-NRG_E!P64-DL!P64</f>
        <v>0</v>
      </c>
      <c r="Q64" s="10">
        <f>NRGSUP!Q64-TI_E!Q64+TO!Q64-NRG_E!Q64-DL!Q64</f>
        <v>0</v>
      </c>
      <c r="R64" s="10">
        <f>NRGSUP!R64-TI_E!R64+TO!R64-NRG_E!R64-DL!R64</f>
        <v>0</v>
      </c>
      <c r="S64" s="10">
        <f>NRGSUP!S64-TI_E!S64+TO!S64-NRG_E!S64-DL!S64</f>
        <v>0</v>
      </c>
      <c r="T64" s="10">
        <f>NRGSUP!T64-TI_E!T64+TO!T64-NRG_E!T64-DL!T64</f>
        <v>0</v>
      </c>
      <c r="U64" s="10">
        <f>NRGSUP!U64-TI_E!U64+TO!U64-NRG_E!U64-DL!U64</f>
        <v>0</v>
      </c>
      <c r="V64" s="10">
        <f>NRGSUP!V64-TI_E!V64+TO!V64-NRG_E!V64-DL!V64</f>
        <v>0</v>
      </c>
      <c r="W64" s="10">
        <f>NRGSUP!W64-TI_E!W64+TO!W64-NRG_E!W64-DL!W64</f>
        <v>0.65202063628546858</v>
      </c>
      <c r="X64" s="10">
        <f>NRGSUP!X64-TI_E!X64+TO!X64-NRG_E!X64-DL!X64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-8.8817841970012523E-16</v>
      </c>
      <c r="L65" s="10">
        <f>NRGSUP!L65-TI_E!L65+TO!L65-NRG_E!L65-DL!L65</f>
        <v>0</v>
      </c>
      <c r="M65" s="10">
        <f>NRGSUP!M65-TI_E!M65+TO!M65-NRG_E!M65-DL!M65</f>
        <v>0</v>
      </c>
      <c r="N65" s="10">
        <f>NRGSUP!N65-TI_E!N65+TO!N65-NRG_E!N65-DL!N65</f>
        <v>-8.5984522785409467E-5</v>
      </c>
      <c r="O65" s="10">
        <f>NRGSUP!O65-TI_E!O65+TO!O65-NRG_E!O65-DL!O65</f>
        <v>0</v>
      </c>
      <c r="P65" s="10">
        <f>NRGSUP!P65-TI_E!P65+TO!P65-NRG_E!P65-DL!P65</f>
        <v>8.8817841970012523E-16</v>
      </c>
      <c r="Q65" s="10">
        <f>NRGSUP!Q65-TI_E!Q65+TO!Q65-NRG_E!Q65-DL!Q65</f>
        <v>4.4408920985006262E-16</v>
      </c>
      <c r="R65" s="10">
        <f>NRGSUP!R65-TI_E!R65+TO!R65-NRG_E!R65-DL!R65</f>
        <v>-4.4408920985006262E-16</v>
      </c>
      <c r="S65" s="10">
        <f>NRGSUP!S65-TI_E!S65+TO!S65-NRG_E!S65-DL!S65</f>
        <v>5.0386930352536607E-2</v>
      </c>
      <c r="T65" s="10">
        <f>NRGSUP!T65-TI_E!T65+TO!T65-NRG_E!T65-DL!T65</f>
        <v>1.2858125537403269</v>
      </c>
      <c r="U65" s="10">
        <f>NRGSUP!U65-TI_E!U65+TO!U65-NRG_E!U65-DL!U65</f>
        <v>0</v>
      </c>
      <c r="V65" s="10">
        <f>NRGSUP!V65-TI_E!V65+TO!V65-NRG_E!V65-DL!V65</f>
        <v>0</v>
      </c>
      <c r="W65" s="10">
        <f>NRGSUP!W65-TI_E!W65+TO!W65-NRG_E!W65-DL!W65</f>
        <v>8.8817841970012523E-15</v>
      </c>
      <c r="X65" s="10">
        <f>NRGSUP!X65-TI_E!X65+TO!X65-NRG_E!X65-DL!X65</f>
        <v>-8.5984522780080397E-5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14.139638865004297</v>
      </c>
      <c r="L66" s="10">
        <f>NRGSUP!L66-TI_E!L66+TO!L66-NRG_E!L66-DL!L66</f>
        <v>15.023387790197763</v>
      </c>
      <c r="M66" s="10">
        <f>NRGSUP!M66-TI_E!M66+TO!M66-NRG_E!M66-DL!M66</f>
        <v>15.023473774720548</v>
      </c>
      <c r="N66" s="10">
        <f>NRGSUP!N66-TI_E!N66+TO!N66-NRG_E!N66-DL!N66</f>
        <v>15.907136715391225</v>
      </c>
      <c r="O66" s="10">
        <f>NRGSUP!O66-TI_E!O66+TO!O66-NRG_E!O66-DL!O66</f>
        <v>17.674548581255369</v>
      </c>
      <c r="P66" s="10">
        <f>NRGSUP!P66-TI_E!P66+TO!P66-NRG_E!P66-DL!P66</f>
        <v>15.023473774720548</v>
      </c>
      <c r="Q66" s="10">
        <f>NRGSUP!Q66-TI_E!Q66+TO!Q66-NRG_E!Q66-DL!Q66</f>
        <v>9.7209802235597582</v>
      </c>
      <c r="R66" s="10">
        <f>NRGSUP!R66-TI_E!R66+TO!R66-NRG_E!R66-DL!R66</f>
        <v>9.7209802235597582</v>
      </c>
      <c r="S66" s="10">
        <f>NRGSUP!S66-TI_E!S66+TO!S66-NRG_E!S66-DL!S66</f>
        <v>8.8373172828890798</v>
      </c>
      <c r="T66" s="10">
        <f>NRGSUP!T66-TI_E!T66+TO!T66-NRG_E!T66-DL!T66</f>
        <v>8.5694754944110052</v>
      </c>
      <c r="U66" s="10">
        <f>NRGSUP!U66-TI_E!U66+TO!U66-NRG_E!U66-DL!U66</f>
        <v>8.9503869303525363</v>
      </c>
      <c r="V66" s="10">
        <f>NRGSUP!V66-TI_E!V66+TO!V66-NRG_E!V66-DL!V66</f>
        <v>10.739122957867583</v>
      </c>
      <c r="W66" s="10">
        <f>NRGSUP!W66-TI_E!W66+TO!W66-NRG_E!W66-DL!W66</f>
        <v>24.763026655202061</v>
      </c>
      <c r="X66" s="10">
        <f>NRGSUP!X66-TI_E!X66+TO!X66-NRG_E!X66-DL!X66</f>
        <v>24.635769561478931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0.2149613069647463</v>
      </c>
      <c r="K70" s="10">
        <f>NRGSUP!K70-TI_E!K70+TO!K70-NRG_E!K70-DL!K70</f>
        <v>0.26276870163370591</v>
      </c>
      <c r="L70" s="10">
        <f>NRGSUP!L70-TI_E!L70+TO!L70-NRG_E!L70-DL!L70</f>
        <v>0.35829750644883918</v>
      </c>
      <c r="M70" s="10">
        <f>NRGSUP!M70-TI_E!M70+TO!M70-NRG_E!M70-DL!M70</f>
        <v>0.76431642304385194</v>
      </c>
      <c r="N70" s="10">
        <f>NRGSUP!N70-TI_E!N70+TO!N70-NRG_E!N70-DL!N70</f>
        <v>1.050902837489252</v>
      </c>
      <c r="O70" s="10">
        <f>NRGSUP!O70-TI_E!O70+TO!O70-NRG_E!O70-DL!O70</f>
        <v>1.4808254514187451</v>
      </c>
      <c r="P70" s="10">
        <f>NRGSUP!P70-TI_E!P70+TO!P70-NRG_E!P70-DL!P70</f>
        <v>1.4808254514187451</v>
      </c>
      <c r="Q70" s="10">
        <f>NRGSUP!Q70-TI_E!Q70+TO!Q70-NRG_E!Q70-DL!Q70</f>
        <v>1.5525365434221841</v>
      </c>
      <c r="R70" s="10">
        <f>NRGSUP!R70-TI_E!R70+TO!R70-NRG_E!R70-DL!R70</f>
        <v>1.5525365434221841</v>
      </c>
      <c r="S70" s="10">
        <f>NRGSUP!S70-TI_E!S70+TO!S70-NRG_E!S70-DL!S70</f>
        <v>1.5525365434221841</v>
      </c>
      <c r="T70" s="10">
        <f>NRGSUP!T70-TI_E!T70+TO!T70-NRG_E!T70-DL!T70</f>
        <v>1.550472914875322</v>
      </c>
      <c r="U70" s="10">
        <f>NRGSUP!U70-TI_E!U70+TO!U70-NRG_E!U70-DL!U70</f>
        <v>47.643422184006873</v>
      </c>
      <c r="V70" s="10">
        <f>NRGSUP!V70-TI_E!V70+TO!V70-NRG_E!V70-DL!V70</f>
        <v>50.835167669819427</v>
      </c>
      <c r="W70" s="10">
        <f>NRGSUP!W70-TI_E!W70+TO!W70-NRG_E!W70-DL!W70</f>
        <v>48.372398968185728</v>
      </c>
      <c r="X70" s="10">
        <f>NRGSUP!X70-TI_E!X70+TO!X70-NRG_E!X70-DL!X70</f>
        <v>49.766380051590708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1.7435941530524499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9.5528804815133275E-2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12.324505588993979</v>
      </c>
      <c r="S71" s="37">
        <f t="shared" si="22"/>
        <v>15.83551160791057</v>
      </c>
      <c r="T71" s="37">
        <f t="shared" si="22"/>
        <v>21.553138435081685</v>
      </c>
      <c r="U71" s="37">
        <f t="shared" si="22"/>
        <v>22.968529664660355</v>
      </c>
      <c r="V71" s="37">
        <f t="shared" si="22"/>
        <v>30.786070507308679</v>
      </c>
      <c r="W71" s="37">
        <f t="shared" si="22"/>
        <v>34.801805674978503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0.42992261392949271</v>
      </c>
      <c r="E72" s="10">
        <f>NRGSUP!E72-TI_E!E72+TO!E72-NRG_E!E72-DL!E72</f>
        <v>0</v>
      </c>
      <c r="F72" s="10">
        <f>NRGSUP!F72-TI_E!F72+TO!F72-NRG_E!F72-DL!F72</f>
        <v>0.35829750644883918</v>
      </c>
      <c r="G72" s="10">
        <f>NRGSUP!G72-TI_E!G72+TO!G72-NRG_E!G72-DL!G72</f>
        <v>1.6957867583834909</v>
      </c>
      <c r="H72" s="10">
        <f>NRGSUP!H72-TI_E!H72+TO!H72-NRG_E!H72-DL!H72</f>
        <v>3.2960447119518479</v>
      </c>
      <c r="I72" s="10">
        <f>NRGSUP!I72-TI_E!I72+TO!I72-NRG_E!I72-DL!I72</f>
        <v>1.7435941530524499</v>
      </c>
      <c r="J72" s="10">
        <f>NRGSUP!J72-TI_E!J72+TO!J72-NRG_E!J72-DL!J72</f>
        <v>6.8787618228718834</v>
      </c>
      <c r="K72" s="10">
        <f>NRGSUP!K72-TI_E!K72+TO!K72-NRG_E!K72-DL!K72</f>
        <v>5.7084264832330174</v>
      </c>
      <c r="L72" s="10">
        <f>NRGSUP!L72-TI_E!L72+TO!L72-NRG_E!L72-DL!L72</f>
        <v>6.592175408426483</v>
      </c>
      <c r="M72" s="10">
        <f>NRGSUP!M72-TI_E!M72+TO!M72-NRG_E!M72-DL!M72</f>
        <v>7.1415305245055887</v>
      </c>
      <c r="N72" s="10">
        <f>NRGSUP!N72-TI_E!N72+TO!N72-NRG_E!N72-DL!N72</f>
        <v>9.5528804815133275E-2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6.6638005159071358</v>
      </c>
      <c r="R72" s="10">
        <f>NRGSUP!R72-TI_E!R72+TO!R72-NRG_E!R72-DL!R72</f>
        <v>5.278503869303524</v>
      </c>
      <c r="S72" s="10">
        <f>NRGSUP!S72-TI_E!S72+TO!S72-NRG_E!S72-DL!S72</f>
        <v>2.2451418744625955</v>
      </c>
      <c r="T72" s="10">
        <f>NRGSUP!T72-TI_E!T72+TO!T72-NRG_E!T72-DL!T72</f>
        <v>2.1519346517626827</v>
      </c>
      <c r="U72" s="10">
        <f>NRGSUP!U72-TI_E!U72+TO!U72-NRG_E!U72-DL!U72</f>
        <v>3.7447979363714525</v>
      </c>
      <c r="V72" s="10">
        <f>NRGSUP!V72-TI_E!V72+TO!V72-NRG_E!V72-DL!V72</f>
        <v>3.952536543422184</v>
      </c>
      <c r="W72" s="10">
        <f>NRGSUP!W72-TI_E!W72+TO!W72-NRG_E!W72-DL!W72</f>
        <v>6.8930352536543413</v>
      </c>
      <c r="X72" s="10">
        <f>NRGSUP!X72-TI_E!X72+TO!X72-NRG_E!X72-DL!X72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0.57325881341358553</v>
      </c>
      <c r="P73" s="10">
        <f>NRGSUP!P73-TI_E!P73+TO!P73-NRG_E!P73-DL!P73</f>
        <v>1.0748065348237319</v>
      </c>
      <c r="Q73" s="10">
        <f>NRGSUP!Q73-TI_E!Q73+TO!Q73-NRG_E!Q73-DL!Q73</f>
        <v>0.88374892519346515</v>
      </c>
      <c r="R73" s="10">
        <f>NRGSUP!R73-TI_E!R73+TO!R73-NRG_E!R73-DL!R73</f>
        <v>7.0460017196904552</v>
      </c>
      <c r="S73" s="10">
        <f>NRGSUP!S73-TI_E!S73+TO!S73-NRG_E!S73-DL!S73</f>
        <v>13.590369733447975</v>
      </c>
      <c r="T73" s="10">
        <f>NRGSUP!T73-TI_E!T73+TO!T73-NRG_E!T73-DL!T73</f>
        <v>19.401203783319001</v>
      </c>
      <c r="U73" s="10">
        <f>NRGSUP!U73-TI_E!U73+TO!U73-NRG_E!U73-DL!U73</f>
        <v>19.223731728288904</v>
      </c>
      <c r="V73" s="10">
        <f>NRGSUP!V73-TI_E!V73+TO!V73-NRG_E!V73-DL!V73</f>
        <v>26.833533963886495</v>
      </c>
      <c r="W73" s="10">
        <f>NRGSUP!W73-TI_E!W73+TO!W73-NRG_E!W73-DL!W73</f>
        <v>27.90877042132416</v>
      </c>
      <c r="X73" s="10">
        <f>NRGSUP!X73-TI_E!X73+TO!X73-NRG_E!X73-DL!X73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0</v>
      </c>
      <c r="H75" s="37">
        <f>NRGSUP!H75-TI_E!H75+TO!H75-NRG_E!H75-DL!H75</f>
        <v>0</v>
      </c>
      <c r="I75" s="37">
        <f>NRGSUP!I75-TI_E!I75+TO!I75-NRG_E!I75-DL!I75</f>
        <v>0</v>
      </c>
      <c r="J75" s="37">
        <f>NRGSUP!J75-TI_E!J75+TO!J75-NRG_E!J75-DL!J75</f>
        <v>0</v>
      </c>
      <c r="K75" s="37">
        <f>NRGSUP!K75-TI_E!K75+TO!K75-NRG_E!K75-DL!K75</f>
        <v>0</v>
      </c>
      <c r="L75" s="37">
        <f>NRGSUP!L75-TI_E!L75+TO!L75-NRG_E!L75-DL!L75</f>
        <v>9.5528804815133289E-2</v>
      </c>
      <c r="M75" s="37">
        <f>NRGSUP!M75-TI_E!M75+TO!M75-NRG_E!M75-DL!M75</f>
        <v>0.1194325021496131</v>
      </c>
      <c r="N75" s="37">
        <f>NRGSUP!N75-TI_E!N75+TO!N75-NRG_E!N75-DL!N75</f>
        <v>0.74041272570937244</v>
      </c>
      <c r="O75" s="37">
        <f>NRGSUP!O75-TI_E!O75+TO!O75-NRG_E!O75-DL!O75</f>
        <v>0.74041272570937244</v>
      </c>
      <c r="P75" s="37">
        <f>NRGSUP!P75-TI_E!P75+TO!P75-NRG_E!P75-DL!P75</f>
        <v>1.0031814273430779</v>
      </c>
      <c r="Q75" s="37">
        <f>NRGSUP!Q75-TI_E!Q75+TO!Q75-NRG_E!Q75-DL!Q75</f>
        <v>1.0748065348237319</v>
      </c>
      <c r="R75" s="37">
        <f>NRGSUP!R75-TI_E!R75+TO!R75-NRG_E!R75-DL!R75</f>
        <v>1.218142734307825</v>
      </c>
      <c r="S75" s="37">
        <f>NRGSUP!S75-TI_E!S75+TO!S75-NRG_E!S75-DL!S75</f>
        <v>1.1942390369733451</v>
      </c>
      <c r="T75" s="37">
        <f>NRGSUP!T75-TI_E!T75+TO!T75-NRG_E!T75-DL!T75</f>
        <v>1.2871023215821149</v>
      </c>
      <c r="U75" s="37">
        <f>NRGSUP!U75-TI_E!U75+TO!U75-NRG_E!U75-DL!U75</f>
        <v>1.2861564918314701</v>
      </c>
      <c r="V75" s="37">
        <f>NRGSUP!V75-TI_E!V75+TO!V75-NRG_E!V75-DL!V75</f>
        <v>1.229406706792777</v>
      </c>
      <c r="W75" s="37">
        <f>NRGSUP!W75-TI_E!W75+TO!W75-NRG_E!W75-DL!W75</f>
        <v>0.88650042992261391</v>
      </c>
      <c r="X75" s="37">
        <f>NRGSUP!X75-TI_E!X75+TO!X75-NRG_E!X75-DL!X75</f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257.60963026655207</v>
      </c>
      <c r="D76" s="40">
        <f>NRGSUP!D76-TI_E!D76+TO!D76-NRG_E!D76-DL!D76</f>
        <v>267.41186586414449</v>
      </c>
      <c r="E76" s="40">
        <f>NRGSUP!E76-TI_E!E76+TO!E76-NRG_E!E76-DL!E76</f>
        <v>291.05760963026648</v>
      </c>
      <c r="F76" s="40">
        <f>NRGSUP!F76-TI_E!F76+TO!F76-NRG_E!F76-DL!F76</f>
        <v>313.41358555460005</v>
      </c>
      <c r="G76" s="40">
        <f>NRGSUP!G76-TI_E!G76+TO!G76-NRG_E!G76-DL!G76</f>
        <v>322.51134995700767</v>
      </c>
      <c r="H76" s="40">
        <f>NRGSUP!H76-TI_E!H76+TO!H76-NRG_E!H76-DL!H76</f>
        <v>340.49191745485808</v>
      </c>
      <c r="I76" s="40">
        <f>NRGSUP!I76-TI_E!I76+TO!I76-NRG_E!I76-DL!I76</f>
        <v>358.51349957007727</v>
      </c>
      <c r="J76" s="40">
        <f>NRGSUP!J76-TI_E!J76+TO!J76-NRG_E!J76-DL!J76</f>
        <v>377.08813413585557</v>
      </c>
      <c r="K76" s="40">
        <f>NRGSUP!K76-TI_E!K76+TO!K76-NRG_E!K76-DL!K76</f>
        <v>399.43680137575228</v>
      </c>
      <c r="L76" s="40">
        <f>NRGSUP!L76-TI_E!L76+TO!L76-NRG_E!L76-DL!L76</f>
        <v>408.65932932072229</v>
      </c>
      <c r="M76" s="40">
        <f>NRGSUP!M76-TI_E!M76+TO!M76-NRG_E!M76-DL!M76</f>
        <v>419.10937231298351</v>
      </c>
      <c r="N76" s="40">
        <f>NRGSUP!N76-TI_E!N76+TO!N76-NRG_E!N76-DL!N76</f>
        <v>389.52811693895086</v>
      </c>
      <c r="O76" s="40">
        <f>NRGSUP!O76-TI_E!O76+TO!O76-NRG_E!O76-DL!O76</f>
        <v>378.14634565778158</v>
      </c>
      <c r="P76" s="40">
        <f>NRGSUP!P76-TI_E!P76+TO!P76-NRG_E!P76-DL!P76</f>
        <v>336.97411865864149</v>
      </c>
      <c r="Q76" s="40">
        <f>NRGSUP!Q76-TI_E!Q76+TO!Q76-NRG_E!Q76-DL!Q76</f>
        <v>340.92192605331041</v>
      </c>
      <c r="R76" s="40">
        <f>NRGSUP!R76-TI_E!R76+TO!R76-NRG_E!R76-DL!R76</f>
        <v>351.8273430782458</v>
      </c>
      <c r="S76" s="40">
        <f>NRGSUP!S76-TI_E!S76+TO!S76-NRG_E!S76-DL!S76</f>
        <v>378.30257953568355</v>
      </c>
      <c r="T76" s="40">
        <f>NRGSUP!T76-TI_E!T76+TO!T76-NRG_E!T76-DL!T76</f>
        <v>390.80438521066208</v>
      </c>
      <c r="U76" s="40">
        <f>NRGSUP!U76-TI_E!U76+TO!U76-NRG_E!U76-DL!U76</f>
        <v>400.96775580395536</v>
      </c>
      <c r="V76" s="40">
        <f>NRGSUP!V76-TI_E!V76+TO!V76-NRG_E!V76-DL!V76</f>
        <v>406.09888220120371</v>
      </c>
      <c r="W76" s="40">
        <f>NRGSUP!W76-TI_E!W76+TO!W76-NRG_E!W76-DL!W76</f>
        <v>378.60653482373164</v>
      </c>
      <c r="X76" s="40">
        <f>NRGSUP!X76-TI_E!X76+TO!X76-NRG_E!X76-DL!X76</f>
        <v>399.84041272570943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86.414359415305242</v>
      </c>
      <c r="D2" s="31">
        <f t="shared" si="0"/>
        <v>85.454256233877899</v>
      </c>
      <c r="E2" s="31">
        <f t="shared" si="0"/>
        <v>88.334737747205494</v>
      </c>
      <c r="F2" s="31">
        <f t="shared" si="0"/>
        <v>74.892519346517631</v>
      </c>
      <c r="G2" s="31">
        <f t="shared" si="0"/>
        <v>72.012037833190021</v>
      </c>
      <c r="H2" s="31">
        <f t="shared" si="0"/>
        <v>72.972226999140148</v>
      </c>
      <c r="I2" s="31">
        <f t="shared" si="0"/>
        <v>72.972226999140148</v>
      </c>
      <c r="J2" s="31">
        <f t="shared" si="0"/>
        <v>61.450300945829738</v>
      </c>
      <c r="K2" s="31">
        <f t="shared" si="0"/>
        <v>69.131556319862426</v>
      </c>
      <c r="L2" s="31">
        <f t="shared" si="0"/>
        <v>76.8128116938951</v>
      </c>
      <c r="M2" s="31">
        <f t="shared" si="0"/>
        <v>85.454256233877899</v>
      </c>
      <c r="N2" s="31">
        <f t="shared" si="0"/>
        <v>67.211263972484957</v>
      </c>
      <c r="O2" s="31">
        <f t="shared" si="0"/>
        <v>39.366638005159075</v>
      </c>
      <c r="P2" s="31">
        <f t="shared" si="0"/>
        <v>26.88452278589854</v>
      </c>
      <c r="Q2" s="31">
        <f t="shared" si="0"/>
        <v>24.004041272570937</v>
      </c>
      <c r="R2" s="31">
        <f t="shared" si="0"/>
        <v>24.004041272570937</v>
      </c>
      <c r="S2" s="31">
        <f t="shared" si="0"/>
        <v>39.366638005159068</v>
      </c>
      <c r="T2" s="31">
        <f t="shared" si="0"/>
        <v>38.751160791057607</v>
      </c>
      <c r="U2" s="31">
        <f t="shared" si="0"/>
        <v>38.704041272570933</v>
      </c>
      <c r="V2" s="31">
        <f t="shared" si="0"/>
        <v>39.799656061908856</v>
      </c>
      <c r="W2" s="31">
        <f t="shared" si="0"/>
        <v>36.760705073086847</v>
      </c>
      <c r="X2" s="31">
        <f t="shared" ref="X2" si="1">SUM(X3,X17,X22,X25,X26,X51,X52,X71,X74,X75,X76)</f>
        <v>47.97248495270852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86.414359415305242</v>
      </c>
      <c r="D26" s="37">
        <f t="shared" si="14"/>
        <v>85.454256233877899</v>
      </c>
      <c r="E26" s="37">
        <f t="shared" si="14"/>
        <v>88.334737747205494</v>
      </c>
      <c r="F26" s="37">
        <f t="shared" si="14"/>
        <v>74.892519346517631</v>
      </c>
      <c r="G26" s="37">
        <f t="shared" si="14"/>
        <v>72.012037833190021</v>
      </c>
      <c r="H26" s="37">
        <f t="shared" si="14"/>
        <v>72.972226999140148</v>
      </c>
      <c r="I26" s="37">
        <f t="shared" si="14"/>
        <v>72.972226999140148</v>
      </c>
      <c r="J26" s="37">
        <f t="shared" si="14"/>
        <v>61.450300945829738</v>
      </c>
      <c r="K26" s="37">
        <f t="shared" si="14"/>
        <v>69.131556319862426</v>
      </c>
      <c r="L26" s="37">
        <f t="shared" si="14"/>
        <v>76.8128116938951</v>
      </c>
      <c r="M26" s="37">
        <f t="shared" si="14"/>
        <v>85.454256233877899</v>
      </c>
      <c r="N26" s="37">
        <f t="shared" si="14"/>
        <v>67.211263972484957</v>
      </c>
      <c r="O26" s="37">
        <f t="shared" si="14"/>
        <v>39.366638005159075</v>
      </c>
      <c r="P26" s="37">
        <f t="shared" si="14"/>
        <v>26.88452278589854</v>
      </c>
      <c r="Q26" s="37">
        <f t="shared" si="14"/>
        <v>24.004041272570937</v>
      </c>
      <c r="R26" s="37">
        <f t="shared" si="14"/>
        <v>24.004041272570937</v>
      </c>
      <c r="S26" s="37">
        <f t="shared" si="14"/>
        <v>39.366638005159068</v>
      </c>
      <c r="T26" s="37">
        <f t="shared" si="14"/>
        <v>38.751160791057607</v>
      </c>
      <c r="U26" s="37">
        <f t="shared" si="14"/>
        <v>38.704041272570933</v>
      </c>
      <c r="V26" s="37">
        <f t="shared" si="14"/>
        <v>39.799656061908856</v>
      </c>
      <c r="W26" s="37">
        <f t="shared" si="14"/>
        <v>36.760705073086847</v>
      </c>
      <c r="X26" s="37">
        <f t="shared" ref="X26" si="15">SUM(X27,X33)</f>
        <v>47.97248495270852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86.414359415305242</v>
      </c>
      <c r="D33" s="29">
        <f t="shared" si="18"/>
        <v>85.454256233877899</v>
      </c>
      <c r="E33" s="29">
        <f t="shared" si="18"/>
        <v>88.334737747205494</v>
      </c>
      <c r="F33" s="29">
        <f t="shared" si="18"/>
        <v>74.892519346517631</v>
      </c>
      <c r="G33" s="29">
        <f t="shared" si="18"/>
        <v>72.012037833190021</v>
      </c>
      <c r="H33" s="29">
        <f t="shared" si="18"/>
        <v>72.972226999140148</v>
      </c>
      <c r="I33" s="29">
        <f t="shared" si="18"/>
        <v>72.972226999140148</v>
      </c>
      <c r="J33" s="29">
        <f t="shared" si="18"/>
        <v>61.450300945829738</v>
      </c>
      <c r="K33" s="29">
        <f t="shared" si="18"/>
        <v>69.131556319862426</v>
      </c>
      <c r="L33" s="29">
        <f t="shared" si="18"/>
        <v>76.8128116938951</v>
      </c>
      <c r="M33" s="29">
        <f t="shared" si="18"/>
        <v>85.454256233877899</v>
      </c>
      <c r="N33" s="29">
        <f t="shared" si="18"/>
        <v>67.211263972484957</v>
      </c>
      <c r="O33" s="29">
        <f t="shared" si="18"/>
        <v>39.366638005159075</v>
      </c>
      <c r="P33" s="29">
        <f t="shared" si="18"/>
        <v>26.88452278589854</v>
      </c>
      <c r="Q33" s="29">
        <f t="shared" si="18"/>
        <v>24.004041272570937</v>
      </c>
      <c r="R33" s="29">
        <f t="shared" si="18"/>
        <v>24.004041272570937</v>
      </c>
      <c r="S33" s="29">
        <f t="shared" si="18"/>
        <v>39.366638005159068</v>
      </c>
      <c r="T33" s="29">
        <f t="shared" si="18"/>
        <v>38.751160791057607</v>
      </c>
      <c r="U33" s="29">
        <f t="shared" si="18"/>
        <v>38.704041272570933</v>
      </c>
      <c r="V33" s="29">
        <f t="shared" si="18"/>
        <v>39.799656061908856</v>
      </c>
      <c r="W33" s="29">
        <f t="shared" si="18"/>
        <v>36.760705073086847</v>
      </c>
      <c r="X33" s="29">
        <f t="shared" ref="X33" si="19">SUM(X34:X50)</f>
        <v>47.97248495270852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0.96018916595012893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0.96018916595012893</v>
      </c>
      <c r="I45" s="10">
        <f>TI_NRG_FC_IND_NE!I45+FC_TRA_NE!I45+FC_OTH_NE!I45</f>
        <v>0.96018916595012893</v>
      </c>
      <c r="J45" s="10">
        <f>TI_NRG_FC_IND_NE!J45+FC_TRA_NE!J45+FC_OTH_NE!J45</f>
        <v>0.96018916595012893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6.7210662080825454</v>
      </c>
      <c r="D46" s="10">
        <f>TI_NRG_FC_IND_NE!D46+FC_TRA_NE!D46+FC_OTH_NE!D46</f>
        <v>6.7210662080825454</v>
      </c>
      <c r="E46" s="10">
        <f>TI_NRG_FC_IND_NE!E46+FC_TRA_NE!E46+FC_OTH_NE!E46</f>
        <v>7.6812553740326734</v>
      </c>
      <c r="F46" s="10">
        <f>TI_NRG_FC_IND_NE!F46+FC_TRA_NE!F46+FC_OTH_NE!F46</f>
        <v>7.6812553740326734</v>
      </c>
      <c r="G46" s="10">
        <f>TI_NRG_FC_IND_NE!G46+FC_TRA_NE!G46+FC_OTH_NE!G46</f>
        <v>9.6016337059329313</v>
      </c>
      <c r="H46" s="10">
        <f>TI_NRG_FC_IND_NE!H46+FC_TRA_NE!H46+FC_OTH_NE!H46</f>
        <v>5.7609630266552019</v>
      </c>
      <c r="I46" s="10">
        <f>TI_NRG_FC_IND_NE!I46+FC_TRA_NE!I46+FC_OTH_NE!I46</f>
        <v>5.7609630266552019</v>
      </c>
      <c r="J46" s="10">
        <f>TI_NRG_FC_IND_NE!J46+FC_TRA_NE!J46+FC_OTH_NE!J46</f>
        <v>5.7609630266552019</v>
      </c>
      <c r="K46" s="10">
        <f>TI_NRG_FC_IND_NE!K46+FC_TRA_NE!K46+FC_OTH_NE!K46</f>
        <v>5.7609630266552019</v>
      </c>
      <c r="L46" s="10">
        <f>TI_NRG_FC_IND_NE!L46+FC_TRA_NE!L46+FC_OTH_NE!L46</f>
        <v>5.7609630266552019</v>
      </c>
      <c r="M46" s="10">
        <f>TI_NRG_FC_IND_NE!M46+FC_TRA_NE!M46+FC_OTH_NE!M46</f>
        <v>5.7609630266552019</v>
      </c>
      <c r="N46" s="10">
        <f>TI_NRG_FC_IND_NE!N46+FC_TRA_NE!N46+FC_OTH_NE!N46</f>
        <v>5.7609630266552019</v>
      </c>
      <c r="O46" s="10">
        <f>TI_NRG_FC_IND_NE!O46+FC_TRA_NE!O46+FC_OTH_NE!O46</f>
        <v>4.8008598452278584</v>
      </c>
      <c r="P46" s="10">
        <f>TI_NRG_FC_IND_NE!P46+FC_TRA_NE!P46+FC_OTH_NE!P46</f>
        <v>3.8406706792777299</v>
      </c>
      <c r="Q46" s="10">
        <f>TI_NRG_FC_IND_NE!Q46+FC_TRA_NE!Q46+FC_OTH_NE!Q46</f>
        <v>3.8406706792777299</v>
      </c>
      <c r="R46" s="10">
        <f>TI_NRG_FC_IND_NE!R46+FC_TRA_NE!R46+FC_OTH_NE!R46</f>
        <v>3.8406706792777299</v>
      </c>
      <c r="S46" s="10">
        <f>TI_NRG_FC_IND_NE!S46+FC_TRA_NE!S46+FC_OTH_NE!S46</f>
        <v>3.8406706792777299</v>
      </c>
      <c r="T46" s="10">
        <f>TI_NRG_FC_IND_NE!T46+FC_TRA_NE!T46+FC_OTH_NE!T46</f>
        <v>3.5478073946689599</v>
      </c>
      <c r="U46" s="10">
        <f>TI_NRG_FC_IND_NE!U46+FC_TRA_NE!U46+FC_OTH_NE!U46</f>
        <v>3.4642304385210663</v>
      </c>
      <c r="V46" s="10">
        <f>TI_NRG_FC_IND_NE!V46+FC_TRA_NE!V46+FC_OTH_NE!V46</f>
        <v>7.4422184006878762</v>
      </c>
      <c r="W46" s="10">
        <f>TI_NRG_FC_IND_NE!W46+FC_TRA_NE!W46+FC_OTH_NE!W46</f>
        <v>7.1080825451418743</v>
      </c>
      <c r="X46" s="10">
        <f>TI_NRG_FC_IND_NE!X46+FC_TRA_NE!X46+FC_OTH_NE!X46</f>
        <v>7.368271711092004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79.693293207222695</v>
      </c>
      <c r="D47" s="10">
        <f>TI_NRG_FC_IND_NE!D47+FC_TRA_NE!D47+FC_OTH_NE!D47</f>
        <v>77.773000859845226</v>
      </c>
      <c r="E47" s="10">
        <f>TI_NRG_FC_IND_NE!E47+FC_TRA_NE!E47+FC_OTH_NE!E47</f>
        <v>80.653482373172821</v>
      </c>
      <c r="F47" s="10">
        <f>TI_NRG_FC_IND_NE!F47+FC_TRA_NE!F47+FC_OTH_NE!F47</f>
        <v>67.211263972484957</v>
      </c>
      <c r="G47" s="10">
        <f>TI_NRG_FC_IND_NE!G47+FC_TRA_NE!G47+FC_OTH_NE!G47</f>
        <v>62.410404127257088</v>
      </c>
      <c r="H47" s="10">
        <f>TI_NRG_FC_IND_NE!H47+FC_TRA_NE!H47+FC_OTH_NE!H47</f>
        <v>66.251074806534817</v>
      </c>
      <c r="I47" s="10">
        <f>TI_NRG_FC_IND_NE!I47+FC_TRA_NE!I47+FC_OTH_NE!I47</f>
        <v>66.251074806534817</v>
      </c>
      <c r="J47" s="10">
        <f>TI_NRG_FC_IND_NE!J47+FC_TRA_NE!J47+FC_OTH_NE!J47</f>
        <v>54.729148753224408</v>
      </c>
      <c r="K47" s="10">
        <f>TI_NRG_FC_IND_NE!K47+FC_TRA_NE!K47+FC_OTH_NE!K47</f>
        <v>63.370593293207222</v>
      </c>
      <c r="L47" s="10">
        <f>TI_NRG_FC_IND_NE!L47+FC_TRA_NE!L47+FC_OTH_NE!L47</f>
        <v>71.051848667239895</v>
      </c>
      <c r="M47" s="10">
        <f>TI_NRG_FC_IND_NE!M47+FC_TRA_NE!M47+FC_OTH_NE!M47</f>
        <v>79.693293207222695</v>
      </c>
      <c r="N47" s="10">
        <f>TI_NRG_FC_IND_NE!N47+FC_TRA_NE!N47+FC_OTH_NE!N47</f>
        <v>61.450300945829753</v>
      </c>
      <c r="O47" s="10">
        <f>TI_NRG_FC_IND_NE!O47+FC_TRA_NE!O47+FC_OTH_NE!O47</f>
        <v>34.565778159931213</v>
      </c>
      <c r="P47" s="10">
        <f>TI_NRG_FC_IND_NE!P47+FC_TRA_NE!P47+FC_OTH_NE!P47</f>
        <v>23.043852106620811</v>
      </c>
      <c r="Q47" s="10">
        <f>TI_NRG_FC_IND_NE!Q47+FC_TRA_NE!Q47+FC_OTH_NE!Q47</f>
        <v>20.163370593293209</v>
      </c>
      <c r="R47" s="10">
        <f>TI_NRG_FC_IND_NE!R47+FC_TRA_NE!R47+FC_OTH_NE!R47</f>
        <v>20.163370593293209</v>
      </c>
      <c r="S47" s="10">
        <f>TI_NRG_FC_IND_NE!S47+FC_TRA_NE!S47+FC_OTH_NE!S47</f>
        <v>35.525967325881339</v>
      </c>
      <c r="T47" s="10">
        <f>TI_NRG_FC_IND_NE!T47+FC_TRA_NE!T47+FC_OTH_NE!T47</f>
        <v>35.20335339638865</v>
      </c>
      <c r="U47" s="10">
        <f>TI_NRG_FC_IND_NE!U47+FC_TRA_NE!U47+FC_OTH_NE!U47</f>
        <v>35.239810834049869</v>
      </c>
      <c r="V47" s="10">
        <f>TI_NRG_FC_IND_NE!V47+FC_TRA_NE!V47+FC_OTH_NE!V47</f>
        <v>32.357437661220978</v>
      </c>
      <c r="W47" s="10">
        <f>TI_NRG_FC_IND_NE!W47+FC_TRA_NE!W47+FC_OTH_NE!W47</f>
        <v>29.65262252794497</v>
      </c>
      <c r="X47" s="10">
        <f>TI_NRG_FC_IND_NE!X47+FC_TRA_NE!X47+FC_OTH_NE!X47</f>
        <v>40.604213241616513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81.613585554600164</v>
      </c>
      <c r="D2" s="31">
        <f t="shared" si="0"/>
        <v>80.653482373172821</v>
      </c>
      <c r="E2" s="31">
        <f t="shared" si="0"/>
        <v>82.57377472055029</v>
      </c>
      <c r="F2" s="31">
        <f t="shared" si="0"/>
        <v>69.131556319862426</v>
      </c>
      <c r="G2" s="31">
        <f t="shared" si="0"/>
        <v>65.29088564058469</v>
      </c>
      <c r="H2" s="31">
        <f t="shared" si="0"/>
        <v>71.051934651762679</v>
      </c>
      <c r="I2" s="31">
        <f t="shared" si="0"/>
        <v>71.051934651762679</v>
      </c>
      <c r="J2" s="31">
        <f t="shared" si="0"/>
        <v>59.53000859845227</v>
      </c>
      <c r="K2" s="31">
        <f t="shared" si="0"/>
        <v>67.211263972484957</v>
      </c>
      <c r="L2" s="31">
        <f t="shared" si="0"/>
        <v>74.892519346517631</v>
      </c>
      <c r="M2" s="31">
        <f t="shared" si="0"/>
        <v>83.53396388650043</v>
      </c>
      <c r="N2" s="31">
        <f t="shared" si="0"/>
        <v>65.290971625107488</v>
      </c>
      <c r="O2" s="31">
        <f t="shared" si="0"/>
        <v>38.406448839208942</v>
      </c>
      <c r="P2" s="31">
        <f t="shared" si="0"/>
        <v>25.924333619948413</v>
      </c>
      <c r="Q2" s="31">
        <f t="shared" si="0"/>
        <v>23.043852106620811</v>
      </c>
      <c r="R2" s="31">
        <f t="shared" si="0"/>
        <v>23.043852106620811</v>
      </c>
      <c r="S2" s="31">
        <f t="shared" si="0"/>
        <v>38.406448839208942</v>
      </c>
      <c r="T2" s="31">
        <f t="shared" si="0"/>
        <v>37.70937231298366</v>
      </c>
      <c r="U2" s="31">
        <f t="shared" si="0"/>
        <v>37.551848667239895</v>
      </c>
      <c r="V2" s="31">
        <f t="shared" si="0"/>
        <v>37.469303525365433</v>
      </c>
      <c r="W2" s="31">
        <f t="shared" si="0"/>
        <v>34.463972484952706</v>
      </c>
      <c r="X2" s="31">
        <f t="shared" ref="X2" si="1">SUM(X3,X17,X22,X25,X26,X51,X52,X71,X74,X75,X76)</f>
        <v>45.472226999140162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81.613585554600164</v>
      </c>
      <c r="D26" s="37">
        <f t="shared" si="14"/>
        <v>80.653482373172821</v>
      </c>
      <c r="E26" s="37">
        <f t="shared" si="14"/>
        <v>82.57377472055029</v>
      </c>
      <c r="F26" s="37">
        <f t="shared" si="14"/>
        <v>69.131556319862426</v>
      </c>
      <c r="G26" s="37">
        <f t="shared" si="14"/>
        <v>65.29088564058469</v>
      </c>
      <c r="H26" s="37">
        <f t="shared" si="14"/>
        <v>71.051934651762679</v>
      </c>
      <c r="I26" s="37">
        <f t="shared" si="14"/>
        <v>71.051934651762679</v>
      </c>
      <c r="J26" s="37">
        <f t="shared" si="14"/>
        <v>59.53000859845227</v>
      </c>
      <c r="K26" s="37">
        <f t="shared" si="14"/>
        <v>67.211263972484957</v>
      </c>
      <c r="L26" s="37">
        <f t="shared" si="14"/>
        <v>74.892519346517631</v>
      </c>
      <c r="M26" s="37">
        <f t="shared" si="14"/>
        <v>83.53396388650043</v>
      </c>
      <c r="N26" s="37">
        <f t="shared" si="14"/>
        <v>65.290971625107488</v>
      </c>
      <c r="O26" s="37">
        <f t="shared" si="14"/>
        <v>38.406448839208942</v>
      </c>
      <c r="P26" s="37">
        <f t="shared" si="14"/>
        <v>25.924333619948413</v>
      </c>
      <c r="Q26" s="37">
        <f t="shared" si="14"/>
        <v>23.043852106620811</v>
      </c>
      <c r="R26" s="37">
        <f t="shared" si="14"/>
        <v>23.043852106620811</v>
      </c>
      <c r="S26" s="37">
        <f t="shared" si="14"/>
        <v>38.406448839208942</v>
      </c>
      <c r="T26" s="37">
        <f t="shared" si="14"/>
        <v>37.70937231298366</v>
      </c>
      <c r="U26" s="37">
        <f t="shared" si="14"/>
        <v>37.551848667239895</v>
      </c>
      <c r="V26" s="37">
        <f t="shared" si="14"/>
        <v>37.469303525365433</v>
      </c>
      <c r="W26" s="37">
        <f t="shared" si="14"/>
        <v>34.463972484952706</v>
      </c>
      <c r="X26" s="37">
        <f t="shared" ref="X26" si="15">SUM(X27,X33)</f>
        <v>45.472226999140162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81.613585554600164</v>
      </c>
      <c r="D33" s="29">
        <f t="shared" si="18"/>
        <v>80.653482373172821</v>
      </c>
      <c r="E33" s="29">
        <f t="shared" si="18"/>
        <v>82.57377472055029</v>
      </c>
      <c r="F33" s="29">
        <f t="shared" si="18"/>
        <v>69.131556319862426</v>
      </c>
      <c r="G33" s="29">
        <f t="shared" si="18"/>
        <v>65.29088564058469</v>
      </c>
      <c r="H33" s="29">
        <f t="shared" si="18"/>
        <v>71.051934651762679</v>
      </c>
      <c r="I33" s="29">
        <f t="shared" si="18"/>
        <v>71.051934651762679</v>
      </c>
      <c r="J33" s="29">
        <f t="shared" si="18"/>
        <v>59.53000859845227</v>
      </c>
      <c r="K33" s="29">
        <f t="shared" si="18"/>
        <v>67.211263972484957</v>
      </c>
      <c r="L33" s="29">
        <f t="shared" si="18"/>
        <v>74.892519346517631</v>
      </c>
      <c r="M33" s="29">
        <f t="shared" si="18"/>
        <v>83.53396388650043</v>
      </c>
      <c r="N33" s="29">
        <f t="shared" si="18"/>
        <v>65.290971625107488</v>
      </c>
      <c r="O33" s="29">
        <f t="shared" si="18"/>
        <v>38.406448839208942</v>
      </c>
      <c r="P33" s="29">
        <f t="shared" si="18"/>
        <v>25.924333619948413</v>
      </c>
      <c r="Q33" s="29">
        <f t="shared" si="18"/>
        <v>23.043852106620811</v>
      </c>
      <c r="R33" s="29">
        <f t="shared" si="18"/>
        <v>23.043852106620811</v>
      </c>
      <c r="S33" s="29">
        <f t="shared" si="18"/>
        <v>38.406448839208942</v>
      </c>
      <c r="T33" s="29">
        <f t="shared" si="18"/>
        <v>37.70937231298366</v>
      </c>
      <c r="U33" s="29">
        <f t="shared" si="18"/>
        <v>37.551848667239895</v>
      </c>
      <c r="V33" s="29">
        <f t="shared" si="18"/>
        <v>37.469303525365433</v>
      </c>
      <c r="W33" s="29">
        <f t="shared" si="18"/>
        <v>34.463972484952706</v>
      </c>
      <c r="X33" s="29">
        <f t="shared" ref="X33" si="19">SUM(X34:X50)</f>
        <v>45.472226999140162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0.96018916595012893</v>
      </c>
      <c r="E45" s="10">
        <v>0</v>
      </c>
      <c r="F45" s="10">
        <v>0</v>
      </c>
      <c r="G45" s="10">
        <v>0</v>
      </c>
      <c r="H45" s="10">
        <v>0.96018916595012893</v>
      </c>
      <c r="I45" s="10">
        <v>0.96018916595012893</v>
      </c>
      <c r="J45" s="10">
        <v>0.96018916595012893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1.920292347377472</v>
      </c>
      <c r="D46" s="10">
        <v>1.920292347377472</v>
      </c>
      <c r="E46" s="10">
        <v>1.920292347377472</v>
      </c>
      <c r="F46" s="10">
        <v>1.920292347377472</v>
      </c>
      <c r="G46" s="10">
        <v>2.8804815133276009</v>
      </c>
      <c r="H46" s="10">
        <v>3.8406706792777299</v>
      </c>
      <c r="I46" s="10">
        <v>3.8406706792777299</v>
      </c>
      <c r="J46" s="10">
        <v>3.8406706792777299</v>
      </c>
      <c r="K46" s="10">
        <v>3.8406706792777299</v>
      </c>
      <c r="L46" s="10">
        <v>3.8406706792777299</v>
      </c>
      <c r="M46" s="10">
        <v>3.8406706792777299</v>
      </c>
      <c r="N46" s="10">
        <v>3.8406706792777299</v>
      </c>
      <c r="O46" s="10">
        <v>3.8406706792777299</v>
      </c>
      <c r="P46" s="10">
        <v>2.8804815133276009</v>
      </c>
      <c r="Q46" s="10">
        <v>2.8804815133276009</v>
      </c>
      <c r="R46" s="10">
        <v>2.8804815133276009</v>
      </c>
      <c r="S46" s="10">
        <v>2.8804815133276009</v>
      </c>
      <c r="T46" s="10">
        <v>2.5060189165950129</v>
      </c>
      <c r="U46" s="10">
        <v>2.312037833190026</v>
      </c>
      <c r="V46" s="10">
        <v>5.1118658641444537</v>
      </c>
      <c r="W46" s="10">
        <v>4.8113499570077387</v>
      </c>
      <c r="X46" s="10">
        <v>4.868013757523646</v>
      </c>
    </row>
    <row r="47" spans="1:24" ht="11.25" customHeight="1" x14ac:dyDescent="0.2">
      <c r="A47" s="41" t="s">
        <v>81</v>
      </c>
      <c r="B47" s="9" t="s">
        <v>82</v>
      </c>
      <c r="C47" s="10">
        <v>79.693293207222695</v>
      </c>
      <c r="D47" s="10">
        <v>77.773000859845226</v>
      </c>
      <c r="E47" s="10">
        <v>80.653482373172821</v>
      </c>
      <c r="F47" s="10">
        <v>67.211263972484957</v>
      </c>
      <c r="G47" s="10">
        <v>62.410404127257088</v>
      </c>
      <c r="H47" s="10">
        <v>66.251074806534817</v>
      </c>
      <c r="I47" s="10">
        <v>66.251074806534817</v>
      </c>
      <c r="J47" s="10">
        <v>54.729148753224408</v>
      </c>
      <c r="K47" s="10">
        <v>63.370593293207222</v>
      </c>
      <c r="L47" s="10">
        <v>71.051848667239895</v>
      </c>
      <c r="M47" s="10">
        <v>79.693293207222695</v>
      </c>
      <c r="N47" s="10">
        <v>61.450300945829753</v>
      </c>
      <c r="O47" s="10">
        <v>34.565778159931213</v>
      </c>
      <c r="P47" s="10">
        <v>23.043852106620811</v>
      </c>
      <c r="Q47" s="10">
        <v>20.163370593293209</v>
      </c>
      <c r="R47" s="10">
        <v>20.163370593293209</v>
      </c>
      <c r="S47" s="10">
        <v>35.525967325881339</v>
      </c>
      <c r="T47" s="10">
        <v>35.20335339638865</v>
      </c>
      <c r="U47" s="10">
        <v>35.239810834049869</v>
      </c>
      <c r="V47" s="10">
        <v>32.357437661220978</v>
      </c>
      <c r="W47" s="10">
        <v>29.65262252794497</v>
      </c>
      <c r="X47" s="10">
        <v>40.604213241616513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81.613585554600164</v>
      </c>
      <c r="D2" s="31">
        <f t="shared" si="0"/>
        <v>80.653482373172821</v>
      </c>
      <c r="E2" s="31">
        <f t="shared" si="0"/>
        <v>82.57377472055029</v>
      </c>
      <c r="F2" s="31">
        <f t="shared" si="0"/>
        <v>69.131556319862426</v>
      </c>
      <c r="G2" s="31">
        <f t="shared" si="0"/>
        <v>65.29088564058469</v>
      </c>
      <c r="H2" s="31">
        <f t="shared" si="0"/>
        <v>71.051934651762679</v>
      </c>
      <c r="I2" s="31">
        <f t="shared" si="0"/>
        <v>71.051934651762679</v>
      </c>
      <c r="J2" s="31">
        <f t="shared" si="0"/>
        <v>59.53000859845227</v>
      </c>
      <c r="K2" s="31">
        <f t="shared" si="0"/>
        <v>67.211263972484957</v>
      </c>
      <c r="L2" s="31">
        <f t="shared" si="0"/>
        <v>74.892519346517631</v>
      </c>
      <c r="M2" s="31">
        <f t="shared" si="0"/>
        <v>83.53396388650043</v>
      </c>
      <c r="N2" s="31">
        <f t="shared" si="0"/>
        <v>65.290971625107488</v>
      </c>
      <c r="O2" s="31">
        <f t="shared" si="0"/>
        <v>38.406448839208942</v>
      </c>
      <c r="P2" s="31">
        <f t="shared" si="0"/>
        <v>25.924333619948413</v>
      </c>
      <c r="Q2" s="31">
        <f t="shared" si="0"/>
        <v>23.043852106620811</v>
      </c>
      <c r="R2" s="31">
        <f t="shared" si="0"/>
        <v>23.043852106620811</v>
      </c>
      <c r="S2" s="31">
        <f t="shared" si="0"/>
        <v>38.406448839208942</v>
      </c>
      <c r="T2" s="31">
        <f t="shared" si="0"/>
        <v>37.70937231298366</v>
      </c>
      <c r="U2" s="31">
        <f t="shared" si="0"/>
        <v>37.551848667239895</v>
      </c>
      <c r="V2" s="31">
        <f t="shared" si="0"/>
        <v>37.469303525365433</v>
      </c>
      <c r="W2" s="31">
        <f t="shared" si="0"/>
        <v>34.463972484952706</v>
      </c>
      <c r="X2" s="31">
        <f t="shared" ref="X2" si="1">SUM(X3,X17,X22,X25,X26,X51,X52,X71,X74,X75,X76)</f>
        <v>45.472226999140162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81.613585554600164</v>
      </c>
      <c r="D26" s="37">
        <f t="shared" si="14"/>
        <v>80.653482373172821</v>
      </c>
      <c r="E26" s="37">
        <f t="shared" si="14"/>
        <v>82.57377472055029</v>
      </c>
      <c r="F26" s="37">
        <f t="shared" si="14"/>
        <v>69.131556319862426</v>
      </c>
      <c r="G26" s="37">
        <f t="shared" si="14"/>
        <v>65.29088564058469</v>
      </c>
      <c r="H26" s="37">
        <f t="shared" si="14"/>
        <v>71.051934651762679</v>
      </c>
      <c r="I26" s="37">
        <f t="shared" si="14"/>
        <v>71.051934651762679</v>
      </c>
      <c r="J26" s="37">
        <f t="shared" si="14"/>
        <v>59.53000859845227</v>
      </c>
      <c r="K26" s="37">
        <f t="shared" si="14"/>
        <v>67.211263972484957</v>
      </c>
      <c r="L26" s="37">
        <f t="shared" si="14"/>
        <v>74.892519346517631</v>
      </c>
      <c r="M26" s="37">
        <f t="shared" si="14"/>
        <v>83.53396388650043</v>
      </c>
      <c r="N26" s="37">
        <f t="shared" si="14"/>
        <v>65.290971625107488</v>
      </c>
      <c r="O26" s="37">
        <f t="shared" si="14"/>
        <v>38.406448839208942</v>
      </c>
      <c r="P26" s="37">
        <f t="shared" si="14"/>
        <v>25.924333619948413</v>
      </c>
      <c r="Q26" s="37">
        <f t="shared" si="14"/>
        <v>23.043852106620811</v>
      </c>
      <c r="R26" s="37">
        <f t="shared" si="14"/>
        <v>23.043852106620811</v>
      </c>
      <c r="S26" s="37">
        <f t="shared" si="14"/>
        <v>38.406448839208942</v>
      </c>
      <c r="T26" s="37">
        <f t="shared" si="14"/>
        <v>37.70937231298366</v>
      </c>
      <c r="U26" s="37">
        <f t="shared" si="14"/>
        <v>37.551848667239895</v>
      </c>
      <c r="V26" s="37">
        <f t="shared" si="14"/>
        <v>37.469303525365433</v>
      </c>
      <c r="W26" s="37">
        <f t="shared" si="14"/>
        <v>34.463972484952706</v>
      </c>
      <c r="X26" s="37">
        <f t="shared" ref="X26" si="15">SUM(X27,X33)</f>
        <v>45.472226999140162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81.613585554600164</v>
      </c>
      <c r="D33" s="29">
        <f t="shared" si="18"/>
        <v>80.653482373172821</v>
      </c>
      <c r="E33" s="29">
        <f t="shared" si="18"/>
        <v>82.57377472055029</v>
      </c>
      <c r="F33" s="29">
        <f t="shared" si="18"/>
        <v>69.131556319862426</v>
      </c>
      <c r="G33" s="29">
        <f t="shared" si="18"/>
        <v>65.29088564058469</v>
      </c>
      <c r="H33" s="29">
        <f t="shared" si="18"/>
        <v>71.051934651762679</v>
      </c>
      <c r="I33" s="29">
        <f t="shared" si="18"/>
        <v>71.051934651762679</v>
      </c>
      <c r="J33" s="29">
        <f t="shared" si="18"/>
        <v>59.53000859845227</v>
      </c>
      <c r="K33" s="29">
        <f t="shared" si="18"/>
        <v>67.211263972484957</v>
      </c>
      <c r="L33" s="29">
        <f t="shared" si="18"/>
        <v>74.892519346517631</v>
      </c>
      <c r="M33" s="29">
        <f t="shared" si="18"/>
        <v>83.53396388650043</v>
      </c>
      <c r="N33" s="29">
        <f t="shared" si="18"/>
        <v>65.290971625107488</v>
      </c>
      <c r="O33" s="29">
        <f t="shared" si="18"/>
        <v>38.406448839208942</v>
      </c>
      <c r="P33" s="29">
        <f t="shared" si="18"/>
        <v>25.924333619948413</v>
      </c>
      <c r="Q33" s="29">
        <f t="shared" si="18"/>
        <v>23.043852106620811</v>
      </c>
      <c r="R33" s="29">
        <f t="shared" si="18"/>
        <v>23.043852106620811</v>
      </c>
      <c r="S33" s="29">
        <f t="shared" si="18"/>
        <v>38.406448839208942</v>
      </c>
      <c r="T33" s="29">
        <f t="shared" si="18"/>
        <v>37.70937231298366</v>
      </c>
      <c r="U33" s="29">
        <f t="shared" si="18"/>
        <v>37.551848667239895</v>
      </c>
      <c r="V33" s="29">
        <f t="shared" si="18"/>
        <v>37.469303525365433</v>
      </c>
      <c r="W33" s="29">
        <f t="shared" si="18"/>
        <v>34.463972484952706</v>
      </c>
      <c r="X33" s="29">
        <f t="shared" ref="X33" si="19">SUM(X34:X50)</f>
        <v>45.472226999140162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0.96018916595012893</v>
      </c>
      <c r="E45" s="10">
        <v>0</v>
      </c>
      <c r="F45" s="10">
        <v>0</v>
      </c>
      <c r="G45" s="10">
        <v>0</v>
      </c>
      <c r="H45" s="10">
        <v>0.96018916595012893</v>
      </c>
      <c r="I45" s="10">
        <v>0.96018916595012893</v>
      </c>
      <c r="J45" s="10">
        <v>0.96018916595012893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1.920292347377472</v>
      </c>
      <c r="D46" s="10">
        <v>1.920292347377472</v>
      </c>
      <c r="E46" s="10">
        <v>1.920292347377472</v>
      </c>
      <c r="F46" s="10">
        <v>1.920292347377472</v>
      </c>
      <c r="G46" s="10">
        <v>2.8804815133276009</v>
      </c>
      <c r="H46" s="10">
        <v>3.8406706792777299</v>
      </c>
      <c r="I46" s="10">
        <v>3.8406706792777299</v>
      </c>
      <c r="J46" s="10">
        <v>3.8406706792777299</v>
      </c>
      <c r="K46" s="10">
        <v>3.8406706792777299</v>
      </c>
      <c r="L46" s="10">
        <v>3.8406706792777299</v>
      </c>
      <c r="M46" s="10">
        <v>3.8406706792777299</v>
      </c>
      <c r="N46" s="10">
        <v>3.8406706792777299</v>
      </c>
      <c r="O46" s="10">
        <v>3.8406706792777299</v>
      </c>
      <c r="P46" s="10">
        <v>2.8804815133276009</v>
      </c>
      <c r="Q46" s="10">
        <v>2.8804815133276009</v>
      </c>
      <c r="R46" s="10">
        <v>2.8804815133276009</v>
      </c>
      <c r="S46" s="10">
        <v>2.8804815133276009</v>
      </c>
      <c r="T46" s="10">
        <v>2.5060189165950129</v>
      </c>
      <c r="U46" s="10">
        <v>2.312037833190026</v>
      </c>
      <c r="V46" s="10">
        <v>5.1118658641444537</v>
      </c>
      <c r="W46" s="10">
        <v>4.8113499570077387</v>
      </c>
      <c r="X46" s="10">
        <v>4.868013757523646</v>
      </c>
    </row>
    <row r="47" spans="1:24" ht="11.25" customHeight="1" x14ac:dyDescent="0.2">
      <c r="A47" s="41" t="s">
        <v>81</v>
      </c>
      <c r="B47" s="9" t="s">
        <v>82</v>
      </c>
      <c r="C47" s="10">
        <v>79.693293207222695</v>
      </c>
      <c r="D47" s="10">
        <v>77.773000859845226</v>
      </c>
      <c r="E47" s="10">
        <v>80.653482373172821</v>
      </c>
      <c r="F47" s="10">
        <v>67.211263972484957</v>
      </c>
      <c r="G47" s="10">
        <v>62.410404127257088</v>
      </c>
      <c r="H47" s="10">
        <v>66.251074806534817</v>
      </c>
      <c r="I47" s="10">
        <v>66.251074806534817</v>
      </c>
      <c r="J47" s="10">
        <v>54.729148753224408</v>
      </c>
      <c r="K47" s="10">
        <v>63.370593293207222</v>
      </c>
      <c r="L47" s="10">
        <v>71.051848667239895</v>
      </c>
      <c r="M47" s="10">
        <v>79.693293207222695</v>
      </c>
      <c r="N47" s="10">
        <v>61.450300945829753</v>
      </c>
      <c r="O47" s="10">
        <v>34.565778159931213</v>
      </c>
      <c r="P47" s="10">
        <v>23.043852106620811</v>
      </c>
      <c r="Q47" s="10">
        <v>20.163370593293209</v>
      </c>
      <c r="R47" s="10">
        <v>20.163370593293209</v>
      </c>
      <c r="S47" s="10">
        <v>35.525967325881339</v>
      </c>
      <c r="T47" s="10">
        <v>35.20335339638865</v>
      </c>
      <c r="U47" s="10">
        <v>35.239810834049869</v>
      </c>
      <c r="V47" s="10">
        <v>32.357437661220978</v>
      </c>
      <c r="W47" s="10">
        <v>29.65262252794497</v>
      </c>
      <c r="X47" s="10">
        <v>40.604213241616513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4.8007738607050729</v>
      </c>
      <c r="D2" s="31">
        <f t="shared" si="0"/>
        <v>4.8007738607050729</v>
      </c>
      <c r="E2" s="31">
        <f t="shared" si="0"/>
        <v>5.7609630266552019</v>
      </c>
      <c r="F2" s="31">
        <f t="shared" si="0"/>
        <v>5.7609630266552019</v>
      </c>
      <c r="G2" s="31">
        <f t="shared" si="0"/>
        <v>6.7211521926053308</v>
      </c>
      <c r="H2" s="31">
        <f t="shared" si="0"/>
        <v>1.920292347377472</v>
      </c>
      <c r="I2" s="31">
        <f t="shared" si="0"/>
        <v>1.920292347377472</v>
      </c>
      <c r="J2" s="31">
        <f t="shared" si="0"/>
        <v>1.920292347377472</v>
      </c>
      <c r="K2" s="31">
        <f t="shared" si="0"/>
        <v>1.920292347377472</v>
      </c>
      <c r="L2" s="31">
        <f t="shared" si="0"/>
        <v>1.920292347377472</v>
      </c>
      <c r="M2" s="31">
        <f t="shared" si="0"/>
        <v>1.920292347377472</v>
      </c>
      <c r="N2" s="31">
        <f t="shared" si="0"/>
        <v>1.920292347377472</v>
      </c>
      <c r="O2" s="31">
        <f t="shared" si="0"/>
        <v>0.96018916595012893</v>
      </c>
      <c r="P2" s="31">
        <f t="shared" si="0"/>
        <v>0.96018916595012893</v>
      </c>
      <c r="Q2" s="31">
        <f t="shared" si="0"/>
        <v>0.96018916595012893</v>
      </c>
      <c r="R2" s="31">
        <f t="shared" si="0"/>
        <v>0.96018916595012893</v>
      </c>
      <c r="S2" s="31">
        <f t="shared" si="0"/>
        <v>0.96018916595012893</v>
      </c>
      <c r="T2" s="31">
        <f t="shared" si="0"/>
        <v>1.041788478073947</v>
      </c>
      <c r="U2" s="31">
        <f t="shared" si="0"/>
        <v>1.1521926053310401</v>
      </c>
      <c r="V2" s="31">
        <f t="shared" si="0"/>
        <v>2.3303525365434221</v>
      </c>
      <c r="W2" s="31">
        <f t="shared" si="0"/>
        <v>2.2967325881341361</v>
      </c>
      <c r="X2" s="31">
        <f t="shared" ref="X2" si="1">SUM(X3,X17,X22,X25,X26,X51,X52,X71,X74,X75,X76)</f>
        <v>2.500257953568358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4.8007738607050729</v>
      </c>
      <c r="D26" s="37">
        <f t="shared" si="14"/>
        <v>4.8007738607050729</v>
      </c>
      <c r="E26" s="37">
        <f t="shared" si="14"/>
        <v>5.7609630266552019</v>
      </c>
      <c r="F26" s="37">
        <f t="shared" si="14"/>
        <v>5.7609630266552019</v>
      </c>
      <c r="G26" s="37">
        <f t="shared" si="14"/>
        <v>6.7211521926053308</v>
      </c>
      <c r="H26" s="37">
        <f t="shared" si="14"/>
        <v>1.920292347377472</v>
      </c>
      <c r="I26" s="37">
        <f t="shared" si="14"/>
        <v>1.920292347377472</v>
      </c>
      <c r="J26" s="37">
        <f t="shared" si="14"/>
        <v>1.920292347377472</v>
      </c>
      <c r="K26" s="37">
        <f t="shared" si="14"/>
        <v>1.920292347377472</v>
      </c>
      <c r="L26" s="37">
        <f t="shared" si="14"/>
        <v>1.920292347377472</v>
      </c>
      <c r="M26" s="37">
        <f t="shared" si="14"/>
        <v>1.920292347377472</v>
      </c>
      <c r="N26" s="37">
        <f t="shared" si="14"/>
        <v>1.920292347377472</v>
      </c>
      <c r="O26" s="37">
        <f t="shared" si="14"/>
        <v>0.96018916595012893</v>
      </c>
      <c r="P26" s="37">
        <f t="shared" si="14"/>
        <v>0.96018916595012893</v>
      </c>
      <c r="Q26" s="37">
        <f t="shared" si="14"/>
        <v>0.96018916595012893</v>
      </c>
      <c r="R26" s="37">
        <f t="shared" si="14"/>
        <v>0.96018916595012893</v>
      </c>
      <c r="S26" s="37">
        <f t="shared" si="14"/>
        <v>0.96018916595012893</v>
      </c>
      <c r="T26" s="37">
        <f t="shared" si="14"/>
        <v>1.041788478073947</v>
      </c>
      <c r="U26" s="37">
        <f t="shared" si="14"/>
        <v>1.1521926053310401</v>
      </c>
      <c r="V26" s="37">
        <f t="shared" si="14"/>
        <v>2.3303525365434221</v>
      </c>
      <c r="W26" s="37">
        <f t="shared" si="14"/>
        <v>2.2967325881341361</v>
      </c>
      <c r="X26" s="37">
        <f t="shared" ref="X26" si="15">SUM(X27,X33)</f>
        <v>2.500257953568358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4.8007738607050729</v>
      </c>
      <c r="D33" s="29">
        <f t="shared" si="18"/>
        <v>4.8007738607050729</v>
      </c>
      <c r="E33" s="29">
        <f t="shared" si="18"/>
        <v>5.7609630266552019</v>
      </c>
      <c r="F33" s="29">
        <f t="shared" si="18"/>
        <v>5.7609630266552019</v>
      </c>
      <c r="G33" s="29">
        <f t="shared" si="18"/>
        <v>6.7211521926053308</v>
      </c>
      <c r="H33" s="29">
        <f t="shared" si="18"/>
        <v>1.920292347377472</v>
      </c>
      <c r="I33" s="29">
        <f t="shared" si="18"/>
        <v>1.920292347377472</v>
      </c>
      <c r="J33" s="29">
        <f t="shared" si="18"/>
        <v>1.920292347377472</v>
      </c>
      <c r="K33" s="29">
        <f t="shared" si="18"/>
        <v>1.920292347377472</v>
      </c>
      <c r="L33" s="29">
        <f t="shared" si="18"/>
        <v>1.920292347377472</v>
      </c>
      <c r="M33" s="29">
        <f t="shared" si="18"/>
        <v>1.920292347377472</v>
      </c>
      <c r="N33" s="29">
        <f t="shared" si="18"/>
        <v>1.920292347377472</v>
      </c>
      <c r="O33" s="29">
        <f t="shared" si="18"/>
        <v>0.96018916595012893</v>
      </c>
      <c r="P33" s="29">
        <f t="shared" si="18"/>
        <v>0.96018916595012893</v>
      </c>
      <c r="Q33" s="29">
        <f t="shared" si="18"/>
        <v>0.96018916595012893</v>
      </c>
      <c r="R33" s="29">
        <f t="shared" si="18"/>
        <v>0.96018916595012893</v>
      </c>
      <c r="S33" s="29">
        <f t="shared" si="18"/>
        <v>0.96018916595012893</v>
      </c>
      <c r="T33" s="29">
        <f t="shared" si="18"/>
        <v>1.041788478073947</v>
      </c>
      <c r="U33" s="29">
        <f t="shared" si="18"/>
        <v>1.1521926053310401</v>
      </c>
      <c r="V33" s="29">
        <f t="shared" si="18"/>
        <v>2.3303525365434221</v>
      </c>
      <c r="W33" s="29">
        <f t="shared" si="18"/>
        <v>2.2967325881341361</v>
      </c>
      <c r="X33" s="29">
        <f t="shared" ref="X33" si="19">SUM(X34:X50)</f>
        <v>2.500257953568358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4.8007738607050729</v>
      </c>
      <c r="D46" s="10">
        <v>4.8007738607050729</v>
      </c>
      <c r="E46" s="10">
        <v>5.7609630266552019</v>
      </c>
      <c r="F46" s="10">
        <v>5.7609630266552019</v>
      </c>
      <c r="G46" s="10">
        <v>6.7211521926053308</v>
      </c>
      <c r="H46" s="10">
        <v>1.920292347377472</v>
      </c>
      <c r="I46" s="10">
        <v>1.920292347377472</v>
      </c>
      <c r="J46" s="10">
        <v>1.920292347377472</v>
      </c>
      <c r="K46" s="10">
        <v>1.920292347377472</v>
      </c>
      <c r="L46" s="10">
        <v>1.920292347377472</v>
      </c>
      <c r="M46" s="10">
        <v>1.920292347377472</v>
      </c>
      <c r="N46" s="10">
        <v>1.920292347377472</v>
      </c>
      <c r="O46" s="10">
        <v>0.96018916595012893</v>
      </c>
      <c r="P46" s="10">
        <v>0.96018916595012893</v>
      </c>
      <c r="Q46" s="10">
        <v>0.96018916595012893</v>
      </c>
      <c r="R46" s="10">
        <v>0.96018916595012893</v>
      </c>
      <c r="S46" s="10">
        <v>0.96018916595012893</v>
      </c>
      <c r="T46" s="10">
        <v>1.041788478073947</v>
      </c>
      <c r="U46" s="10">
        <v>1.1521926053310401</v>
      </c>
      <c r="V46" s="10">
        <v>2.3303525365434221</v>
      </c>
      <c r="W46" s="10">
        <v>2.2967325881341361</v>
      </c>
      <c r="X46" s="10">
        <v>2.500257953568358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1367.4044711951847</v>
      </c>
      <c r="D2" s="31">
        <f t="shared" si="0"/>
        <v>1378.2143594153049</v>
      </c>
      <c r="E2" s="31">
        <f t="shared" si="0"/>
        <v>1404.4083404987102</v>
      </c>
      <c r="F2" s="31">
        <f t="shared" si="0"/>
        <v>1482.5219260533104</v>
      </c>
      <c r="G2" s="31">
        <f t="shared" si="0"/>
        <v>1523.8096302665522</v>
      </c>
      <c r="H2" s="31">
        <f t="shared" si="0"/>
        <v>1527.4868443680139</v>
      </c>
      <c r="I2" s="31">
        <f t="shared" si="0"/>
        <v>1549.2346517626829</v>
      </c>
      <c r="J2" s="31">
        <f t="shared" si="0"/>
        <v>1625.8379191745485</v>
      </c>
      <c r="K2" s="31">
        <f t="shared" si="0"/>
        <v>1674.1736027515049</v>
      </c>
      <c r="L2" s="31">
        <f t="shared" si="0"/>
        <v>1661.8502149613068</v>
      </c>
      <c r="M2" s="31">
        <f t="shared" si="0"/>
        <v>1645.7883061049013</v>
      </c>
      <c r="N2" s="31">
        <f t="shared" si="0"/>
        <v>1614.2126397248494</v>
      </c>
      <c r="O2" s="31">
        <f t="shared" si="0"/>
        <v>1492.7993981083405</v>
      </c>
      <c r="P2" s="31">
        <f t="shared" si="0"/>
        <v>1372.4553740326739</v>
      </c>
      <c r="Q2" s="31">
        <f t="shared" si="0"/>
        <v>1377.3482373172828</v>
      </c>
      <c r="R2" s="31">
        <f t="shared" si="0"/>
        <v>1423.9230438521067</v>
      </c>
      <c r="S2" s="31">
        <f t="shared" si="0"/>
        <v>1490.6066208082543</v>
      </c>
      <c r="T2" s="31">
        <f t="shared" si="0"/>
        <v>1551.5457437661219</v>
      </c>
      <c r="U2" s="31">
        <f t="shared" si="0"/>
        <v>1581.2730868443682</v>
      </c>
      <c r="V2" s="31">
        <f t="shared" si="0"/>
        <v>1626.6526225279449</v>
      </c>
      <c r="W2" s="31">
        <f t="shared" si="0"/>
        <v>1525.9322441960444</v>
      </c>
      <c r="X2" s="31">
        <f t="shared" ref="X2" si="1">SUM(X3,X17,X22,X25,X26,X51,X52,X71,X74,X75,X76)</f>
        <v>1584.9653482373174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33.976268271711092</v>
      </c>
      <c r="E3" s="34">
        <f t="shared" si="2"/>
        <v>33.419346517626821</v>
      </c>
      <c r="F3" s="34">
        <f t="shared" si="2"/>
        <v>34.55864144453998</v>
      </c>
      <c r="G3" s="34">
        <f t="shared" si="2"/>
        <v>39.088993981083412</v>
      </c>
      <c r="H3" s="34">
        <f t="shared" si="2"/>
        <v>35.670937231298367</v>
      </c>
      <c r="I3" s="34">
        <f t="shared" si="2"/>
        <v>38.81031814273431</v>
      </c>
      <c r="J3" s="34">
        <f t="shared" si="2"/>
        <v>33.314703353396389</v>
      </c>
      <c r="K3" s="34">
        <f t="shared" si="2"/>
        <v>28.068701633705931</v>
      </c>
      <c r="L3" s="34">
        <f t="shared" si="2"/>
        <v>14.559071367153908</v>
      </c>
      <c r="M3" s="34">
        <f t="shared" si="2"/>
        <v>16.778933791917449</v>
      </c>
      <c r="N3" s="34">
        <f t="shared" si="2"/>
        <v>7.4601891659501263</v>
      </c>
      <c r="O3" s="34">
        <f t="shared" si="2"/>
        <v>0.12373172828890801</v>
      </c>
      <c r="P3" s="34">
        <f t="shared" si="2"/>
        <v>0.12373172828890801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2.9797936371453142</v>
      </c>
      <c r="U3" s="34">
        <f t="shared" si="2"/>
        <v>13.613843508168529</v>
      </c>
      <c r="V3" s="34">
        <f t="shared" si="2"/>
        <v>17.198968185726574</v>
      </c>
      <c r="W3" s="34">
        <f t="shared" si="2"/>
        <v>14.00447119518487</v>
      </c>
      <c r="X3" s="34">
        <f t="shared" ref="X3" si="3">SUM(X4,X8,X11)</f>
        <v>40.104557179707648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33.976268271711092</v>
      </c>
      <c r="E4" s="29">
        <f t="shared" si="4"/>
        <v>33.419346517626821</v>
      </c>
      <c r="F4" s="29">
        <f t="shared" si="4"/>
        <v>34.55864144453998</v>
      </c>
      <c r="G4" s="29">
        <f t="shared" si="4"/>
        <v>38.965262252794503</v>
      </c>
      <c r="H4" s="29">
        <f t="shared" si="4"/>
        <v>35.547205503009458</v>
      </c>
      <c r="I4" s="29">
        <f t="shared" si="4"/>
        <v>38.686586414445401</v>
      </c>
      <c r="J4" s="29">
        <f t="shared" si="4"/>
        <v>33.19097162510748</v>
      </c>
      <c r="K4" s="29">
        <f t="shared" si="4"/>
        <v>27.944969905417022</v>
      </c>
      <c r="L4" s="29">
        <f t="shared" si="4"/>
        <v>14.435339638865001</v>
      </c>
      <c r="M4" s="29">
        <f t="shared" si="4"/>
        <v>16.65520206362854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2.9797936371453142</v>
      </c>
      <c r="U4" s="29">
        <f t="shared" si="4"/>
        <v>13.613843508168529</v>
      </c>
      <c r="V4" s="29">
        <f t="shared" si="4"/>
        <v>17.198968185726574</v>
      </c>
      <c r="W4" s="29">
        <f t="shared" si="4"/>
        <v>14.00447119518487</v>
      </c>
      <c r="X4" s="29">
        <f t="shared" ref="X4" si="5">SUM(X5:X7)</f>
        <v>40.104557179707648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32.36001719690455</v>
      </c>
      <c r="D7" s="10">
        <f>FC_IND_E!D7+FC_TRA_E!D7+FC_OTH_E!D7</f>
        <v>33.976268271711092</v>
      </c>
      <c r="E7" s="10">
        <f>FC_IND_E!E7+FC_TRA_E!E7+FC_OTH_E!E7</f>
        <v>33.419346517626821</v>
      </c>
      <c r="F7" s="10">
        <f>FC_IND_E!F7+FC_TRA_E!F7+FC_OTH_E!F7</f>
        <v>34.55864144453998</v>
      </c>
      <c r="G7" s="10">
        <f>FC_IND_E!G7+FC_TRA_E!G7+FC_OTH_E!G7</f>
        <v>38.965262252794503</v>
      </c>
      <c r="H7" s="10">
        <f>FC_IND_E!H7+FC_TRA_E!H7+FC_OTH_E!H7</f>
        <v>35.547205503009458</v>
      </c>
      <c r="I7" s="10">
        <f>FC_IND_E!I7+FC_TRA_E!I7+FC_OTH_E!I7</f>
        <v>38.686586414445401</v>
      </c>
      <c r="J7" s="10">
        <f>FC_IND_E!J7+FC_TRA_E!J7+FC_OTH_E!J7</f>
        <v>33.19097162510748</v>
      </c>
      <c r="K7" s="10">
        <f>FC_IND_E!K7+FC_TRA_E!K7+FC_OTH_E!K7</f>
        <v>27.944969905417022</v>
      </c>
      <c r="L7" s="10">
        <f>FC_IND_E!L7+FC_TRA_E!L7+FC_OTH_E!L7</f>
        <v>14.435339638865001</v>
      </c>
      <c r="M7" s="10">
        <f>FC_IND_E!M7+FC_TRA_E!M7+FC_OTH_E!M7</f>
        <v>16.65520206362854</v>
      </c>
      <c r="N7" s="10">
        <f>FC_IND_E!N7+FC_TRA_E!N7+FC_OTH_E!N7</f>
        <v>7.3364574376612186</v>
      </c>
      <c r="O7" s="10">
        <f>FC_IND_E!O7+FC_TRA_E!O7+FC_OTH_E!O7</f>
        <v>0</v>
      </c>
      <c r="P7" s="10">
        <f>FC_IND_E!P7+FC_TRA_E!P7+FC_OTH_E!P7</f>
        <v>0</v>
      </c>
      <c r="Q7" s="10">
        <f>FC_IND_E!Q7+FC_TRA_E!Q7+FC_OTH_E!Q7</f>
        <v>2.2175408426483232</v>
      </c>
      <c r="R7" s="10">
        <f>FC_IND_E!R7+FC_TRA_E!R7+FC_OTH_E!R7</f>
        <v>3.6794496990541701</v>
      </c>
      <c r="S7" s="10">
        <f>FC_IND_E!S7+FC_TRA_E!S7+FC_OTH_E!S7</f>
        <v>0</v>
      </c>
      <c r="T7" s="10">
        <f>FC_IND_E!T7+FC_TRA_E!T7+FC_OTH_E!T7</f>
        <v>2.9797936371453142</v>
      </c>
      <c r="U7" s="10">
        <f>FC_IND_E!U7+FC_TRA_E!U7+FC_OTH_E!U7</f>
        <v>13.613843508168529</v>
      </c>
      <c r="V7" s="10">
        <f>FC_IND_E!V7+FC_TRA_E!V7+FC_OTH_E!V7</f>
        <v>17.198968185726574</v>
      </c>
      <c r="W7" s="10">
        <f>FC_IND_E!W7+FC_TRA_E!W7+FC_OTH_E!W7</f>
        <v>14.00447119518487</v>
      </c>
      <c r="X7" s="10">
        <f>FC_IND_E!X7+FC_TRA_E!X7+FC_OTH_E!X7</f>
        <v>40.104557179707648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0.12373172828890802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0.12373172828890797</v>
      </c>
      <c r="N8" s="29">
        <f t="shared" si="6"/>
        <v>0.12373172828890798</v>
      </c>
      <c r="O8" s="29">
        <f t="shared" si="6"/>
        <v>0.12373172828890801</v>
      </c>
      <c r="P8" s="29">
        <f t="shared" si="6"/>
        <v>0.12373172828890801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0.12373172828890802</v>
      </c>
      <c r="H10" s="10">
        <f>FC_IND_E!H10+FC_TRA_E!H10+FC_OTH_E!H10</f>
        <v>0.12373172828890799</v>
      </c>
      <c r="I10" s="10">
        <f>FC_IND_E!I10+FC_TRA_E!I10+FC_OTH_E!I10</f>
        <v>0.12373172828890799</v>
      </c>
      <c r="J10" s="10">
        <f>FC_IND_E!J10+FC_TRA_E!J10+FC_OTH_E!J10</f>
        <v>0.12373172828890799</v>
      </c>
      <c r="K10" s="10">
        <f>FC_IND_E!K10+FC_TRA_E!K10+FC_OTH_E!K10</f>
        <v>0.12373172828890799</v>
      </c>
      <c r="L10" s="10">
        <f>FC_IND_E!L10+FC_TRA_E!L10+FC_OTH_E!L10</f>
        <v>0.12373172828890799</v>
      </c>
      <c r="M10" s="10">
        <f>FC_IND_E!M10+FC_TRA_E!M10+FC_OTH_E!M10</f>
        <v>0.12373172828890797</v>
      </c>
      <c r="N10" s="10">
        <f>FC_IND_E!N10+FC_TRA_E!N10+FC_OTH_E!N10</f>
        <v>0.12373172828890798</v>
      </c>
      <c r="O10" s="10">
        <f>FC_IND_E!O10+FC_TRA_E!O10+FC_OTH_E!O10</f>
        <v>0.12373172828890801</v>
      </c>
      <c r="P10" s="10">
        <f>FC_IND_E!P10+FC_TRA_E!P10+FC_OTH_E!P10</f>
        <v>0.12373172828890801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0</v>
      </c>
      <c r="D13" s="10">
        <f>FC_IND_E!D13+FC_TRA_E!D13+FC_OTH_E!D13</f>
        <v>0</v>
      </c>
      <c r="E13" s="10">
        <f>FC_IND_E!E13+FC_TRA_E!E13+FC_OTH_E!E13</f>
        <v>0</v>
      </c>
      <c r="F13" s="10">
        <f>FC_IND_E!F13+FC_TRA_E!F13+FC_OTH_E!F13</f>
        <v>0</v>
      </c>
      <c r="G13" s="10">
        <f>FC_IND_E!G13+FC_TRA_E!G13+FC_OTH_E!G13</f>
        <v>0</v>
      </c>
      <c r="H13" s="10">
        <f>FC_IND_E!H13+FC_TRA_E!H13+FC_OTH_E!H13</f>
        <v>0</v>
      </c>
      <c r="I13" s="10">
        <f>FC_IND_E!I13+FC_TRA_E!I13+FC_OTH_E!I13</f>
        <v>0</v>
      </c>
      <c r="J13" s="10">
        <f>FC_IND_E!J13+FC_TRA_E!J13+FC_OTH_E!J13</f>
        <v>0</v>
      </c>
      <c r="K13" s="10">
        <f>FC_IND_E!K13+FC_TRA_E!K13+FC_OTH_E!K13</f>
        <v>0</v>
      </c>
      <c r="L13" s="10">
        <f>FC_IND_E!L13+FC_TRA_E!L13+FC_OTH_E!L13</f>
        <v>0</v>
      </c>
      <c r="M13" s="10">
        <f>FC_IND_E!M13+FC_TRA_E!M13+FC_OTH_E!M13</f>
        <v>0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0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1035.577042132416</v>
      </c>
      <c r="D26" s="37">
        <f t="shared" si="14"/>
        <v>1034.873000859845</v>
      </c>
      <c r="E26" s="37">
        <f t="shared" si="14"/>
        <v>1035.8762682717111</v>
      </c>
      <c r="F26" s="37">
        <f t="shared" si="14"/>
        <v>1086.3959587274289</v>
      </c>
      <c r="G26" s="37">
        <f t="shared" si="14"/>
        <v>1110.6622527944969</v>
      </c>
      <c r="H26" s="37">
        <f t="shared" si="14"/>
        <v>1097.0447979363714</v>
      </c>
      <c r="I26" s="37">
        <f t="shared" si="14"/>
        <v>1096.287532244196</v>
      </c>
      <c r="J26" s="37">
        <f t="shared" si="14"/>
        <v>1138.4848667239896</v>
      </c>
      <c r="K26" s="37">
        <f t="shared" si="14"/>
        <v>1148.2048151332758</v>
      </c>
      <c r="L26" s="37">
        <f t="shared" si="14"/>
        <v>1129.8941530524505</v>
      </c>
      <c r="M26" s="37">
        <f t="shared" si="14"/>
        <v>1100.2528804815131</v>
      </c>
      <c r="N26" s="37">
        <f t="shared" si="14"/>
        <v>1091.9179707652622</v>
      </c>
      <c r="O26" s="37">
        <f t="shared" si="14"/>
        <v>1004.0937231298367</v>
      </c>
      <c r="P26" s="37">
        <f t="shared" si="14"/>
        <v>925.11306964746336</v>
      </c>
      <c r="Q26" s="37">
        <f t="shared" si="14"/>
        <v>919.63834909716252</v>
      </c>
      <c r="R26" s="37">
        <f t="shared" si="14"/>
        <v>937.75950128976785</v>
      </c>
      <c r="S26" s="37">
        <f t="shared" si="14"/>
        <v>975.13989681857254</v>
      </c>
      <c r="T26" s="37">
        <f t="shared" si="14"/>
        <v>999.54436801375743</v>
      </c>
      <c r="U26" s="37">
        <f t="shared" si="14"/>
        <v>949.68323301805685</v>
      </c>
      <c r="V26" s="37">
        <f t="shared" si="14"/>
        <v>974.01092003439373</v>
      </c>
      <c r="W26" s="37">
        <f t="shared" si="14"/>
        <v>877.07669819432499</v>
      </c>
      <c r="X26" s="37">
        <f t="shared" ref="X26" si="15">SUM(X27,X33)</f>
        <v>876.5119518486672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1035.577042132416</v>
      </c>
      <c r="D33" s="29">
        <f t="shared" si="18"/>
        <v>1034.873000859845</v>
      </c>
      <c r="E33" s="29">
        <f t="shared" si="18"/>
        <v>1035.8762682717111</v>
      </c>
      <c r="F33" s="29">
        <f t="shared" si="18"/>
        <v>1086.3959587274289</v>
      </c>
      <c r="G33" s="29">
        <f t="shared" si="18"/>
        <v>1110.6622527944969</v>
      </c>
      <c r="H33" s="29">
        <f t="shared" si="18"/>
        <v>1097.0447979363714</v>
      </c>
      <c r="I33" s="29">
        <f t="shared" si="18"/>
        <v>1096.287532244196</v>
      </c>
      <c r="J33" s="29">
        <f t="shared" si="18"/>
        <v>1138.4848667239896</v>
      </c>
      <c r="K33" s="29">
        <f t="shared" si="18"/>
        <v>1148.2048151332758</v>
      </c>
      <c r="L33" s="29">
        <f t="shared" si="18"/>
        <v>1129.8941530524505</v>
      </c>
      <c r="M33" s="29">
        <f t="shared" si="18"/>
        <v>1100.2528804815131</v>
      </c>
      <c r="N33" s="29">
        <f t="shared" si="18"/>
        <v>1091.9179707652622</v>
      </c>
      <c r="O33" s="29">
        <f t="shared" si="18"/>
        <v>1004.0937231298367</v>
      </c>
      <c r="P33" s="29">
        <f t="shared" si="18"/>
        <v>925.11306964746336</v>
      </c>
      <c r="Q33" s="29">
        <f t="shared" si="18"/>
        <v>919.63834909716252</v>
      </c>
      <c r="R33" s="29">
        <f t="shared" si="18"/>
        <v>937.75950128976785</v>
      </c>
      <c r="S33" s="29">
        <f t="shared" si="18"/>
        <v>975.13989681857254</v>
      </c>
      <c r="T33" s="29">
        <f t="shared" si="18"/>
        <v>999.54436801375743</v>
      </c>
      <c r="U33" s="29">
        <f t="shared" si="18"/>
        <v>949.68323301805685</v>
      </c>
      <c r="V33" s="29">
        <f t="shared" si="18"/>
        <v>974.01092003439373</v>
      </c>
      <c r="W33" s="29">
        <f t="shared" si="18"/>
        <v>877.07669819432499</v>
      </c>
      <c r="X33" s="29">
        <f t="shared" ref="X33" si="19">SUM(X34:X50)</f>
        <v>876.5119518486672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59.876268271711091</v>
      </c>
      <c r="D36" s="10">
        <f>FC_IND_E!D36+FC_TRA_E!D36+FC_OTH_E!D36</f>
        <v>59.876268271711098</v>
      </c>
      <c r="E36" s="10">
        <f>FC_IND_E!E36+FC_TRA_E!E36+FC_OTH_E!E36</f>
        <v>61.006018916595025</v>
      </c>
      <c r="F36" s="10">
        <f>FC_IND_E!F36+FC_TRA_E!F36+FC_OTH_E!F36</f>
        <v>65.525021496130691</v>
      </c>
      <c r="G36" s="10">
        <f>FC_IND_E!G36+FC_TRA_E!G36+FC_OTH_E!G36</f>
        <v>63.265520206362865</v>
      </c>
      <c r="H36" s="10">
        <f>FC_IND_E!H36+FC_TRA_E!H36+FC_OTH_E!H36</f>
        <v>59.876268271711091</v>
      </c>
      <c r="I36" s="10">
        <f>FC_IND_E!I36+FC_TRA_E!I36+FC_OTH_E!I36</f>
        <v>61.006104901117794</v>
      </c>
      <c r="J36" s="10">
        <f>FC_IND_E!J36+FC_TRA_E!J36+FC_OTH_E!J36</f>
        <v>62.135855546001721</v>
      </c>
      <c r="K36" s="10">
        <f>FC_IND_E!K36+FC_TRA_E!K36+FC_OTH_E!K36</f>
        <v>59.876268271711076</v>
      </c>
      <c r="L36" s="10">
        <f>FC_IND_E!L36+FC_TRA_E!L36+FC_OTH_E!L36</f>
        <v>62.135855546001707</v>
      </c>
      <c r="M36" s="10">
        <f>FC_IND_E!M36+FC_TRA_E!M36+FC_OTH_E!M36</f>
        <v>59.876354256233881</v>
      </c>
      <c r="N36" s="10">
        <f>FC_IND_E!N36+FC_TRA_E!N36+FC_OTH_E!N36</f>
        <v>66.654772141014618</v>
      </c>
      <c r="O36" s="10">
        <f>FC_IND_E!O36+FC_TRA_E!O36+FC_OTH_E!O36</f>
        <v>66.65468615649182</v>
      </c>
      <c r="P36" s="10">
        <f>FC_IND_E!P36+FC_TRA_E!P36+FC_OTH_E!P36</f>
        <v>58.746603611349954</v>
      </c>
      <c r="Q36" s="10">
        <f>FC_IND_E!Q36+FC_TRA_E!Q36+FC_OTH_E!Q36</f>
        <v>54.227687016337065</v>
      </c>
      <c r="R36" s="10">
        <f>FC_IND_E!R36+FC_TRA_E!R36+FC_OTH_E!R36</f>
        <v>61.006018916595018</v>
      </c>
      <c r="S36" s="10">
        <f>FC_IND_E!S36+FC_TRA_E!S36+FC_OTH_E!S36</f>
        <v>62.135855546001714</v>
      </c>
      <c r="T36" s="10">
        <f>FC_IND_E!T36+FC_TRA_E!T36+FC_OTH_E!T36</f>
        <v>63.993035253654341</v>
      </c>
      <c r="U36" s="10">
        <f>FC_IND_E!U36+FC_TRA_E!U36+FC_OTH_E!U36</f>
        <v>60.626311263972489</v>
      </c>
      <c r="V36" s="10">
        <f>FC_IND_E!V36+FC_TRA_E!V36+FC_OTH_E!V36</f>
        <v>68.534651762682699</v>
      </c>
      <c r="W36" s="10">
        <f>FC_IND_E!W36+FC_TRA_E!W36+FC_OTH_E!W36</f>
        <v>61.802493551160801</v>
      </c>
      <c r="X36" s="10">
        <f>FC_IND_E!X36+FC_TRA_E!X36+FC_OTH_E!X36</f>
        <v>61.705331040412716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217.96595012897683</v>
      </c>
      <c r="D37" s="10">
        <f>FC_IND_E!D37+FC_TRA_E!D37+FC_OTH_E!D37</f>
        <v>231.7211521926053</v>
      </c>
      <c r="E37" s="10">
        <f>FC_IND_E!E37+FC_TRA_E!E37+FC_OTH_E!E37</f>
        <v>241.2439380911436</v>
      </c>
      <c r="F37" s="10">
        <f>FC_IND_E!F37+FC_TRA_E!F37+FC_OTH_E!F37</f>
        <v>266.63800515907133</v>
      </c>
      <c r="G37" s="10">
        <f>FC_IND_E!G37+FC_TRA_E!G37+FC_OTH_E!G37</f>
        <v>298.38065348237308</v>
      </c>
      <c r="H37" s="10">
        <f>FC_IND_E!H37+FC_TRA_E!H37+FC_OTH_E!H37</f>
        <v>320.6004299226139</v>
      </c>
      <c r="I37" s="10">
        <f>FC_IND_E!I37+FC_TRA_E!I37+FC_OTH_E!I37</f>
        <v>341.76216680997419</v>
      </c>
      <c r="J37" s="10">
        <f>FC_IND_E!J37+FC_TRA_E!J37+FC_OTH_E!J37</f>
        <v>372.44677558039552</v>
      </c>
      <c r="K37" s="10">
        <f>FC_IND_E!K37+FC_TRA_E!K37+FC_OTH_E!K37</f>
        <v>394.66655202063617</v>
      </c>
      <c r="L37" s="10">
        <f>FC_IND_E!L37+FC_TRA_E!L37+FC_OTH_E!L37</f>
        <v>405.2474634565778</v>
      </c>
      <c r="M37" s="10">
        <f>FC_IND_E!M37+FC_TRA_E!M37+FC_OTH_E!M37</f>
        <v>412.65408426483231</v>
      </c>
      <c r="N37" s="10">
        <f>FC_IND_E!N37+FC_TRA_E!N37+FC_OTH_E!N37</f>
        <v>407.36362854686149</v>
      </c>
      <c r="O37" s="10">
        <f>FC_IND_E!O37+FC_TRA_E!O37+FC_OTH_E!O37</f>
        <v>393.60851246775582</v>
      </c>
      <c r="P37" s="10">
        <f>FC_IND_E!P37+FC_TRA_E!P37+FC_OTH_E!P37</f>
        <v>369.27248495270851</v>
      </c>
      <c r="Q37" s="10">
        <f>FC_IND_E!Q37+FC_TRA_E!Q37+FC_OTH_E!Q37</f>
        <v>360.80773860705068</v>
      </c>
      <c r="R37" s="10">
        <f>FC_IND_E!R37+FC_TRA_E!R37+FC_OTH_E!R37</f>
        <v>365.04015477214102</v>
      </c>
      <c r="S37" s="10">
        <f>FC_IND_E!S37+FC_TRA_E!S37+FC_OTH_E!S37</f>
        <v>374.56294067067932</v>
      </c>
      <c r="T37" s="10">
        <f>FC_IND_E!T37+FC_TRA_E!T37+FC_OTH_E!T37</f>
        <v>371.28073946689591</v>
      </c>
      <c r="U37" s="10">
        <f>FC_IND_E!U37+FC_TRA_E!U37+FC_OTH_E!U37</f>
        <v>361.44686156491832</v>
      </c>
      <c r="V37" s="10">
        <f>FC_IND_E!V37+FC_TRA_E!V37+FC_OTH_E!V37</f>
        <v>356.23473774720549</v>
      </c>
      <c r="W37" s="10">
        <f>FC_IND_E!W37+FC_TRA_E!W37+FC_OTH_E!W37</f>
        <v>301.00576096302666</v>
      </c>
      <c r="X37" s="10">
        <f>FC_IND_E!X37+FC_TRA_E!X37+FC_OTH_E!X37</f>
        <v>323.10920034393808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0</v>
      </c>
      <c r="H38" s="10">
        <f>FC_IND_E!H38+FC_TRA_E!H38+FC_OTH_E!H38</f>
        <v>0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</v>
      </c>
      <c r="U38" s="10">
        <f>FC_IND_E!U38+FC_TRA_E!U38+FC_OTH_E!U38</f>
        <v>0</v>
      </c>
      <c r="V38" s="10">
        <f>FC_IND_E!V38+FC_TRA_E!V38+FC_OTH_E!V38</f>
        <v>0</v>
      </c>
      <c r="W38" s="10">
        <f>FC_IND_E!W38+FC_TRA_E!W38+FC_OTH_E!W38</f>
        <v>0</v>
      </c>
      <c r="X38" s="10">
        <f>FC_IND_E!X38+FC_TRA_E!X38+FC_OTH_E!X38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0</v>
      </c>
      <c r="I40" s="10">
        <f>FC_IND_E!I40+FC_TRA_E!I40+FC_OTH_E!I40</f>
        <v>0</v>
      </c>
      <c r="J40" s="10">
        <f>FC_IND_E!J40+FC_TRA_E!J40+FC_OTH_E!J40</f>
        <v>0</v>
      </c>
      <c r="K40" s="10">
        <f>FC_IND_E!K40+FC_TRA_E!K40+FC_OTH_E!K40</f>
        <v>0</v>
      </c>
      <c r="L40" s="10">
        <f>FC_IND_E!L40+FC_TRA_E!L40+FC_OTH_E!L40</f>
        <v>1.053310404127257</v>
      </c>
      <c r="M40" s="10">
        <f>FC_IND_E!M40+FC_TRA_E!M40+FC_OTH_E!M40</f>
        <v>1.0533104041272574</v>
      </c>
      <c r="N40" s="10">
        <f>FC_IND_E!N40+FC_TRA_E!N40+FC_OTH_E!N40</f>
        <v>2.1066208082545135</v>
      </c>
      <c r="O40" s="10">
        <f>FC_IND_E!O40+FC_TRA_E!O40+FC_OTH_E!O40</f>
        <v>1.053310404127257</v>
      </c>
      <c r="P40" s="10">
        <f>FC_IND_E!P40+FC_TRA_E!P40+FC_OTH_E!P40</f>
        <v>2.1066208082545148</v>
      </c>
      <c r="Q40" s="10">
        <f>FC_IND_E!Q40+FC_TRA_E!Q40+FC_OTH_E!Q40</f>
        <v>2.1066208082545139</v>
      </c>
      <c r="R40" s="10">
        <f>FC_IND_E!R40+FC_TRA_E!R40+FC_OTH_E!R40</f>
        <v>1.0533104041272572</v>
      </c>
      <c r="S40" s="10">
        <f>FC_IND_E!S40+FC_TRA_E!S40+FC_OTH_E!S40</f>
        <v>1.0533104041272565</v>
      </c>
      <c r="T40" s="10">
        <f>FC_IND_E!T40+FC_TRA_E!T40+FC_OTH_E!T40</f>
        <v>3.225279449699054</v>
      </c>
      <c r="U40" s="10">
        <f>FC_IND_E!U40+FC_TRA_E!U40+FC_OTH_E!U40</f>
        <v>3.369561478933794</v>
      </c>
      <c r="V40" s="10">
        <f>FC_IND_E!V40+FC_TRA_E!V40+FC_OTH_E!V40</f>
        <v>2.7069647463456588</v>
      </c>
      <c r="W40" s="10">
        <f>FC_IND_E!W40+FC_TRA_E!W40+FC_OTH_E!W40</f>
        <v>3.0282889079965631</v>
      </c>
      <c r="X40" s="10">
        <f>FC_IND_E!X40+FC_TRA_E!X40+FC_OTH_E!X40</f>
        <v>2.9608770421324104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25.107480653482369</v>
      </c>
      <c r="D41" s="10">
        <f>FC_IND_E!D41+FC_TRA_E!D41+FC_OTH_E!D41</f>
        <v>25.107480653482366</v>
      </c>
      <c r="E41" s="10">
        <f>FC_IND_E!E41+FC_TRA_E!E41+FC_OTH_E!E41</f>
        <v>32.430524505588991</v>
      </c>
      <c r="F41" s="10">
        <f>FC_IND_E!F41+FC_TRA_E!F41+FC_OTH_E!F41</f>
        <v>32.430524505588998</v>
      </c>
      <c r="G41" s="10">
        <f>FC_IND_E!G41+FC_TRA_E!G41+FC_OTH_E!G41</f>
        <v>25.107480653482369</v>
      </c>
      <c r="H41" s="10">
        <f>FC_IND_E!H41+FC_TRA_E!H41+FC_OTH_E!H41</f>
        <v>16.738349097162509</v>
      </c>
      <c r="I41" s="10">
        <f>FC_IND_E!I41+FC_TRA_E!I41+FC_OTH_E!I41</f>
        <v>16.738349097162502</v>
      </c>
      <c r="J41" s="10">
        <f>FC_IND_E!J41+FC_TRA_E!J41+FC_OTH_E!J41</f>
        <v>16.738349097162509</v>
      </c>
      <c r="K41" s="10">
        <f>FC_IND_E!K41+FC_TRA_E!K41+FC_OTH_E!K41</f>
        <v>14.64600171969045</v>
      </c>
      <c r="L41" s="10">
        <f>FC_IND_E!L41+FC_TRA_E!L41+FC_OTH_E!L41</f>
        <v>19.87678417884781</v>
      </c>
      <c r="M41" s="10">
        <f>FC_IND_E!M41+FC_TRA_E!M41+FC_OTH_E!M41</f>
        <v>14.64600171969045</v>
      </c>
      <c r="N41" s="10">
        <f>FC_IND_E!N41+FC_TRA_E!N41+FC_OTH_E!N41</f>
        <v>16.738349097162512</v>
      </c>
      <c r="O41" s="10">
        <f>FC_IND_E!O41+FC_TRA_E!O41+FC_OTH_E!O41</f>
        <v>17.784436801375762</v>
      </c>
      <c r="P41" s="10">
        <f>FC_IND_E!P41+FC_TRA_E!P41+FC_OTH_E!P41</f>
        <v>12.553740326741195</v>
      </c>
      <c r="Q41" s="10">
        <f>FC_IND_E!Q41+FC_TRA_E!Q41+FC_OTH_E!Q41</f>
        <v>9.4153052450558885</v>
      </c>
      <c r="R41" s="10">
        <f>FC_IND_E!R41+FC_TRA_E!R41+FC_OTH_E!R41</f>
        <v>14.646001719690453</v>
      </c>
      <c r="S41" s="10">
        <f>FC_IND_E!S41+FC_TRA_E!S41+FC_OTH_E!S41</f>
        <v>14.646001719690446</v>
      </c>
      <c r="T41" s="10">
        <f>FC_IND_E!T41+FC_TRA_E!T41+FC_OTH_E!T41</f>
        <v>15.044625967325869</v>
      </c>
      <c r="U41" s="10">
        <f>FC_IND_E!U41+FC_TRA_E!U41+FC_OTH_E!U41</f>
        <v>11.52338779019777</v>
      </c>
      <c r="V41" s="10">
        <f>FC_IND_E!V41+FC_TRA_E!V41+FC_OTH_E!V41</f>
        <v>15.602235597592426</v>
      </c>
      <c r="W41" s="10">
        <f>FC_IND_E!W41+FC_TRA_E!W41+FC_OTH_E!W41</f>
        <v>15.944282029234722</v>
      </c>
      <c r="X41" s="10">
        <f>FC_IND_E!X41+FC_TRA_E!X41+FC_OTH_E!X41</f>
        <v>14.114617368873594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555.62725709372307</v>
      </c>
      <c r="D43" s="10">
        <f>FC_IND_E!D43+FC_TRA_E!D43+FC_OTH_E!D43</f>
        <v>562.81650902837487</v>
      </c>
      <c r="E43" s="10">
        <f>FC_IND_E!E43+FC_TRA_E!E43+FC_OTH_E!E43</f>
        <v>540.22166809974192</v>
      </c>
      <c r="F43" s="10">
        <f>FC_IND_E!F43+FC_TRA_E!F43+FC_OTH_E!F43</f>
        <v>555.62717110920028</v>
      </c>
      <c r="G43" s="10">
        <f>FC_IND_E!G43+FC_TRA_E!G43+FC_OTH_E!G43</f>
        <v>539.19458297506446</v>
      </c>
      <c r="H43" s="10">
        <f>FC_IND_E!H43+FC_TRA_E!H43+FC_OTH_E!H43</f>
        <v>516.59982803095454</v>
      </c>
      <c r="I43" s="10">
        <f>FC_IND_E!I43+FC_TRA_E!I43+FC_OTH_E!I43</f>
        <v>509.41057609630275</v>
      </c>
      <c r="J43" s="10">
        <f>FC_IND_E!J43+FC_TRA_E!J43+FC_OTH_E!J43</f>
        <v>511.46466036113486</v>
      </c>
      <c r="K43" s="10">
        <f>FC_IND_E!K43+FC_TRA_E!K43+FC_OTH_E!K43</f>
        <v>497.90464316423044</v>
      </c>
      <c r="L43" s="10">
        <f>FC_IND_E!L43+FC_TRA_E!L43+FC_OTH_E!L43</f>
        <v>482.07893379191739</v>
      </c>
      <c r="M43" s="10">
        <f>FC_IND_E!M43+FC_TRA_E!M43+FC_OTH_E!M43</f>
        <v>476.3680137575235</v>
      </c>
      <c r="N43" s="10">
        <f>FC_IND_E!N43+FC_TRA_E!N43+FC_OTH_E!N43</f>
        <v>471.82192605331045</v>
      </c>
      <c r="O43" s="10">
        <f>FC_IND_E!O43+FC_TRA_E!O43+FC_OTH_E!O43</f>
        <v>423.77953568357691</v>
      </c>
      <c r="P43" s="10">
        <f>FC_IND_E!P43+FC_TRA_E!P43+FC_OTH_E!P43</f>
        <v>356.01031814273426</v>
      </c>
      <c r="Q43" s="10">
        <f>FC_IND_E!Q43+FC_TRA_E!Q43+FC_OTH_E!Q43</f>
        <v>343.51969045571803</v>
      </c>
      <c r="R43" s="10">
        <f>FC_IND_E!R43+FC_TRA_E!R43+FC_OTH_E!R43</f>
        <v>374.37171109200347</v>
      </c>
      <c r="S43" s="10">
        <f>FC_IND_E!S43+FC_TRA_E!S43+FC_OTH_E!S43</f>
        <v>398.79294926913144</v>
      </c>
      <c r="T43" s="10">
        <f>FC_IND_E!T43+FC_TRA_E!T43+FC_OTH_E!T43</f>
        <v>429.92149613069648</v>
      </c>
      <c r="U43" s="10">
        <f>FC_IND_E!U43+FC_TRA_E!U43+FC_OTH_E!U43</f>
        <v>424.5647463456578</v>
      </c>
      <c r="V43" s="10">
        <f>FC_IND_E!V43+FC_TRA_E!V43+FC_OTH_E!V43</f>
        <v>456.58744625967319</v>
      </c>
      <c r="W43" s="10">
        <f>FC_IND_E!W43+FC_TRA_E!W43+FC_OTH_E!W43</f>
        <v>415.78521066208077</v>
      </c>
      <c r="X43" s="10">
        <f>FC_IND_E!X43+FC_TRA_E!X43+FC_OTH_E!X43</f>
        <v>434.02390369733439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67.54892519346518</v>
      </c>
      <c r="D44" s="10">
        <f>FC_IND_E!D44+FC_TRA_E!D44+FC_OTH_E!D44</f>
        <v>52.110490111779868</v>
      </c>
      <c r="E44" s="10">
        <f>FC_IND_E!E44+FC_TRA_E!E44+FC_OTH_E!E44</f>
        <v>53.075494411006019</v>
      </c>
      <c r="F44" s="10">
        <f>FC_IND_E!F44+FC_TRA_E!F44+FC_OTH_E!F44</f>
        <v>59.829062768701633</v>
      </c>
      <c r="G44" s="10">
        <f>FC_IND_E!G44+FC_TRA_E!G44+FC_OTH_E!G44</f>
        <v>65.620636285468606</v>
      </c>
      <c r="H44" s="10">
        <f>FC_IND_E!H44+FC_TRA_E!H44+FC_OTH_E!H44</f>
        <v>63.687532244196049</v>
      </c>
      <c r="I44" s="10">
        <f>FC_IND_E!I44+FC_TRA_E!I44+FC_OTH_E!I44</f>
        <v>54.037919174548584</v>
      </c>
      <c r="J44" s="10">
        <f>FC_IND_E!J44+FC_TRA_E!J44+FC_OTH_E!J44</f>
        <v>64.69561478933791</v>
      </c>
      <c r="K44" s="10">
        <f>FC_IND_E!K44+FC_TRA_E!K44+FC_OTH_E!K44</f>
        <v>63.121496130696464</v>
      </c>
      <c r="L44" s="10">
        <f>FC_IND_E!L44+FC_TRA_E!L44+FC_OTH_E!L44</f>
        <v>47.721926053310391</v>
      </c>
      <c r="M44" s="10">
        <f>FC_IND_E!M44+FC_TRA_E!M44+FC_OTH_E!M44</f>
        <v>45.610232158211524</v>
      </c>
      <c r="N44" s="10">
        <f>FC_IND_E!N44+FC_TRA_E!N44+FC_OTH_E!N44</f>
        <v>49.60773860705072</v>
      </c>
      <c r="O44" s="10">
        <f>FC_IND_E!O44+FC_TRA_E!O44+FC_OTH_E!O44</f>
        <v>28.245829750644887</v>
      </c>
      <c r="P44" s="10">
        <f>FC_IND_E!P44+FC_TRA_E!P44+FC_OTH_E!P44</f>
        <v>22.306792777300089</v>
      </c>
      <c r="Q44" s="10">
        <f>FC_IND_E!Q44+FC_TRA_E!Q44+FC_OTH_E!Q44</f>
        <v>24.292605331040413</v>
      </c>
      <c r="R44" s="10">
        <f>FC_IND_E!R44+FC_TRA_E!R44+FC_OTH_E!R44</f>
        <v>24.404127257093727</v>
      </c>
      <c r="S44" s="10">
        <f>FC_IND_E!S44+FC_TRA_E!S44+FC_OTH_E!S44</f>
        <v>29.119432502149607</v>
      </c>
      <c r="T44" s="10">
        <f>FC_IND_E!T44+FC_TRA_E!T44+FC_OTH_E!T44</f>
        <v>32.341100601891661</v>
      </c>
      <c r="U44" s="10">
        <f>FC_IND_E!U44+FC_TRA_E!U44+FC_OTH_E!U44</f>
        <v>32.418486672398963</v>
      </c>
      <c r="V44" s="10">
        <f>FC_IND_E!V44+FC_TRA_E!V44+FC_OTH_E!V44</f>
        <v>32.624505588993976</v>
      </c>
      <c r="W44" s="10">
        <f>FC_IND_E!W44+FC_TRA_E!W44+FC_OTH_E!W44</f>
        <v>29.473258813413587</v>
      </c>
      <c r="X44" s="10">
        <f>FC_IND_E!X44+FC_TRA_E!X44+FC_OTH_E!X44</f>
        <v>30.877901977644019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109.45116079105762</v>
      </c>
      <c r="D48" s="10">
        <f>FC_IND_E!D48+FC_TRA_E!D48+FC_OTH_E!D48</f>
        <v>103.2411006018916</v>
      </c>
      <c r="E48" s="10">
        <f>FC_IND_E!E48+FC_TRA_E!E48+FC_OTH_E!E48</f>
        <v>107.8986242476354</v>
      </c>
      <c r="F48" s="10">
        <f>FC_IND_E!F48+FC_TRA_E!F48+FC_OTH_E!F48</f>
        <v>106.34617368873599</v>
      </c>
      <c r="G48" s="10">
        <f>FC_IND_E!G48+FC_TRA_E!G48+FC_OTH_E!G48</f>
        <v>113.33241616509029</v>
      </c>
      <c r="H48" s="10">
        <f>FC_IND_E!H48+FC_TRA_E!H48+FC_OTH_E!H48</f>
        <v>119.5423903697334</v>
      </c>
      <c r="I48" s="10">
        <f>FC_IND_E!I48+FC_TRA_E!I48+FC_OTH_E!I48</f>
        <v>113.33241616509028</v>
      </c>
      <c r="J48" s="10">
        <f>FC_IND_E!J48+FC_TRA_E!J48+FC_OTH_E!J48</f>
        <v>111.003611349957</v>
      </c>
      <c r="K48" s="10">
        <f>FC_IND_E!K48+FC_TRA_E!K48+FC_OTH_E!K48</f>
        <v>117.9898538263113</v>
      </c>
      <c r="L48" s="10">
        <f>FC_IND_E!L48+FC_TRA_E!L48+FC_OTH_E!L48</f>
        <v>111.7798796216681</v>
      </c>
      <c r="M48" s="10">
        <f>FC_IND_E!M48+FC_TRA_E!M48+FC_OTH_E!M48</f>
        <v>90.044883920894236</v>
      </c>
      <c r="N48" s="10">
        <f>FC_IND_E!N48+FC_TRA_E!N48+FC_OTH_E!N48</f>
        <v>77.624935511607902</v>
      </c>
      <c r="O48" s="10">
        <f>FC_IND_E!O48+FC_TRA_E!O48+FC_OTH_E!O48</f>
        <v>72.967411865864136</v>
      </c>
      <c r="P48" s="10">
        <f>FC_IND_E!P48+FC_TRA_E!P48+FC_OTH_E!P48</f>
        <v>104.11650902837491</v>
      </c>
      <c r="Q48" s="10">
        <f>FC_IND_E!Q48+FC_TRA_E!Q48+FC_OTH_E!Q48</f>
        <v>125.26870163370592</v>
      </c>
      <c r="R48" s="10">
        <f>FC_IND_E!R48+FC_TRA_E!R48+FC_OTH_E!R48</f>
        <v>97.238177128116945</v>
      </c>
      <c r="S48" s="10">
        <f>FC_IND_E!S48+FC_TRA_E!S48+FC_OTH_E!S48</f>
        <v>94.829406706792767</v>
      </c>
      <c r="T48" s="10">
        <f>FC_IND_E!T48+FC_TRA_E!T48+FC_OTH_E!T48</f>
        <v>83.738091143594147</v>
      </c>
      <c r="U48" s="10">
        <f>FC_IND_E!U48+FC_TRA_E!U48+FC_OTH_E!U48</f>
        <v>55.733877901977635</v>
      </c>
      <c r="V48" s="10">
        <f>FC_IND_E!V48+FC_TRA_E!V48+FC_OTH_E!V48</f>
        <v>41.720378331900257</v>
      </c>
      <c r="W48" s="10">
        <f>FC_IND_E!W48+FC_TRA_E!W48+FC_OTH_E!W48</f>
        <v>50.037403267411854</v>
      </c>
      <c r="X48" s="10">
        <f>FC_IND_E!X48+FC_TRA_E!X48+FC_OTH_E!X48</f>
        <v>9.7201203783318988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5.7609630266552019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0</v>
      </c>
      <c r="D51" s="37">
        <f>FC_IND_E!D51+FC_TRA_E!D51+FC_OTH_E!D51</f>
        <v>0</v>
      </c>
      <c r="E51" s="37">
        <f>FC_IND_E!E51+FC_TRA_E!E51+FC_OTH_E!E51</f>
        <v>0</v>
      </c>
      <c r="F51" s="37">
        <f>FC_IND_E!F51+FC_TRA_E!F51+FC_OTH_E!F51</f>
        <v>0</v>
      </c>
      <c r="G51" s="37">
        <f>FC_IND_E!G51+FC_TRA_E!G51+FC_OTH_E!G51</f>
        <v>0</v>
      </c>
      <c r="H51" s="37">
        <f>FC_IND_E!H51+FC_TRA_E!H51+FC_OTH_E!H51</f>
        <v>0</v>
      </c>
      <c r="I51" s="37">
        <f>FC_IND_E!I51+FC_TRA_E!I51+FC_OTH_E!I51</f>
        <v>0</v>
      </c>
      <c r="J51" s="37">
        <f>FC_IND_E!J51+FC_TRA_E!J51+FC_OTH_E!J51</f>
        <v>0</v>
      </c>
      <c r="K51" s="37">
        <f>FC_IND_E!K51+FC_TRA_E!K51+FC_OTH_E!K51</f>
        <v>0</v>
      </c>
      <c r="L51" s="37">
        <f>FC_IND_E!L51+FC_TRA_E!L51+FC_OTH_E!L51</f>
        <v>0</v>
      </c>
      <c r="M51" s="37">
        <f>FC_IND_E!M51+FC_TRA_E!M51+FC_OTH_E!M51</f>
        <v>0</v>
      </c>
      <c r="N51" s="37">
        <f>FC_IND_E!N51+FC_TRA_E!N51+FC_OTH_E!N51</f>
        <v>0</v>
      </c>
      <c r="O51" s="37">
        <f>FC_IND_E!O51+FC_TRA_E!O51+FC_OTH_E!O51</f>
        <v>0</v>
      </c>
      <c r="P51" s="37">
        <f>FC_IND_E!P51+FC_TRA_E!P51+FC_OTH_E!P51</f>
        <v>0</v>
      </c>
      <c r="Q51" s="37">
        <f>FC_IND_E!Q51+FC_TRA_E!Q51+FC_OTH_E!Q51</f>
        <v>0</v>
      </c>
      <c r="R51" s="37">
        <f>FC_IND_E!R51+FC_TRA_E!R51+FC_OTH_E!R51</f>
        <v>0</v>
      </c>
      <c r="S51" s="37">
        <f>FC_IND_E!S51+FC_TRA_E!S51+FC_OTH_E!S51</f>
        <v>0</v>
      </c>
      <c r="T51" s="37">
        <f>FC_IND_E!T51+FC_TRA_E!T51+FC_OTH_E!T51</f>
        <v>0</v>
      </c>
      <c r="U51" s="37">
        <f>FC_IND_E!U51+FC_TRA_E!U51+FC_OTH_E!U51</f>
        <v>0</v>
      </c>
      <c r="V51" s="37">
        <f>FC_IND_E!V51+FC_TRA_E!V51+FC_OTH_E!V51</f>
        <v>0</v>
      </c>
      <c r="W51" s="37">
        <f>FC_IND_E!W51+FC_TRA_E!W51+FC_OTH_E!W51</f>
        <v>0</v>
      </c>
      <c r="X51" s="37">
        <f>FC_IND_E!X51+FC_TRA_E!X51+FC_OTH_E!X51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41.857781599312112</v>
      </c>
      <c r="D52" s="37">
        <f t="shared" si="20"/>
        <v>41.523301805674983</v>
      </c>
      <c r="E52" s="37">
        <f t="shared" si="20"/>
        <v>44.055116079105758</v>
      </c>
      <c r="F52" s="37">
        <f t="shared" si="20"/>
        <v>47.70945829750643</v>
      </c>
      <c r="G52" s="37">
        <f t="shared" si="20"/>
        <v>49.976096302665511</v>
      </c>
      <c r="H52" s="37">
        <f t="shared" si="20"/>
        <v>50.945829750644876</v>
      </c>
      <c r="I52" s="37">
        <f t="shared" si="20"/>
        <v>53.979191745485807</v>
      </c>
      <c r="J52" s="37">
        <f t="shared" si="20"/>
        <v>70.086930352536541</v>
      </c>
      <c r="K52" s="37">
        <f t="shared" si="20"/>
        <v>93.70885640584693</v>
      </c>
      <c r="L52" s="37">
        <f t="shared" si="20"/>
        <v>102.16629406706791</v>
      </c>
      <c r="M52" s="37">
        <f t="shared" si="20"/>
        <v>101.68856405846945</v>
      </c>
      <c r="N52" s="37">
        <f t="shared" si="20"/>
        <v>108.03000859845228</v>
      </c>
      <c r="O52" s="37">
        <f t="shared" si="20"/>
        <v>108.12562338779018</v>
      </c>
      <c r="P52" s="37">
        <f t="shared" si="20"/>
        <v>107.95838349097161</v>
      </c>
      <c r="Q52" s="37">
        <f t="shared" si="20"/>
        <v>105.90447119518485</v>
      </c>
      <c r="R52" s="37">
        <f t="shared" si="20"/>
        <v>117.1419604471195</v>
      </c>
      <c r="S52" s="37">
        <f t="shared" si="20"/>
        <v>120.15417024935508</v>
      </c>
      <c r="T52" s="37">
        <f t="shared" si="20"/>
        <v>135.65649183147033</v>
      </c>
      <c r="U52" s="37">
        <f t="shared" si="20"/>
        <v>192.63301805674976</v>
      </c>
      <c r="V52" s="37">
        <f t="shared" si="20"/>
        <v>197.27618228718831</v>
      </c>
      <c r="W52" s="37">
        <f t="shared" si="20"/>
        <v>222.8217540842648</v>
      </c>
      <c r="X52" s="37">
        <f t="shared" ref="X52" si="21">SUM(X53:X70)</f>
        <v>227.2499570077386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35.492519346517618</v>
      </c>
      <c r="D57" s="10">
        <f>FC_IND_E!D57+FC_TRA_E!D57+FC_OTH_E!D57</f>
        <v>34.417712811693903</v>
      </c>
      <c r="E57" s="10">
        <f>FC_IND_E!E57+FC_TRA_E!E57+FC_OTH_E!E57</f>
        <v>35.205846947549446</v>
      </c>
      <c r="F57" s="10">
        <f>FC_IND_E!F57+FC_TRA_E!F57+FC_OTH_E!F57</f>
        <v>36.137403267411855</v>
      </c>
      <c r="G57" s="10">
        <f>FC_IND_E!G57+FC_TRA_E!G57+FC_OTH_E!G57</f>
        <v>39.600687876182278</v>
      </c>
      <c r="H57" s="10">
        <f>FC_IND_E!H57+FC_TRA_E!H57+FC_OTH_E!H57</f>
        <v>41.296388650042992</v>
      </c>
      <c r="I57" s="10">
        <f>FC_IND_E!I57+FC_TRA_E!I57+FC_OTH_E!I57</f>
        <v>43.278847807394662</v>
      </c>
      <c r="J57" s="10">
        <f>FC_IND_E!J57+FC_TRA_E!J57+FC_OTH_E!J57</f>
        <v>53.501461736887364</v>
      </c>
      <c r="K57" s="10">
        <f>FC_IND_E!K57+FC_TRA_E!K57+FC_OTH_E!K57</f>
        <v>56.057179707652622</v>
      </c>
      <c r="L57" s="10">
        <f>FC_IND_E!L57+FC_TRA_E!L57+FC_OTH_E!L57</f>
        <v>57.920120378331895</v>
      </c>
      <c r="M57" s="10">
        <f>FC_IND_E!M57+FC_TRA_E!M57+FC_OTH_E!M57</f>
        <v>60.786242476354246</v>
      </c>
      <c r="N57" s="10">
        <f>FC_IND_E!N57+FC_TRA_E!N57+FC_OTH_E!N57</f>
        <v>62.69699054170249</v>
      </c>
      <c r="O57" s="10">
        <f>FC_IND_E!O57+FC_TRA_E!O57+FC_OTH_E!O57</f>
        <v>64.488392089423897</v>
      </c>
      <c r="P57" s="10">
        <f>FC_IND_E!P57+FC_TRA_E!P57+FC_OTH_E!P57</f>
        <v>65.706448839208946</v>
      </c>
      <c r="Q57" s="10">
        <f>FC_IND_E!Q57+FC_TRA_E!Q57+FC_OTH_E!Q57</f>
        <v>66.781341358555466</v>
      </c>
      <c r="R57" s="10">
        <f>FC_IND_E!R57+FC_TRA_E!R57+FC_OTH_E!R57</f>
        <v>67.856061908856404</v>
      </c>
      <c r="S57" s="10">
        <f>FC_IND_E!S57+FC_TRA_E!S57+FC_OTH_E!S57</f>
        <v>68.954858125537399</v>
      </c>
      <c r="T57" s="10">
        <f>FC_IND_E!T57+FC_TRA_E!T57+FC_OTH_E!T57</f>
        <v>70.216079105760969</v>
      </c>
      <c r="U57" s="10">
        <f>FC_IND_E!U57+FC_TRA_E!U57+FC_OTH_E!U57</f>
        <v>72.021410146173693</v>
      </c>
      <c r="V57" s="10">
        <f>FC_IND_E!V57+FC_TRA_E!V57+FC_OTH_E!V57</f>
        <v>73.141530524505583</v>
      </c>
      <c r="W57" s="10">
        <f>FC_IND_E!W57+FC_TRA_E!W57+FC_OTH_E!W57</f>
        <v>74.37042132416164</v>
      </c>
      <c r="X57" s="10">
        <f>FC_IND_E!X57+FC_TRA_E!X57+FC_OTH_E!X57</f>
        <v>75.661392949269128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2.8423043852106624</v>
      </c>
      <c r="D59" s="10">
        <f>FC_IND_E!D59+FC_TRA_E!D59+FC_OTH_E!D59</f>
        <v>3.5826311263972479</v>
      </c>
      <c r="E59" s="10">
        <f>FC_IND_E!E59+FC_TRA_E!E59+FC_OTH_E!E59</f>
        <v>3.9171109200343928</v>
      </c>
      <c r="F59" s="10">
        <f>FC_IND_E!F59+FC_TRA_E!F59+FC_OTH_E!F59</f>
        <v>6.6398968185726552</v>
      </c>
      <c r="G59" s="10">
        <f>FC_IND_E!G59+FC_TRA_E!G59+FC_OTH_E!G59</f>
        <v>4.4902837489251937</v>
      </c>
      <c r="H59" s="10">
        <f>FC_IND_E!H59+FC_TRA_E!H59+FC_OTH_E!H59</f>
        <v>2.2929492691315549</v>
      </c>
      <c r="I59" s="10">
        <f>FC_IND_E!I59+FC_TRA_E!I59+FC_OTH_E!I59</f>
        <v>3.3438521066208082</v>
      </c>
      <c r="J59" s="10">
        <f>FC_IND_E!J59+FC_TRA_E!J59+FC_OTH_E!J59</f>
        <v>5.780051590713672</v>
      </c>
      <c r="K59" s="10">
        <f>FC_IND_E!K59+FC_TRA_E!K59+FC_OTH_E!K59</f>
        <v>13.685898538263107</v>
      </c>
      <c r="L59" s="10">
        <f>FC_IND_E!L59+FC_TRA_E!L59+FC_OTH_E!L59</f>
        <v>19.561392949269127</v>
      </c>
      <c r="M59" s="10">
        <f>FC_IND_E!M59+FC_TRA_E!M59+FC_OTH_E!M59</f>
        <v>14.856233877901976</v>
      </c>
      <c r="N59" s="10">
        <f>FC_IND_E!N59+FC_TRA_E!N59+FC_OTH_E!N59</f>
        <v>15.716079105760967</v>
      </c>
      <c r="O59" s="10">
        <f>FC_IND_E!O59+FC_TRA_E!O59+FC_OTH_E!O59</f>
        <v>11.08254514187446</v>
      </c>
      <c r="P59" s="10">
        <f>FC_IND_E!P59+FC_TRA_E!P59+FC_OTH_E!P59</f>
        <v>9.4822012037833154</v>
      </c>
      <c r="Q59" s="10">
        <f>FC_IND_E!Q59+FC_TRA_E!Q59+FC_OTH_E!Q59</f>
        <v>11.154170249355111</v>
      </c>
      <c r="R59" s="10">
        <f>FC_IND_E!R59+FC_TRA_E!R59+FC_OTH_E!R59</f>
        <v>17.196818572656916</v>
      </c>
      <c r="S59" s="10">
        <f>FC_IND_E!S59+FC_TRA_E!S59+FC_OTH_E!S59</f>
        <v>15.71607910576096</v>
      </c>
      <c r="T59" s="10">
        <f>FC_IND_E!T59+FC_TRA_E!T59+FC_OTH_E!T59</f>
        <v>20.674376612209802</v>
      </c>
      <c r="U59" s="10">
        <f>FC_IND_E!U59+FC_TRA_E!U59+FC_OTH_E!U59</f>
        <v>21.251246775580391</v>
      </c>
      <c r="V59" s="10">
        <f>FC_IND_E!V59+FC_TRA_E!V59+FC_OTH_E!V59</f>
        <v>24.57489251934652</v>
      </c>
      <c r="W59" s="10">
        <f>FC_IND_E!W59+FC_TRA_E!W59+FC_OTH_E!W59</f>
        <v>25.503869303525363</v>
      </c>
      <c r="X59" s="10">
        <f>FC_IND_E!X59+FC_TRA_E!X59+FC_OTH_E!X59</f>
        <v>25.687532244196028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3.5229578675838344</v>
      </c>
      <c r="D60" s="10">
        <f>FC_IND_E!D60+FC_TRA_E!D60+FC_OTH_E!D60</f>
        <v>3.5229578675838349</v>
      </c>
      <c r="E60" s="10">
        <f>FC_IND_E!E60+FC_TRA_E!E60+FC_OTH_E!E60</f>
        <v>4.9321582115219265</v>
      </c>
      <c r="F60" s="10">
        <f>FC_IND_E!F60+FC_TRA_E!F60+FC_OTH_E!F60</f>
        <v>4.9321582115219247</v>
      </c>
      <c r="G60" s="10">
        <f>FC_IND_E!G60+FC_TRA_E!G60+FC_OTH_E!G60</f>
        <v>5.885124677558041</v>
      </c>
      <c r="H60" s="10">
        <f>FC_IND_E!H60+FC_TRA_E!H60+FC_OTH_E!H60</f>
        <v>7.3564918314703309</v>
      </c>
      <c r="I60" s="10">
        <f>FC_IND_E!I60+FC_TRA_E!I60+FC_OTH_E!I60</f>
        <v>7.3564918314703345</v>
      </c>
      <c r="J60" s="10">
        <f>FC_IND_E!J60+FC_TRA_E!J60+FC_OTH_E!J60</f>
        <v>9.5633705932932056</v>
      </c>
      <c r="K60" s="10">
        <f>FC_IND_E!K60+FC_TRA_E!K60+FC_OTH_E!K60</f>
        <v>9.5633705932932056</v>
      </c>
      <c r="L60" s="10">
        <f>FC_IND_E!L60+FC_TRA_E!L60+FC_OTH_E!L60</f>
        <v>7.7505588993981096</v>
      </c>
      <c r="M60" s="10">
        <f>FC_IND_E!M60+FC_TRA_E!M60+FC_OTH_E!M60</f>
        <v>7.7505588993981096</v>
      </c>
      <c r="N60" s="10">
        <f>FC_IND_E!N60+FC_TRA_E!N60+FC_OTH_E!N60</f>
        <v>8.4552020636285548</v>
      </c>
      <c r="O60" s="10">
        <f>FC_IND_E!O60+FC_TRA_E!O60+FC_OTH_E!O60</f>
        <v>8.4552020636285441</v>
      </c>
      <c r="P60" s="10">
        <f>FC_IND_E!P60+FC_TRA_E!P60+FC_OTH_E!P60</f>
        <v>8.4552020636285423</v>
      </c>
      <c r="Q60" s="10">
        <f>FC_IND_E!Q60+FC_TRA_E!Q60+FC_OTH_E!Q60</f>
        <v>8.4552020636285441</v>
      </c>
      <c r="R60" s="10">
        <f>FC_IND_E!R60+FC_TRA_E!R60+FC_OTH_E!R60</f>
        <v>9.1597592433361932</v>
      </c>
      <c r="S60" s="10">
        <f>FC_IND_E!S60+FC_TRA_E!S60+FC_OTH_E!S60</f>
        <v>10.568959587274287</v>
      </c>
      <c r="T60" s="10">
        <f>FC_IND_E!T60+FC_TRA_E!T60+FC_OTH_E!T60</f>
        <v>11.071281169389508</v>
      </c>
      <c r="U60" s="10">
        <f>FC_IND_E!U60+FC_TRA_E!U60+FC_OTH_E!U60</f>
        <v>10.208856405846948</v>
      </c>
      <c r="V60" s="10">
        <f>FC_IND_E!V60+FC_TRA_E!V60+FC_OTH_E!V60</f>
        <v>9.9214101461736899</v>
      </c>
      <c r="W60" s="10">
        <f>FC_IND_E!W60+FC_TRA_E!W60+FC_OTH_E!W60</f>
        <v>11.007910576096304</v>
      </c>
      <c r="X60" s="10">
        <f>FC_IND_E!X60+FC_TRA_E!X60+FC_OTH_E!X60</f>
        <v>10.249011177987956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0.14333619948409279</v>
      </c>
      <c r="K61" s="10">
        <f>FC_IND_E!K61+FC_TRA_E!K61+FC_OTH_E!K61</f>
        <v>0</v>
      </c>
      <c r="L61" s="10">
        <f>FC_IND_E!L61+FC_TRA_E!L61+FC_OTH_E!L61</f>
        <v>1.5525365434221838</v>
      </c>
      <c r="M61" s="10">
        <f>FC_IND_E!M61+FC_TRA_E!M61+FC_OTH_E!M61</f>
        <v>2.5078245915735162</v>
      </c>
      <c r="N61" s="10">
        <f>FC_IND_E!N61+FC_TRA_E!N61+FC_OTH_E!N61</f>
        <v>4.2036973344797932</v>
      </c>
      <c r="O61" s="10">
        <f>FC_IND_E!O61+FC_TRA_E!O61+FC_OTH_E!O61</f>
        <v>4.609716251074806</v>
      </c>
      <c r="P61" s="10">
        <f>FC_IND_E!P61+FC_TRA_E!P61+FC_OTH_E!P61</f>
        <v>4.227601031814272</v>
      </c>
      <c r="Q61" s="10">
        <f>FC_IND_E!Q61+FC_TRA_E!Q61+FC_OTH_E!Q61</f>
        <v>4.3947549441100602</v>
      </c>
      <c r="R61" s="10">
        <f>FC_IND_E!R61+FC_TRA_E!R61+FC_OTH_E!R61</f>
        <v>3.8932072226999144</v>
      </c>
      <c r="S61" s="10">
        <f>FC_IND_E!S61+FC_TRA_E!S61+FC_OTH_E!S61</f>
        <v>4.2753224419604461</v>
      </c>
      <c r="T61" s="10">
        <f>FC_IND_E!T61+FC_TRA_E!T61+FC_OTH_E!T61</f>
        <v>4.3275150472914881</v>
      </c>
      <c r="U61" s="10">
        <f>FC_IND_E!U61+FC_TRA_E!U61+FC_OTH_E!U61</f>
        <v>4.9295786758383482</v>
      </c>
      <c r="V61" s="10">
        <f>FC_IND_E!V61+FC_TRA_E!V61+FC_OTH_E!V61</f>
        <v>5.6661220980223552</v>
      </c>
      <c r="W61" s="10">
        <f>FC_IND_E!W61+FC_TRA_E!W61+FC_OTH_E!W61</f>
        <v>5.2424763542562332</v>
      </c>
      <c r="X61" s="10">
        <f>FC_IND_E!X61+FC_TRA_E!X61+FC_OTH_E!X61</f>
        <v>5.3505588993981075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2.101805674978503</v>
      </c>
      <c r="P62" s="10">
        <f>FC_IND_E!P62+FC_TRA_E!P62+FC_OTH_E!P62</f>
        <v>3.5827171109200338</v>
      </c>
      <c r="Q62" s="10">
        <f>FC_IND_E!Q62+FC_TRA_E!Q62+FC_OTH_E!Q62</f>
        <v>3.8453998280309536</v>
      </c>
      <c r="R62" s="10">
        <f>FC_IND_E!R62+FC_TRA_E!R62+FC_OTH_E!R62</f>
        <v>7.7625107480653481</v>
      </c>
      <c r="S62" s="10">
        <f>FC_IND_E!S62+FC_TRA_E!S62+FC_OTH_E!S62</f>
        <v>10.198710232158209</v>
      </c>
      <c r="T62" s="10">
        <f>FC_IND_E!T62+FC_TRA_E!T62+FC_OTH_E!T62</f>
        <v>17.961392949269129</v>
      </c>
      <c r="U62" s="10">
        <f>FC_IND_E!U62+FC_TRA_E!U62+FC_OTH_E!U62</f>
        <v>27.628202923473772</v>
      </c>
      <c r="V62" s="10">
        <f>FC_IND_E!V62+FC_TRA_E!V62+FC_OTH_E!V62</f>
        <v>22.397936371453138</v>
      </c>
      <c r="W62" s="10">
        <f>FC_IND_E!W62+FC_TRA_E!W62+FC_OTH_E!W62</f>
        <v>32.910834049871021</v>
      </c>
      <c r="X62" s="10">
        <f>FC_IND_E!X62+FC_TRA_E!X62+FC_OTH_E!X62</f>
        <v>35.387704213241619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0</v>
      </c>
      <c r="P64" s="10">
        <f>FC_IND_E!P64+FC_TRA_E!P64+FC_OTH_E!P64</f>
        <v>0</v>
      </c>
      <c r="Q64" s="10">
        <f>FC_IND_E!Q64+FC_TRA_E!Q64+FC_OTH_E!Q64</f>
        <v>0</v>
      </c>
      <c r="R64" s="10">
        <f>FC_IND_E!R64+FC_TRA_E!R64+FC_OTH_E!R64</f>
        <v>0</v>
      </c>
      <c r="S64" s="10">
        <f>FC_IND_E!S64+FC_TRA_E!S64+FC_OTH_E!S64</f>
        <v>0</v>
      </c>
      <c r="T64" s="10">
        <f>FC_IND_E!T64+FC_TRA_E!T64+FC_OTH_E!T64</f>
        <v>0</v>
      </c>
      <c r="U64" s="10">
        <f>FC_IND_E!U64+FC_TRA_E!U64+FC_OTH_E!U64</f>
        <v>0</v>
      </c>
      <c r="V64" s="10">
        <f>FC_IND_E!V64+FC_TRA_E!V64+FC_OTH_E!V64</f>
        <v>0</v>
      </c>
      <c r="W64" s="10">
        <f>FC_IND_E!W64+FC_TRA_E!W64+FC_OTH_E!W64</f>
        <v>0.65202063628546858</v>
      </c>
      <c r="X64" s="10">
        <f>FC_IND_E!X64+FC_TRA_E!X64+FC_OTH_E!X64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5.038693035253651E-2</v>
      </c>
      <c r="T65" s="10">
        <f>FC_IND_E!T65+FC_TRA_E!T65+FC_OTH_E!T65</f>
        <v>1.2858125537403271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0.88374892519346504</v>
      </c>
      <c r="K66" s="10">
        <f>FC_IND_E!K66+FC_TRA_E!K66+FC_OTH_E!K66</f>
        <v>14.139638865004299</v>
      </c>
      <c r="L66" s="10">
        <f>FC_IND_E!L66+FC_TRA_E!L66+FC_OTH_E!L66</f>
        <v>15.023387790197757</v>
      </c>
      <c r="M66" s="10">
        <f>FC_IND_E!M66+FC_TRA_E!M66+FC_OTH_E!M66</f>
        <v>15.023387790197759</v>
      </c>
      <c r="N66" s="10">
        <f>FC_IND_E!N66+FC_TRA_E!N66+FC_OTH_E!N66</f>
        <v>15.90713671539123</v>
      </c>
      <c r="O66" s="10">
        <f>FC_IND_E!O66+FC_TRA_E!O66+FC_OTH_E!O66</f>
        <v>15.90713671539123</v>
      </c>
      <c r="P66" s="10">
        <f>FC_IND_E!P66+FC_TRA_E!P66+FC_OTH_E!P66</f>
        <v>15.023387790197759</v>
      </c>
      <c r="Q66" s="10">
        <f>FC_IND_E!Q66+FC_TRA_E!Q66+FC_OTH_E!Q66</f>
        <v>9.7210662080825436</v>
      </c>
      <c r="R66" s="10">
        <f>FC_IND_E!R66+FC_TRA_E!R66+FC_OTH_E!R66</f>
        <v>9.7210662080825436</v>
      </c>
      <c r="S66" s="10">
        <f>FC_IND_E!S66+FC_TRA_E!S66+FC_OTH_E!S66</f>
        <v>8.8373172828890816</v>
      </c>
      <c r="T66" s="10">
        <f>FC_IND_E!T66+FC_TRA_E!T66+FC_OTH_E!T66</f>
        <v>8.5695614789337924</v>
      </c>
      <c r="U66" s="10">
        <f>FC_IND_E!U66+FC_TRA_E!U66+FC_OTH_E!U66</f>
        <v>8.9503869303525363</v>
      </c>
      <c r="V66" s="10">
        <f>FC_IND_E!V66+FC_TRA_E!V66+FC_OTH_E!V66</f>
        <v>10.739122957867584</v>
      </c>
      <c r="W66" s="10">
        <f>FC_IND_E!W66+FC_TRA_E!W66+FC_OTH_E!W66</f>
        <v>24.761822871883066</v>
      </c>
      <c r="X66" s="10">
        <f>FC_IND_E!X66+FC_TRA_E!X66+FC_OTH_E!X66</f>
        <v>25.147463456577821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0.2149613069647463</v>
      </c>
      <c r="K70" s="10">
        <f>FC_IND_E!K70+FC_TRA_E!K70+FC_OTH_E!K70</f>
        <v>0.26276870163370591</v>
      </c>
      <c r="L70" s="10">
        <f>FC_IND_E!L70+FC_TRA_E!L70+FC_OTH_E!L70</f>
        <v>0.35829750644883918</v>
      </c>
      <c r="M70" s="10">
        <f>FC_IND_E!M70+FC_TRA_E!M70+FC_OTH_E!M70</f>
        <v>0.76431642304385194</v>
      </c>
      <c r="N70" s="10">
        <f>FC_IND_E!N70+FC_TRA_E!N70+FC_OTH_E!N70</f>
        <v>1.050902837489252</v>
      </c>
      <c r="O70" s="10">
        <f>FC_IND_E!O70+FC_TRA_E!O70+FC_OTH_E!O70</f>
        <v>1.4808254514187451</v>
      </c>
      <c r="P70" s="10">
        <f>FC_IND_E!P70+FC_TRA_E!P70+FC_OTH_E!P70</f>
        <v>1.4808254514187451</v>
      </c>
      <c r="Q70" s="10">
        <f>FC_IND_E!Q70+FC_TRA_E!Q70+FC_OTH_E!Q70</f>
        <v>1.5525365434221841</v>
      </c>
      <c r="R70" s="10">
        <f>FC_IND_E!R70+FC_TRA_E!R70+FC_OTH_E!R70</f>
        <v>1.5525365434221841</v>
      </c>
      <c r="S70" s="10">
        <f>FC_IND_E!S70+FC_TRA_E!S70+FC_OTH_E!S70</f>
        <v>1.5525365434221841</v>
      </c>
      <c r="T70" s="10">
        <f>FC_IND_E!T70+FC_TRA_E!T70+FC_OTH_E!T70</f>
        <v>1.550472914875322</v>
      </c>
      <c r="U70" s="10">
        <f>FC_IND_E!U70+FC_TRA_E!U70+FC_OTH_E!U70</f>
        <v>47.643336199484089</v>
      </c>
      <c r="V70" s="10">
        <f>FC_IND_E!V70+FC_TRA_E!V70+FC_OTH_E!V70</f>
        <v>50.835167669819427</v>
      </c>
      <c r="W70" s="10">
        <f>FC_IND_E!W70+FC_TRA_E!W70+FC_OTH_E!W70</f>
        <v>48.37239896818572</v>
      </c>
      <c r="X70" s="10">
        <f>FC_IND_E!X70+FC_TRA_E!X70+FC_OTH_E!X70</f>
        <v>49.766294067067932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1.7435941530524501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9.5528804815133261E-2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12.324419604471196</v>
      </c>
      <c r="S71" s="37">
        <f t="shared" si="22"/>
        <v>15.835511607910577</v>
      </c>
      <c r="T71" s="37">
        <f t="shared" si="22"/>
        <v>21.553052450558898</v>
      </c>
      <c r="U71" s="37">
        <f t="shared" si="22"/>
        <v>22.968529664660366</v>
      </c>
      <c r="V71" s="37">
        <f t="shared" si="22"/>
        <v>30.786070507308683</v>
      </c>
      <c r="W71" s="37">
        <f t="shared" si="22"/>
        <v>34.80171969045572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0.42992261392949271</v>
      </c>
      <c r="E72" s="10">
        <f>FC_IND_E!E72+FC_TRA_E!E72+FC_OTH_E!E72</f>
        <v>0</v>
      </c>
      <c r="F72" s="10">
        <f>FC_IND_E!F72+FC_TRA_E!F72+FC_OTH_E!F72</f>
        <v>0.35829750644883918</v>
      </c>
      <c r="G72" s="10">
        <f>FC_IND_E!G72+FC_TRA_E!G72+FC_OTH_E!G72</f>
        <v>1.6957867583834909</v>
      </c>
      <c r="H72" s="10">
        <f>FC_IND_E!H72+FC_TRA_E!H72+FC_OTH_E!H72</f>
        <v>3.2960447119518479</v>
      </c>
      <c r="I72" s="10">
        <f>FC_IND_E!I72+FC_TRA_E!I72+FC_OTH_E!I72</f>
        <v>1.7435941530524501</v>
      </c>
      <c r="J72" s="10">
        <f>FC_IND_E!J72+FC_TRA_E!J72+FC_OTH_E!J72</f>
        <v>6.8787618228718834</v>
      </c>
      <c r="K72" s="10">
        <f>FC_IND_E!K72+FC_TRA_E!K72+FC_OTH_E!K72</f>
        <v>5.7084264832330174</v>
      </c>
      <c r="L72" s="10">
        <f>FC_IND_E!L72+FC_TRA_E!L72+FC_OTH_E!L72</f>
        <v>6.592175408426483</v>
      </c>
      <c r="M72" s="10">
        <f>FC_IND_E!M72+FC_TRA_E!M72+FC_OTH_E!M72</f>
        <v>7.1415305245055887</v>
      </c>
      <c r="N72" s="10">
        <f>FC_IND_E!N72+FC_TRA_E!N72+FC_OTH_E!N72</f>
        <v>9.5528804815133261E-2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6.6638005159071358</v>
      </c>
      <c r="R72" s="10">
        <f>FC_IND_E!R72+FC_TRA_E!R72+FC_OTH_E!R72</f>
        <v>5.2785038693035258</v>
      </c>
      <c r="S72" s="10">
        <f>FC_IND_E!S72+FC_TRA_E!S72+FC_OTH_E!S72</f>
        <v>2.2451418744625968</v>
      </c>
      <c r="T72" s="10">
        <f>FC_IND_E!T72+FC_TRA_E!T72+FC_OTH_E!T72</f>
        <v>2.1518486672398969</v>
      </c>
      <c r="U72" s="10">
        <f>FC_IND_E!U72+FC_TRA_E!U72+FC_OTH_E!U72</f>
        <v>3.7447979363714534</v>
      </c>
      <c r="V72" s="10">
        <f>FC_IND_E!V72+FC_TRA_E!V72+FC_OTH_E!V72</f>
        <v>3.952536543422184</v>
      </c>
      <c r="W72" s="10">
        <f>FC_IND_E!W72+FC_TRA_E!W72+FC_OTH_E!W72</f>
        <v>6.8929492691315568</v>
      </c>
      <c r="X72" s="10">
        <f>FC_IND_E!X72+FC_TRA_E!X72+FC_OTH_E!X72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0.57325881341358553</v>
      </c>
      <c r="P73" s="10">
        <f>FC_IND_E!P73+FC_TRA_E!P73+FC_OTH_E!P73</f>
        <v>1.0748065348237319</v>
      </c>
      <c r="Q73" s="10">
        <f>FC_IND_E!Q73+FC_TRA_E!Q73+FC_OTH_E!Q73</f>
        <v>0.88374892519346515</v>
      </c>
      <c r="R73" s="10">
        <f>FC_IND_E!R73+FC_TRA_E!R73+FC_OTH_E!R73</f>
        <v>7.0459157351676698</v>
      </c>
      <c r="S73" s="10">
        <f>FC_IND_E!S73+FC_TRA_E!S73+FC_OTH_E!S73</f>
        <v>13.59036973344798</v>
      </c>
      <c r="T73" s="10">
        <f>FC_IND_E!T73+FC_TRA_E!T73+FC_OTH_E!T73</f>
        <v>19.401203783319001</v>
      </c>
      <c r="U73" s="10">
        <f>FC_IND_E!U73+FC_TRA_E!U73+FC_OTH_E!U73</f>
        <v>19.223731728288911</v>
      </c>
      <c r="V73" s="10">
        <f>FC_IND_E!V73+FC_TRA_E!V73+FC_OTH_E!V73</f>
        <v>26.833533963886499</v>
      </c>
      <c r="W73" s="10">
        <f>FC_IND_E!W73+FC_TRA_E!W73+FC_OTH_E!W73</f>
        <v>27.908770421324164</v>
      </c>
      <c r="X73" s="10">
        <f>FC_IND_E!X73+FC_TRA_E!X73+FC_OTH_E!X73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0</v>
      </c>
      <c r="H75" s="37">
        <f>FC_IND_E!H75+FC_TRA_E!H75+FC_OTH_E!H75</f>
        <v>0</v>
      </c>
      <c r="I75" s="37">
        <f>FC_IND_E!I75+FC_TRA_E!I75+FC_OTH_E!I75</f>
        <v>0</v>
      </c>
      <c r="J75" s="37">
        <f>FC_IND_E!J75+FC_TRA_E!J75+FC_OTH_E!J75</f>
        <v>0</v>
      </c>
      <c r="K75" s="37">
        <f>FC_IND_E!K75+FC_TRA_E!K75+FC_OTH_E!K75</f>
        <v>0</v>
      </c>
      <c r="L75" s="37">
        <f>FC_IND_E!L75+FC_TRA_E!L75+FC_OTH_E!L75</f>
        <v>9.5528804815133275E-2</v>
      </c>
      <c r="M75" s="37">
        <f>FC_IND_E!M75+FC_TRA_E!M75+FC_OTH_E!M75</f>
        <v>0.1194325021496131</v>
      </c>
      <c r="N75" s="37">
        <f>FC_IND_E!N75+FC_TRA_E!N75+FC_OTH_E!N75</f>
        <v>0.74041272570937233</v>
      </c>
      <c r="O75" s="37">
        <f>FC_IND_E!O75+FC_TRA_E!O75+FC_OTH_E!O75</f>
        <v>0.74041272570937233</v>
      </c>
      <c r="P75" s="37">
        <f>FC_IND_E!P75+FC_TRA_E!P75+FC_OTH_E!P75</f>
        <v>1.0031814273430779</v>
      </c>
      <c r="Q75" s="37">
        <f>FC_IND_E!Q75+FC_TRA_E!Q75+FC_OTH_E!Q75</f>
        <v>1.0748065348237319</v>
      </c>
      <c r="R75" s="37">
        <f>FC_IND_E!R75+FC_TRA_E!R75+FC_OTH_E!R75</f>
        <v>1.218142734307825</v>
      </c>
      <c r="S75" s="37">
        <f>FC_IND_E!S75+FC_TRA_E!S75+FC_OTH_E!S75</f>
        <v>1.1942390369733451</v>
      </c>
      <c r="T75" s="37">
        <f>FC_IND_E!T75+FC_TRA_E!T75+FC_OTH_E!T75</f>
        <v>1.2871023215821149</v>
      </c>
      <c r="U75" s="37">
        <f>FC_IND_E!U75+FC_TRA_E!U75+FC_OTH_E!U75</f>
        <v>1.2861564918314701</v>
      </c>
      <c r="V75" s="37">
        <f>FC_IND_E!V75+FC_TRA_E!V75+FC_OTH_E!V75</f>
        <v>1.229406706792777</v>
      </c>
      <c r="W75" s="37">
        <f>FC_IND_E!W75+FC_TRA_E!W75+FC_OTH_E!W75</f>
        <v>0.88650042992261391</v>
      </c>
      <c r="X75" s="37">
        <f>FC_IND_E!X75+FC_TRA_E!X75+FC_OTH_E!X75</f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257.60963026655202</v>
      </c>
      <c r="D76" s="40">
        <f>FC_IND_E!D76+FC_TRA_E!D76+FC_OTH_E!D76</f>
        <v>267.41186586414449</v>
      </c>
      <c r="E76" s="40">
        <f>FC_IND_E!E76+FC_TRA_E!E76+FC_OTH_E!E76</f>
        <v>291.0576096302666</v>
      </c>
      <c r="F76" s="40">
        <f>FC_IND_E!F76+FC_TRA_E!F76+FC_OTH_E!F76</f>
        <v>313.49957007738612</v>
      </c>
      <c r="G76" s="40">
        <f>FC_IND_E!G76+FC_TRA_E!G76+FC_OTH_E!G76</f>
        <v>322.38650042992265</v>
      </c>
      <c r="H76" s="40">
        <f>FC_IND_E!H76+FC_TRA_E!H76+FC_OTH_E!H76</f>
        <v>340.52923473774717</v>
      </c>
      <c r="I76" s="40">
        <f>FC_IND_E!I76+FC_TRA_E!I76+FC_OTH_E!I76</f>
        <v>358.41401547721409</v>
      </c>
      <c r="J76" s="40">
        <f>FC_IND_E!J76+FC_TRA_E!J76+FC_OTH_E!J76</f>
        <v>377.07265692175412</v>
      </c>
      <c r="K76" s="40">
        <f>FC_IND_E!K76+FC_TRA_E!K76+FC_OTH_E!K76</f>
        <v>398.48280309544282</v>
      </c>
      <c r="L76" s="40">
        <f>FC_IND_E!L76+FC_TRA_E!L76+FC_OTH_E!L76</f>
        <v>408.5429922613929</v>
      </c>
      <c r="M76" s="40">
        <f>FC_IND_E!M76+FC_TRA_E!M76+FC_OTH_E!M76</f>
        <v>419.80696474634578</v>
      </c>
      <c r="N76" s="40">
        <f>FC_IND_E!N76+FC_TRA_E!N76+FC_OTH_E!N76</f>
        <v>405.96852966466037</v>
      </c>
      <c r="O76" s="40">
        <f>FC_IND_E!O76+FC_TRA_E!O76+FC_OTH_E!O76</f>
        <v>379.14264832330184</v>
      </c>
      <c r="P76" s="40">
        <f>FC_IND_E!P76+FC_TRA_E!P76+FC_OTH_E!P76</f>
        <v>337.18220120378328</v>
      </c>
      <c r="Q76" s="40">
        <f>FC_IND_E!Q76+FC_TRA_E!Q76+FC_OTH_E!Q76</f>
        <v>340.9655202063629</v>
      </c>
      <c r="R76" s="40">
        <f>FC_IND_E!R76+FC_TRA_E!R76+FC_OTH_E!R76</f>
        <v>351.79957007738619</v>
      </c>
      <c r="S76" s="40">
        <f>FC_IND_E!S76+FC_TRA_E!S76+FC_OTH_E!S76</f>
        <v>378.28280309544272</v>
      </c>
      <c r="T76" s="40">
        <f>FC_IND_E!T76+FC_TRA_E!T76+FC_OTH_E!T76</f>
        <v>390.52493551160779</v>
      </c>
      <c r="U76" s="40">
        <f>FC_IND_E!U76+FC_TRA_E!U76+FC_OTH_E!U76</f>
        <v>401.08830610490116</v>
      </c>
      <c r="V76" s="40">
        <f>FC_IND_E!V76+FC_TRA_E!V76+FC_OTH_E!V76</f>
        <v>406.15107480653478</v>
      </c>
      <c r="W76" s="40">
        <f>FC_IND_E!W76+FC_TRA_E!W76+FC_OTH_E!W76</f>
        <v>376.34110060189153</v>
      </c>
      <c r="X76" s="40">
        <f>FC_IND_E!X76+FC_TRA_E!X76+FC_OTH_E!X76</f>
        <v>399.78950988822015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277.53648730052078</v>
      </c>
      <c r="D2" s="31">
        <f t="shared" si="0"/>
        <v>259.35876844869864</v>
      </c>
      <c r="E2" s="31">
        <f t="shared" si="0"/>
        <v>265.24152691703625</v>
      </c>
      <c r="F2" s="31">
        <f t="shared" si="0"/>
        <v>279.11080901961492</v>
      </c>
      <c r="G2" s="31">
        <f t="shared" si="0"/>
        <v>300.53312096582408</v>
      </c>
      <c r="H2" s="31">
        <f t="shared" si="0"/>
        <v>295.93830056921206</v>
      </c>
      <c r="I2" s="31">
        <f t="shared" si="0"/>
        <v>282.80530944055408</v>
      </c>
      <c r="J2" s="31">
        <f t="shared" si="0"/>
        <v>291.88993206420105</v>
      </c>
      <c r="K2" s="31">
        <f t="shared" si="0"/>
        <v>297.2559759243336</v>
      </c>
      <c r="L2" s="31">
        <f t="shared" si="0"/>
        <v>261.25262252794494</v>
      </c>
      <c r="M2" s="31">
        <f t="shared" si="0"/>
        <v>236.446173688736</v>
      </c>
      <c r="N2" s="31">
        <f t="shared" si="0"/>
        <v>210.42742906276868</v>
      </c>
      <c r="O2" s="31">
        <f t="shared" si="0"/>
        <v>173.58744625967324</v>
      </c>
      <c r="P2" s="31">
        <f t="shared" si="0"/>
        <v>186.21263972484954</v>
      </c>
      <c r="Q2" s="31">
        <f t="shared" si="0"/>
        <v>225.53946689595872</v>
      </c>
      <c r="R2" s="31">
        <f t="shared" si="0"/>
        <v>211.59234737747204</v>
      </c>
      <c r="S2" s="31">
        <f t="shared" si="0"/>
        <v>215.36956147893378</v>
      </c>
      <c r="T2" s="31">
        <f t="shared" si="0"/>
        <v>234.19982803095445</v>
      </c>
      <c r="U2" s="31">
        <f t="shared" si="0"/>
        <v>227.68856405846947</v>
      </c>
      <c r="V2" s="31">
        <f t="shared" si="0"/>
        <v>228.64823731728291</v>
      </c>
      <c r="W2" s="31">
        <f t="shared" si="0"/>
        <v>244.58357695614788</v>
      </c>
      <c r="X2" s="31">
        <f t="shared" ref="X2" si="1">SUM(X3,X17,X22,X25,X26,X51,X52,X71,X74,X75,X76)</f>
        <v>246.34368013757523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32.36001719690455</v>
      </c>
      <c r="D3" s="34">
        <f t="shared" si="2"/>
        <v>33.976268271711092</v>
      </c>
      <c r="E3" s="34">
        <f t="shared" si="2"/>
        <v>33.419346517626821</v>
      </c>
      <c r="F3" s="34">
        <f t="shared" si="2"/>
        <v>34.55864144453998</v>
      </c>
      <c r="G3" s="34">
        <f t="shared" si="2"/>
        <v>39.088993981083412</v>
      </c>
      <c r="H3" s="34">
        <f t="shared" si="2"/>
        <v>35.670937231298367</v>
      </c>
      <c r="I3" s="34">
        <f t="shared" si="2"/>
        <v>38.81031814273431</v>
      </c>
      <c r="J3" s="34">
        <f t="shared" si="2"/>
        <v>33.314703353396389</v>
      </c>
      <c r="K3" s="34">
        <f t="shared" si="2"/>
        <v>28.068701633705931</v>
      </c>
      <c r="L3" s="34">
        <f t="shared" si="2"/>
        <v>14.559071367153908</v>
      </c>
      <c r="M3" s="34">
        <f t="shared" si="2"/>
        <v>16.778933791917449</v>
      </c>
      <c r="N3" s="34">
        <f t="shared" si="2"/>
        <v>7.4601891659501263</v>
      </c>
      <c r="O3" s="34">
        <f t="shared" si="2"/>
        <v>0.12373172828890801</v>
      </c>
      <c r="P3" s="34">
        <f t="shared" si="2"/>
        <v>0.12373172828890801</v>
      </c>
      <c r="Q3" s="34">
        <f t="shared" si="2"/>
        <v>2.2175408426483232</v>
      </c>
      <c r="R3" s="34">
        <f t="shared" si="2"/>
        <v>3.6794496990541701</v>
      </c>
      <c r="S3" s="34">
        <f t="shared" si="2"/>
        <v>0</v>
      </c>
      <c r="T3" s="34">
        <f t="shared" si="2"/>
        <v>2.9797936371453142</v>
      </c>
      <c r="U3" s="34">
        <f t="shared" si="2"/>
        <v>13.613843508168529</v>
      </c>
      <c r="V3" s="34">
        <f t="shared" si="2"/>
        <v>17.198968185726574</v>
      </c>
      <c r="W3" s="34">
        <f t="shared" si="2"/>
        <v>14.00447119518487</v>
      </c>
      <c r="X3" s="34">
        <f t="shared" ref="X3" si="3">SUM(X4,X8,X11)</f>
        <v>40.104557179707648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32.36001719690455</v>
      </c>
      <c r="D4" s="29">
        <f t="shared" si="4"/>
        <v>33.976268271711092</v>
      </c>
      <c r="E4" s="29">
        <f t="shared" si="4"/>
        <v>33.419346517626821</v>
      </c>
      <c r="F4" s="29">
        <f t="shared" si="4"/>
        <v>34.55864144453998</v>
      </c>
      <c r="G4" s="29">
        <f t="shared" si="4"/>
        <v>38.965262252794503</v>
      </c>
      <c r="H4" s="29">
        <f t="shared" si="4"/>
        <v>35.547205503009458</v>
      </c>
      <c r="I4" s="29">
        <f t="shared" si="4"/>
        <v>38.686586414445401</v>
      </c>
      <c r="J4" s="29">
        <f t="shared" si="4"/>
        <v>33.19097162510748</v>
      </c>
      <c r="K4" s="29">
        <f t="shared" si="4"/>
        <v>27.944969905417022</v>
      </c>
      <c r="L4" s="29">
        <f t="shared" si="4"/>
        <v>14.435339638865001</v>
      </c>
      <c r="M4" s="29">
        <f t="shared" si="4"/>
        <v>16.65520206362854</v>
      </c>
      <c r="N4" s="29">
        <f t="shared" si="4"/>
        <v>7.3364574376612186</v>
      </c>
      <c r="O4" s="29">
        <f t="shared" si="4"/>
        <v>0</v>
      </c>
      <c r="P4" s="29">
        <f t="shared" si="4"/>
        <v>0</v>
      </c>
      <c r="Q4" s="29">
        <f t="shared" si="4"/>
        <v>2.2175408426483232</v>
      </c>
      <c r="R4" s="29">
        <f t="shared" si="4"/>
        <v>3.6794496990541701</v>
      </c>
      <c r="S4" s="29">
        <f t="shared" si="4"/>
        <v>0</v>
      </c>
      <c r="T4" s="29">
        <f t="shared" si="4"/>
        <v>2.9797936371453142</v>
      </c>
      <c r="U4" s="29">
        <f t="shared" si="4"/>
        <v>13.613843508168529</v>
      </c>
      <c r="V4" s="29">
        <f t="shared" si="4"/>
        <v>17.198968185726574</v>
      </c>
      <c r="W4" s="29">
        <f t="shared" si="4"/>
        <v>14.00447119518487</v>
      </c>
      <c r="X4" s="29">
        <f t="shared" ref="X4" si="5">SUM(X5:X7)</f>
        <v>40.104557179707648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32.36001719690455</v>
      </c>
      <c r="D7" s="10">
        <f>FC_IND_IS_E!D7+FC_IND_NFM_E!D7+FC_IND_CPC_E!D7+FC_IND_NMM_E!D7+FC_IND_PPP_E!D7+FC_IND_FBT_E!D7+FC_IND_TE_E!D7+FC_IND_MAC_E!D7+FC_IND_TL_E!D7+FC_IND_WP_E!D7+FC_IND_MQ_E!D7+FC_IND_CON_E!D7+FC_IND_NSP_E!D7</f>
        <v>33.976268271711092</v>
      </c>
      <c r="E7" s="10">
        <f>FC_IND_IS_E!E7+FC_IND_NFM_E!E7+FC_IND_CPC_E!E7+FC_IND_NMM_E!E7+FC_IND_PPP_E!E7+FC_IND_FBT_E!E7+FC_IND_TE_E!E7+FC_IND_MAC_E!E7+FC_IND_TL_E!E7+FC_IND_WP_E!E7+FC_IND_MQ_E!E7+FC_IND_CON_E!E7+FC_IND_NSP_E!E7</f>
        <v>33.419346517626821</v>
      </c>
      <c r="F7" s="10">
        <f>FC_IND_IS_E!F7+FC_IND_NFM_E!F7+FC_IND_CPC_E!F7+FC_IND_NMM_E!F7+FC_IND_PPP_E!F7+FC_IND_FBT_E!F7+FC_IND_TE_E!F7+FC_IND_MAC_E!F7+FC_IND_TL_E!F7+FC_IND_WP_E!F7+FC_IND_MQ_E!F7+FC_IND_CON_E!F7+FC_IND_NSP_E!F7</f>
        <v>34.55864144453998</v>
      </c>
      <c r="G7" s="10">
        <f>FC_IND_IS_E!G7+FC_IND_NFM_E!G7+FC_IND_CPC_E!G7+FC_IND_NMM_E!G7+FC_IND_PPP_E!G7+FC_IND_FBT_E!G7+FC_IND_TE_E!G7+FC_IND_MAC_E!G7+FC_IND_TL_E!G7+FC_IND_WP_E!G7+FC_IND_MQ_E!G7+FC_IND_CON_E!G7+FC_IND_NSP_E!G7</f>
        <v>38.965262252794503</v>
      </c>
      <c r="H7" s="10">
        <f>FC_IND_IS_E!H7+FC_IND_NFM_E!H7+FC_IND_CPC_E!H7+FC_IND_NMM_E!H7+FC_IND_PPP_E!H7+FC_IND_FBT_E!H7+FC_IND_TE_E!H7+FC_IND_MAC_E!H7+FC_IND_TL_E!H7+FC_IND_WP_E!H7+FC_IND_MQ_E!H7+FC_IND_CON_E!H7+FC_IND_NSP_E!H7</f>
        <v>35.547205503009458</v>
      </c>
      <c r="I7" s="10">
        <f>FC_IND_IS_E!I7+FC_IND_NFM_E!I7+FC_IND_CPC_E!I7+FC_IND_NMM_E!I7+FC_IND_PPP_E!I7+FC_IND_FBT_E!I7+FC_IND_TE_E!I7+FC_IND_MAC_E!I7+FC_IND_TL_E!I7+FC_IND_WP_E!I7+FC_IND_MQ_E!I7+FC_IND_CON_E!I7+FC_IND_NSP_E!I7</f>
        <v>38.686586414445401</v>
      </c>
      <c r="J7" s="10">
        <f>FC_IND_IS_E!J7+FC_IND_NFM_E!J7+FC_IND_CPC_E!J7+FC_IND_NMM_E!J7+FC_IND_PPP_E!J7+FC_IND_FBT_E!J7+FC_IND_TE_E!J7+FC_IND_MAC_E!J7+FC_IND_TL_E!J7+FC_IND_WP_E!J7+FC_IND_MQ_E!J7+FC_IND_CON_E!J7+FC_IND_NSP_E!J7</f>
        <v>33.19097162510748</v>
      </c>
      <c r="K7" s="10">
        <f>FC_IND_IS_E!K7+FC_IND_NFM_E!K7+FC_IND_CPC_E!K7+FC_IND_NMM_E!K7+FC_IND_PPP_E!K7+FC_IND_FBT_E!K7+FC_IND_TE_E!K7+FC_IND_MAC_E!K7+FC_IND_TL_E!K7+FC_IND_WP_E!K7+FC_IND_MQ_E!K7+FC_IND_CON_E!K7+FC_IND_NSP_E!K7</f>
        <v>27.944969905417022</v>
      </c>
      <c r="L7" s="10">
        <f>FC_IND_IS_E!L7+FC_IND_NFM_E!L7+FC_IND_CPC_E!L7+FC_IND_NMM_E!L7+FC_IND_PPP_E!L7+FC_IND_FBT_E!L7+FC_IND_TE_E!L7+FC_IND_MAC_E!L7+FC_IND_TL_E!L7+FC_IND_WP_E!L7+FC_IND_MQ_E!L7+FC_IND_CON_E!L7+FC_IND_NSP_E!L7</f>
        <v>14.435339638865001</v>
      </c>
      <c r="M7" s="10">
        <f>FC_IND_IS_E!M7+FC_IND_NFM_E!M7+FC_IND_CPC_E!M7+FC_IND_NMM_E!M7+FC_IND_PPP_E!M7+FC_IND_FBT_E!M7+FC_IND_TE_E!M7+FC_IND_MAC_E!M7+FC_IND_TL_E!M7+FC_IND_WP_E!M7+FC_IND_MQ_E!M7+FC_IND_CON_E!M7+FC_IND_NSP_E!M7</f>
        <v>16.65520206362854</v>
      </c>
      <c r="N7" s="10">
        <f>FC_IND_IS_E!N7+FC_IND_NFM_E!N7+FC_IND_CPC_E!N7+FC_IND_NMM_E!N7+FC_IND_PPP_E!N7+FC_IND_FBT_E!N7+FC_IND_TE_E!N7+FC_IND_MAC_E!N7+FC_IND_TL_E!N7+FC_IND_WP_E!N7+FC_IND_MQ_E!N7+FC_IND_CON_E!N7+FC_IND_NSP_E!N7</f>
        <v>7.3364574376612186</v>
      </c>
      <c r="O7" s="10">
        <f>FC_IND_IS_E!O7+FC_IND_NFM_E!O7+FC_IND_CPC_E!O7+FC_IND_NMM_E!O7+FC_IND_PPP_E!O7+FC_IND_FBT_E!O7+FC_IND_TE_E!O7+FC_IND_MAC_E!O7+FC_IND_TL_E!O7+FC_IND_WP_E!O7+FC_IND_MQ_E!O7+FC_IND_CON_E!O7+FC_IND_NSP_E!O7</f>
        <v>0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2.2175408426483232</v>
      </c>
      <c r="R7" s="10">
        <f>FC_IND_IS_E!R7+FC_IND_NFM_E!R7+FC_IND_CPC_E!R7+FC_IND_NMM_E!R7+FC_IND_PPP_E!R7+FC_IND_FBT_E!R7+FC_IND_TE_E!R7+FC_IND_MAC_E!R7+FC_IND_TL_E!R7+FC_IND_WP_E!R7+FC_IND_MQ_E!R7+FC_IND_CON_E!R7+FC_IND_NSP_E!R7</f>
        <v>3.6794496990541701</v>
      </c>
      <c r="S7" s="10">
        <f>FC_IND_IS_E!S7+FC_IND_NFM_E!S7+FC_IND_CPC_E!S7+FC_IND_NMM_E!S7+FC_IND_PPP_E!S7+FC_IND_FBT_E!S7+FC_IND_TE_E!S7+FC_IND_MAC_E!S7+FC_IND_TL_E!S7+FC_IND_WP_E!S7+FC_IND_MQ_E!S7+FC_IND_CON_E!S7+FC_IND_NSP_E!S7</f>
        <v>0</v>
      </c>
      <c r="T7" s="10">
        <f>FC_IND_IS_E!T7+FC_IND_NFM_E!T7+FC_IND_CPC_E!T7+FC_IND_NMM_E!T7+FC_IND_PPP_E!T7+FC_IND_FBT_E!T7+FC_IND_TE_E!T7+FC_IND_MAC_E!T7+FC_IND_TL_E!T7+FC_IND_WP_E!T7+FC_IND_MQ_E!T7+FC_IND_CON_E!T7+FC_IND_NSP_E!T7</f>
        <v>2.9797936371453142</v>
      </c>
      <c r="U7" s="10">
        <f>FC_IND_IS_E!U7+FC_IND_NFM_E!U7+FC_IND_CPC_E!U7+FC_IND_NMM_E!U7+FC_IND_PPP_E!U7+FC_IND_FBT_E!U7+FC_IND_TE_E!U7+FC_IND_MAC_E!U7+FC_IND_TL_E!U7+FC_IND_WP_E!U7+FC_IND_MQ_E!U7+FC_IND_CON_E!U7+FC_IND_NSP_E!U7</f>
        <v>13.613843508168529</v>
      </c>
      <c r="V7" s="10">
        <f>FC_IND_IS_E!V7+FC_IND_NFM_E!V7+FC_IND_CPC_E!V7+FC_IND_NMM_E!V7+FC_IND_PPP_E!V7+FC_IND_FBT_E!V7+FC_IND_TE_E!V7+FC_IND_MAC_E!V7+FC_IND_TL_E!V7+FC_IND_WP_E!V7+FC_IND_MQ_E!V7+FC_IND_CON_E!V7+FC_IND_NSP_E!V7</f>
        <v>17.198968185726574</v>
      </c>
      <c r="W7" s="10">
        <f>FC_IND_IS_E!W7+FC_IND_NFM_E!W7+FC_IND_CPC_E!W7+FC_IND_NMM_E!W7+FC_IND_PPP_E!W7+FC_IND_FBT_E!W7+FC_IND_TE_E!W7+FC_IND_MAC_E!W7+FC_IND_TL_E!W7+FC_IND_WP_E!W7+FC_IND_MQ_E!W7+FC_IND_CON_E!W7+FC_IND_NSP_E!W7</f>
        <v>14.00447119518487</v>
      </c>
      <c r="X7" s="10">
        <f>FC_IND_IS_E!X7+FC_IND_NFM_E!X7+FC_IND_CPC_E!X7+FC_IND_NMM_E!X7+FC_IND_PPP_E!X7+FC_IND_FBT_E!X7+FC_IND_TE_E!X7+FC_IND_MAC_E!X7+FC_IND_TL_E!X7+FC_IND_WP_E!X7+FC_IND_MQ_E!X7+FC_IND_CON_E!X7+FC_IND_NSP_E!X7</f>
        <v>40.104557179707648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0.12373172828890802</v>
      </c>
      <c r="H8" s="29">
        <f t="shared" si="6"/>
        <v>0.12373172828890799</v>
      </c>
      <c r="I8" s="29">
        <f t="shared" si="6"/>
        <v>0.12373172828890799</v>
      </c>
      <c r="J8" s="29">
        <f t="shared" si="6"/>
        <v>0.12373172828890799</v>
      </c>
      <c r="K8" s="29">
        <f t="shared" si="6"/>
        <v>0.12373172828890799</v>
      </c>
      <c r="L8" s="29">
        <f t="shared" si="6"/>
        <v>0.12373172828890799</v>
      </c>
      <c r="M8" s="29">
        <f t="shared" si="6"/>
        <v>0.12373172828890797</v>
      </c>
      <c r="N8" s="29">
        <f t="shared" si="6"/>
        <v>0.12373172828890798</v>
      </c>
      <c r="O8" s="29">
        <f t="shared" si="6"/>
        <v>0.12373172828890801</v>
      </c>
      <c r="P8" s="29">
        <f t="shared" si="6"/>
        <v>0.12373172828890801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0.12373172828890802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0.12373172828890799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0.12373172828890799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0.12373172828890799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0.12373172828890799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0.12373172828890799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0.12373172828890797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0.12373172828890798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0.12373172828890801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0.12373172828890801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205.8480952110969</v>
      </c>
      <c r="D26" s="37">
        <f t="shared" si="14"/>
        <v>184.50167472556876</v>
      </c>
      <c r="E26" s="37">
        <f t="shared" si="14"/>
        <v>188.91590352924607</v>
      </c>
      <c r="F26" s="37">
        <f t="shared" si="14"/>
        <v>194.87220196888404</v>
      </c>
      <c r="G26" s="37">
        <f t="shared" si="14"/>
        <v>210.54128949548874</v>
      </c>
      <c r="H26" s="37">
        <f t="shared" si="14"/>
        <v>209.1161165623333</v>
      </c>
      <c r="I26" s="37">
        <f t="shared" si="14"/>
        <v>192.29920453943626</v>
      </c>
      <c r="J26" s="37">
        <f t="shared" si="14"/>
        <v>196.75717196101962</v>
      </c>
      <c r="K26" s="37">
        <f t="shared" si="14"/>
        <v>202.16706792777302</v>
      </c>
      <c r="L26" s="37">
        <f t="shared" si="14"/>
        <v>181.66534823731726</v>
      </c>
      <c r="M26" s="37">
        <f t="shared" si="14"/>
        <v>153.73619948409285</v>
      </c>
      <c r="N26" s="37">
        <f t="shared" si="14"/>
        <v>148.47695614789336</v>
      </c>
      <c r="O26" s="37">
        <f t="shared" si="14"/>
        <v>126.72158211521925</v>
      </c>
      <c r="P26" s="37">
        <f t="shared" si="14"/>
        <v>139.41358555460019</v>
      </c>
      <c r="Q26" s="37">
        <f t="shared" si="14"/>
        <v>165.6932072226999</v>
      </c>
      <c r="R26" s="37">
        <f t="shared" si="14"/>
        <v>143.03284608770423</v>
      </c>
      <c r="S26" s="37">
        <f t="shared" si="14"/>
        <v>143.24763542562337</v>
      </c>
      <c r="T26" s="37">
        <f t="shared" si="14"/>
        <v>141.75752364574376</v>
      </c>
      <c r="U26" s="37">
        <f t="shared" si="14"/>
        <v>112.01487532244195</v>
      </c>
      <c r="V26" s="37">
        <f t="shared" si="14"/>
        <v>104.76199484092862</v>
      </c>
      <c r="W26" s="37">
        <f t="shared" si="14"/>
        <v>107.91014617368873</v>
      </c>
      <c r="X26" s="37">
        <f t="shared" ref="X26" si="15">SUM(X27,X33)</f>
        <v>72.180395528804809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205.8480952110969</v>
      </c>
      <c r="D33" s="29">
        <f t="shared" si="18"/>
        <v>184.50167472556876</v>
      </c>
      <c r="E33" s="29">
        <f t="shared" si="18"/>
        <v>188.91590352924607</v>
      </c>
      <c r="F33" s="29">
        <f t="shared" si="18"/>
        <v>194.87220196888404</v>
      </c>
      <c r="G33" s="29">
        <f t="shared" si="18"/>
        <v>210.54128949548874</v>
      </c>
      <c r="H33" s="29">
        <f t="shared" si="18"/>
        <v>209.1161165623333</v>
      </c>
      <c r="I33" s="29">
        <f t="shared" si="18"/>
        <v>192.29920453943626</v>
      </c>
      <c r="J33" s="29">
        <f t="shared" si="18"/>
        <v>196.75717196101962</v>
      </c>
      <c r="K33" s="29">
        <f t="shared" si="18"/>
        <v>202.16706792777302</v>
      </c>
      <c r="L33" s="29">
        <f t="shared" si="18"/>
        <v>181.66534823731726</v>
      </c>
      <c r="M33" s="29">
        <f t="shared" si="18"/>
        <v>153.73619948409285</v>
      </c>
      <c r="N33" s="29">
        <f t="shared" si="18"/>
        <v>148.47695614789336</v>
      </c>
      <c r="O33" s="29">
        <f t="shared" si="18"/>
        <v>126.72158211521925</v>
      </c>
      <c r="P33" s="29">
        <f t="shared" si="18"/>
        <v>139.41358555460019</v>
      </c>
      <c r="Q33" s="29">
        <f t="shared" si="18"/>
        <v>165.6932072226999</v>
      </c>
      <c r="R33" s="29">
        <f t="shared" si="18"/>
        <v>143.03284608770423</v>
      </c>
      <c r="S33" s="29">
        <f t="shared" si="18"/>
        <v>143.24763542562337</v>
      </c>
      <c r="T33" s="29">
        <f t="shared" si="18"/>
        <v>141.75752364574376</v>
      </c>
      <c r="U33" s="29">
        <f t="shared" si="18"/>
        <v>112.01487532244195</v>
      </c>
      <c r="V33" s="29">
        <f t="shared" si="18"/>
        <v>104.76199484092862</v>
      </c>
      <c r="W33" s="29">
        <f t="shared" si="18"/>
        <v>107.91014617368873</v>
      </c>
      <c r="X33" s="29">
        <f t="shared" ref="X33" si="19">SUM(X34:X50)</f>
        <v>72.180395528804809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0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5.6487532244196039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5.6487532244196039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4.519002579535683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5.6487532244196039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5.6487532244196039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6.7785038693035249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7.9081685296646613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5.6487532244196039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6.7785038693035249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7.9081685296646613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6.7785038693035249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8.209802235597591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8.5690455717970764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9.4864144453998271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9.0673258813413593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8.4018056749785028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3.1384350816852971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0.10249355116079106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7.8503869303525362E-2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0.12141014617368873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0.151676698194325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6.2768701633705926E-3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28.848009226574121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29.150084011897299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27.941784870604657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28.696965511446443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25.827274018274654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23.712763165944697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21.210038589307288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17.340404979076389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18.478933791917449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18.462596732588128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14.373172828890798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16.411177987962169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21.496130696474633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11.220980223559756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12.268529664660363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16.410834049871024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16.402837489251933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21.458985382631123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18.307738607050734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24.302321582115223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21.543250214961304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27.382373172828888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67.54892519346518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52.110490111779868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53.075494411006019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59.829062768701633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65.620636285468606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62.722527944969912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52.107996560619092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62.764402407566635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61.179277730008586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45.774118658641434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43.669389509888219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47.66233877901977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24.349871023215822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18.427343078245919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21.377472055030093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21.475666380051592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25.236887360275148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28.248151332760102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29.325709372312978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29.131470335339635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27.110490111779878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26.669819432502152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109.45116079105762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103.2411006018916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107.8986242476354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106.34617368873599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113.33241616509029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119.5423903697334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113.33241616509028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111.003611349957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117.9898538263113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111.7798796216681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90.044883920894236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77.624935511607902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72.967411865864136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104.11650902837491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125.26870163370592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97.238177128116945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94.829406706792767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83.738091143594147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55.733877901977635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41.720378331900257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50.037403267411854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9.7201203783318988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5.7609630266552019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0.9792777300085983</v>
      </c>
      <c r="D52" s="37">
        <f t="shared" si="20"/>
        <v>1.671883061049011</v>
      </c>
      <c r="E52" s="37">
        <f t="shared" si="20"/>
        <v>2.1496130696474629</v>
      </c>
      <c r="F52" s="37">
        <f t="shared" si="20"/>
        <v>5.0396388650042976</v>
      </c>
      <c r="G52" s="37">
        <f t="shared" si="20"/>
        <v>3.0333619948409281</v>
      </c>
      <c r="H52" s="37">
        <f t="shared" si="20"/>
        <v>0.90765262252794476</v>
      </c>
      <c r="I52" s="37">
        <f t="shared" si="20"/>
        <v>1.4569217540842652</v>
      </c>
      <c r="J52" s="37">
        <f t="shared" si="20"/>
        <v>3.1766122098022365</v>
      </c>
      <c r="K52" s="37">
        <f t="shared" si="20"/>
        <v>6.7116079105760944</v>
      </c>
      <c r="L52" s="37">
        <f t="shared" si="20"/>
        <v>7.6191745485812543</v>
      </c>
      <c r="M52" s="37">
        <f t="shared" si="20"/>
        <v>9.0044711951848644</v>
      </c>
      <c r="N52" s="37">
        <f t="shared" si="20"/>
        <v>8.9089423903697327</v>
      </c>
      <c r="O52" s="37">
        <f t="shared" si="20"/>
        <v>4.4663800515907131</v>
      </c>
      <c r="P52" s="37">
        <f t="shared" si="20"/>
        <v>5.8756663800515891</v>
      </c>
      <c r="Q52" s="37">
        <f t="shared" si="20"/>
        <v>10.270335339638866</v>
      </c>
      <c r="R52" s="37">
        <f t="shared" si="20"/>
        <v>13.088736027515047</v>
      </c>
      <c r="S52" s="37">
        <f t="shared" si="20"/>
        <v>14.497936371453136</v>
      </c>
      <c r="T52" s="37">
        <f t="shared" si="20"/>
        <v>23.348409286328458</v>
      </c>
      <c r="U52" s="37">
        <f t="shared" si="20"/>
        <v>33.516509028374891</v>
      </c>
      <c r="V52" s="37">
        <f t="shared" si="20"/>
        <v>30.159931212381771</v>
      </c>
      <c r="W52" s="37">
        <f t="shared" si="20"/>
        <v>42.163112639724851</v>
      </c>
      <c r="X52" s="37">
        <f t="shared" ref="X52" si="21">SUM(X53:X70)</f>
        <v>45.919432502149618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0.40128976784178838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0.40128976784178838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0.40128976784178838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0.40128976784178838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0.9792777300085983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1.671883061049011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2.1496130696474629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5.0396388650042976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3.0333619948409281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0.90765262252794476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1.4569217540842652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3.1766122098022365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6.7116079105760944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7.2608770421324156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8.2879621668099723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7.308684436801375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0.69269131556319863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0.66878761822871879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4.8246775580395527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3.6781599312123809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2.6750644883920898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3.7562338779019777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3.9062768701633703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5.8118658641444538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6.8849527085124667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8.0664660361134999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0.35829750644883918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0.7165090283748925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1.6002579535683581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1.671883061049011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1.6241616509028369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1.6002579535683581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1.6480653482373171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1.6241616509028369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1.6307824591573521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1.5807394668959589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1.5488392089423899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1.572055030094583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1.608856405846947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2.101805674978503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3.5827171109200338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3.8453998280309536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7.7625107480653481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10.198710232158209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17.961392949269129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27.628202923473772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22.397936371453138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32.910834049871021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35.387704213241619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0.39398108340498711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0.45511607910576096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0.42992261392949271</v>
      </c>
      <c r="E71" s="37">
        <f t="shared" si="22"/>
        <v>0</v>
      </c>
      <c r="F71" s="37">
        <f t="shared" si="22"/>
        <v>0.35829750644883918</v>
      </c>
      <c r="G71" s="37">
        <f t="shared" si="22"/>
        <v>1.6957867583834909</v>
      </c>
      <c r="H71" s="37">
        <f t="shared" si="22"/>
        <v>3.2960447119518479</v>
      </c>
      <c r="I71" s="37">
        <f t="shared" si="22"/>
        <v>1.7435941530524501</v>
      </c>
      <c r="J71" s="37">
        <f t="shared" si="22"/>
        <v>6.8787618228718834</v>
      </c>
      <c r="K71" s="37">
        <f t="shared" si="22"/>
        <v>5.7084264832330174</v>
      </c>
      <c r="L71" s="37">
        <f t="shared" si="22"/>
        <v>6.592175408426483</v>
      </c>
      <c r="M71" s="37">
        <f t="shared" si="22"/>
        <v>7.1415305245055887</v>
      </c>
      <c r="N71" s="37">
        <f t="shared" si="22"/>
        <v>9.5528804815133261E-2</v>
      </c>
      <c r="O71" s="37">
        <f t="shared" si="22"/>
        <v>0.57325881341358553</v>
      </c>
      <c r="P71" s="37">
        <f t="shared" si="22"/>
        <v>1.0748065348237319</v>
      </c>
      <c r="Q71" s="37">
        <f t="shared" si="22"/>
        <v>7.5475494411006014</v>
      </c>
      <c r="R71" s="37">
        <f t="shared" si="22"/>
        <v>12.324419604471196</v>
      </c>
      <c r="S71" s="37">
        <f t="shared" si="22"/>
        <v>15.835511607910577</v>
      </c>
      <c r="T71" s="37">
        <f t="shared" si="22"/>
        <v>21.553052450558898</v>
      </c>
      <c r="U71" s="37">
        <f t="shared" si="22"/>
        <v>22.968529664660366</v>
      </c>
      <c r="V71" s="37">
        <f t="shared" si="22"/>
        <v>30.786070507308683</v>
      </c>
      <c r="W71" s="37">
        <f t="shared" si="22"/>
        <v>34.80171969045572</v>
      </c>
      <c r="X71" s="37">
        <f t="shared" ref="X71" si="23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0.42992261392949271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0.35829750644883918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1.6957867583834909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3.2960447119518479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1.7435941530524501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6.8787618228718834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5.7084264832330174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6.592175408426483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7.1415305245055887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9.5528804815133261E-2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6.6638005159071358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5.2785038693035258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2.2451418744625968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2.1518486672398969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3.7447979363714534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3.952536543422184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6.8929492691315568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0.57325881341358553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1.0748065348237319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0.88374892519346515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7.0459157351676698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13.59036973344798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19.401203783319001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19.223731728288911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26.833533963886499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27.908770421324164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38.349097162510731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38.779019776440244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40.756663800515909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44.282029234737742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46.173688736027515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46.947549441100612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48.495270851246772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51.762682717110913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54.600171969045562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50.816852966466037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49.785038693035247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45.485812553740331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41.702493551160785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39.724849527085127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39.810834049871012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39.46689595872742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41.788478073946692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44.561049011177985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45.574806534823722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45.741272570937227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45.704127257093717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47.717970765262244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0</v>
      </c>
      <c r="D51" s="37">
        <f>FC_IND_IS_BF_E!D51+FC_IND_IS_EA_E!D51</f>
        <v>0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0</v>
      </c>
      <c r="D76" s="40">
        <f>FC_IND_IS_BF_E!D76+FC_IND_IS_EA_E!D76</f>
        <v>0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1.3757523645743768</v>
      </c>
      <c r="D2" s="31">
        <f t="shared" ref="D2:W2" si="1">SUM(D3,D17,D22,D25,D26,D51,D52,D71,D74,D75,D76)</f>
        <v>1.633705932932072</v>
      </c>
      <c r="E2" s="31">
        <f t="shared" si="1"/>
        <v>1.633705932932072</v>
      </c>
      <c r="F2" s="31">
        <f t="shared" si="1"/>
        <v>1.7196904557179711</v>
      </c>
      <c r="G2" s="31">
        <f t="shared" si="1"/>
        <v>1.8056749785038693</v>
      </c>
      <c r="H2" s="31">
        <f t="shared" si="1"/>
        <v>2.0636285468615649</v>
      </c>
      <c r="I2" s="31">
        <f t="shared" si="1"/>
        <v>2.1496130696474629</v>
      </c>
      <c r="J2" s="31">
        <f t="shared" si="1"/>
        <v>2.3215821152192602</v>
      </c>
      <c r="K2" s="31">
        <f t="shared" si="1"/>
        <v>2.407566638005159</v>
      </c>
      <c r="L2" s="31">
        <f t="shared" si="1"/>
        <v>2.407566638005159</v>
      </c>
      <c r="M2" s="31">
        <f t="shared" si="1"/>
        <v>2.5795356835769558</v>
      </c>
      <c r="N2" s="31">
        <f t="shared" si="1"/>
        <v>2.493551160791057</v>
      </c>
      <c r="O2" s="31">
        <f t="shared" si="1"/>
        <v>3.7751504729148748</v>
      </c>
      <c r="P2" s="31">
        <f t="shared" si="1"/>
        <v>3.0094582975064492</v>
      </c>
      <c r="Q2" s="31">
        <f t="shared" si="1"/>
        <v>5.2929492691315563</v>
      </c>
      <c r="R2" s="31">
        <f t="shared" si="1"/>
        <v>6.6832330180567485</v>
      </c>
      <c r="S2" s="31">
        <f t="shared" si="1"/>
        <v>6.19475494411006</v>
      </c>
      <c r="T2" s="31">
        <f t="shared" si="1"/>
        <v>6.4418744625967328</v>
      </c>
      <c r="U2" s="31">
        <f t="shared" si="1"/>
        <v>7.1711951848667237</v>
      </c>
      <c r="V2" s="31">
        <f t="shared" si="1"/>
        <v>7.5190025795356812</v>
      </c>
      <c r="W2" s="31">
        <f t="shared" si="1"/>
        <v>7.5525365434221836</v>
      </c>
      <c r="X2" s="31">
        <f t="shared" ref="X2" si="2">SUM(X3,X17,X22,X25,X26,X51,X52,X71,X74,X75,X76)</f>
        <v>7.1345657781599305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1.0236457437661222</v>
      </c>
      <c r="P26" s="37">
        <f t="shared" si="22"/>
        <v>0</v>
      </c>
      <c r="Q26" s="37">
        <f t="shared" si="22"/>
        <v>1.0223559759243339</v>
      </c>
      <c r="R26" s="37">
        <f t="shared" si="22"/>
        <v>2.0018916595012901</v>
      </c>
      <c r="S26" s="37">
        <f t="shared" si="22"/>
        <v>1.9958727429062766</v>
      </c>
      <c r="T26" s="37">
        <f t="shared" si="22"/>
        <v>2.1597592433361998</v>
      </c>
      <c r="U26" s="37">
        <f t="shared" si="22"/>
        <v>2.5004299226139293</v>
      </c>
      <c r="V26" s="37">
        <f t="shared" si="22"/>
        <v>2.6283748925193464</v>
      </c>
      <c r="W26" s="37">
        <f t="shared" si="22"/>
        <v>2.5143594153052451</v>
      </c>
      <c r="X26" s="37">
        <f t="shared" ref="X26" si="23">SUM(X27,X33)</f>
        <v>2.1949269131556317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1.0236457437661222</v>
      </c>
      <c r="P33" s="29">
        <f t="shared" si="28"/>
        <v>0</v>
      </c>
      <c r="Q33" s="29">
        <f t="shared" si="28"/>
        <v>1.0223559759243339</v>
      </c>
      <c r="R33" s="29">
        <f t="shared" si="28"/>
        <v>2.0018916595012901</v>
      </c>
      <c r="S33" s="29">
        <f t="shared" si="28"/>
        <v>1.9958727429062766</v>
      </c>
      <c r="T33" s="29">
        <f t="shared" si="28"/>
        <v>2.1597592433361998</v>
      </c>
      <c r="U33" s="29">
        <f t="shared" si="28"/>
        <v>2.5004299226139293</v>
      </c>
      <c r="V33" s="29">
        <f t="shared" si="28"/>
        <v>2.6283748925193464</v>
      </c>
      <c r="W33" s="29">
        <f t="shared" si="28"/>
        <v>2.5143594153052451</v>
      </c>
      <c r="X33" s="29">
        <f t="shared" ref="X33" si="29">SUM(X34:X50)</f>
        <v>2.1949269131556317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0.23723129836629397</v>
      </c>
      <c r="U36" s="10">
        <f>FC_IND_CPC_BC_E!U36+FC_IND_CPC_OC_E!U36+FC_IND_CPC_PH_E!U36</f>
        <v>0.24737747205503008</v>
      </c>
      <c r="V36" s="10">
        <f>FC_IND_CPC_BC_E!V36+FC_IND_CPC_OC_E!V36+FC_IND_CPC_PH_E!V36</f>
        <v>0.27454858125537401</v>
      </c>
      <c r="W36" s="10">
        <f>FC_IND_CPC_BC_E!W36+FC_IND_CPC_OC_E!W36+FC_IND_CPC_PH_E!W36</f>
        <v>0.32424763542562329</v>
      </c>
      <c r="X36" s="10">
        <f>FC_IND_CPC_BC_E!X36+FC_IND_CPC_OC_E!X36+FC_IND_CPC_PH_E!X36</f>
        <v>0.30163370593293198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1.0236457437661222</v>
      </c>
      <c r="P43" s="10">
        <f>FC_IND_CPC_BC_E!P43+FC_IND_CPC_OC_E!P43+FC_IND_CPC_PH_E!P43</f>
        <v>0</v>
      </c>
      <c r="Q43" s="10">
        <f>FC_IND_CPC_BC_E!Q43+FC_IND_CPC_OC_E!Q43+FC_IND_CPC_PH_E!Q43</f>
        <v>1.0223559759243339</v>
      </c>
      <c r="R43" s="10">
        <f>FC_IND_CPC_BC_E!R43+FC_IND_CPC_OC_E!R43+FC_IND_CPC_PH_E!R43</f>
        <v>1.025709372312984</v>
      </c>
      <c r="S43" s="10">
        <f>FC_IND_CPC_BC_E!S43+FC_IND_CPC_OC_E!S43+FC_IND_CPC_PH_E!S43</f>
        <v>1.025193465176268</v>
      </c>
      <c r="T43" s="10">
        <f>FC_IND_CPC_BC_E!T43+FC_IND_CPC_OC_E!T43+FC_IND_CPC_PH_E!T43</f>
        <v>1.1705073086844371</v>
      </c>
      <c r="U43" s="10">
        <f>FC_IND_CPC_BC_E!U43+FC_IND_CPC_OC_E!U43+FC_IND_CPC_PH_E!U43</f>
        <v>1.0608770421324161</v>
      </c>
      <c r="V43" s="10">
        <f>FC_IND_CPC_BC_E!V43+FC_IND_CPC_OC_E!V43+FC_IND_CPC_PH_E!V43</f>
        <v>1.4091143594153051</v>
      </c>
      <c r="W43" s="10">
        <f>FC_IND_CPC_BC_E!W43+FC_IND_CPC_OC_E!W43+FC_IND_CPC_PH_E!W43</f>
        <v>1.2671539122957871</v>
      </c>
      <c r="X43" s="10">
        <f>FC_IND_CPC_BC_E!X43+FC_IND_CPC_OC_E!X43+FC_IND_CPC_PH_E!X43</f>
        <v>1.535597592433362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0</v>
      </c>
      <c r="D44" s="10">
        <f>FC_IND_CPC_BC_E!D44+FC_IND_CPC_OC_E!D44+FC_IND_CPC_PH_E!D44</f>
        <v>0</v>
      </c>
      <c r="E44" s="10">
        <f>FC_IND_CPC_BC_E!E44+FC_IND_CPC_OC_E!E44+FC_IND_CPC_PH_E!E44</f>
        <v>0</v>
      </c>
      <c r="F44" s="10">
        <f>FC_IND_CPC_BC_E!F44+FC_IND_CPC_OC_E!F44+FC_IND_CPC_PH_E!F44</f>
        <v>0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0.97618228718830602</v>
      </c>
      <c r="S44" s="10">
        <f>FC_IND_CPC_BC_E!S44+FC_IND_CPC_OC_E!S44+FC_IND_CPC_PH_E!S44</f>
        <v>0.97067927773000862</v>
      </c>
      <c r="T44" s="10">
        <f>FC_IND_CPC_BC_E!T44+FC_IND_CPC_OC_E!T44+FC_IND_CPC_PH_E!T44</f>
        <v>0.75202063628546856</v>
      </c>
      <c r="U44" s="10">
        <f>FC_IND_CPC_BC_E!U44+FC_IND_CPC_OC_E!U44+FC_IND_CPC_PH_E!U44</f>
        <v>1.1921754084264831</v>
      </c>
      <c r="V44" s="10">
        <f>FC_IND_CPC_BC_E!V44+FC_IND_CPC_OC_E!V44+FC_IND_CPC_PH_E!V44</f>
        <v>0.9447119518486673</v>
      </c>
      <c r="W44" s="10">
        <f>FC_IND_CPC_BC_E!W44+FC_IND_CPC_OC_E!W44+FC_IND_CPC_PH_E!W44</f>
        <v>0.9229578675838348</v>
      </c>
      <c r="X44" s="10">
        <f>FC_IND_CPC_BC_E!X44+FC_IND_CPC_OC_E!X44+FC_IND_CPC_PH_E!X44</f>
        <v>0.35769561478933787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0</v>
      </c>
      <c r="D51" s="37">
        <f>FC_IND_CPC_BC_E!D51+FC_IND_CPC_OC_E!D51+FC_IND_CPC_PH_E!D51</f>
        <v>0</v>
      </c>
      <c r="E51" s="37">
        <f>FC_IND_CPC_BC_E!E51+FC_IND_CPC_OC_E!E51+FC_IND_CPC_PH_E!E51</f>
        <v>0</v>
      </c>
      <c r="F51" s="37">
        <f>FC_IND_CPC_BC_E!F51+FC_IND_CPC_OC_E!F51+FC_IND_CPC_PH_E!F51</f>
        <v>0</v>
      </c>
      <c r="G51" s="37">
        <f>FC_IND_CPC_BC_E!G51+FC_IND_CPC_OC_E!G51+FC_IND_CPC_PH_E!G51</f>
        <v>0</v>
      </c>
      <c r="H51" s="37">
        <f>FC_IND_CPC_BC_E!H51+FC_IND_CPC_OC_E!H51+FC_IND_CPC_PH_E!H51</f>
        <v>0</v>
      </c>
      <c r="I51" s="37">
        <f>FC_IND_CPC_BC_E!I51+FC_IND_CPC_OC_E!I51+FC_IND_CPC_PH_E!I51</f>
        <v>0</v>
      </c>
      <c r="J51" s="37">
        <f>FC_IND_CPC_BC_E!J51+FC_IND_CPC_OC_E!J51+FC_IND_CPC_PH_E!J51</f>
        <v>0</v>
      </c>
      <c r="K51" s="37">
        <f>FC_IND_CPC_BC_E!K51+FC_IND_CPC_OC_E!K51+FC_IND_CPC_PH_E!K51</f>
        <v>0</v>
      </c>
      <c r="L51" s="37">
        <f>FC_IND_CPC_BC_E!L51+FC_IND_CPC_OC_E!L51+FC_IND_CPC_PH_E!L51</f>
        <v>0</v>
      </c>
      <c r="M51" s="37">
        <f>FC_IND_CPC_BC_E!M51+FC_IND_CPC_OC_E!M51+FC_IND_CPC_PH_E!M51</f>
        <v>0</v>
      </c>
      <c r="N51" s="37">
        <f>FC_IND_CPC_BC_E!N51+FC_IND_CPC_OC_E!N51+FC_IND_CPC_PH_E!N51</f>
        <v>0</v>
      </c>
      <c r="O51" s="37">
        <f>FC_IND_CPC_BC_E!O51+FC_IND_CPC_OC_E!O51+FC_IND_CPC_PH_E!O51</f>
        <v>0</v>
      </c>
      <c r="P51" s="37">
        <f>FC_IND_CPC_BC_E!P51+FC_IND_CPC_OC_E!P51+FC_IND_CPC_PH_E!P51</f>
        <v>0</v>
      </c>
      <c r="Q51" s="37">
        <f>FC_IND_CPC_BC_E!Q51+FC_IND_CPC_OC_E!Q51+FC_IND_CPC_PH_E!Q51</f>
        <v>0</v>
      </c>
      <c r="R51" s="37">
        <f>FC_IND_CPC_BC_E!R51+FC_IND_CPC_OC_E!R51+FC_IND_CPC_PH_E!R51</f>
        <v>0</v>
      </c>
      <c r="S51" s="37">
        <f>FC_IND_CPC_BC_E!S51+FC_IND_CPC_OC_E!S51+FC_IND_CPC_PH_E!S51</f>
        <v>0</v>
      </c>
      <c r="T51" s="37">
        <f>FC_IND_CPC_BC_E!T51+FC_IND_CPC_OC_E!T51+FC_IND_CPC_PH_E!T51</f>
        <v>0</v>
      </c>
      <c r="U51" s="37">
        <f>FC_IND_CPC_BC_E!U51+FC_IND_CPC_OC_E!U51+FC_IND_CPC_PH_E!U51</f>
        <v>0</v>
      </c>
      <c r="V51" s="37">
        <f>FC_IND_CPC_BC_E!V51+FC_IND_CPC_OC_E!V51+FC_IND_CPC_PH_E!V51</f>
        <v>0</v>
      </c>
      <c r="W51" s="37">
        <f>FC_IND_CPC_BC_E!W51+FC_IND_CPC_OC_E!W51+FC_IND_CPC_PH_E!W51</f>
        <v>0</v>
      </c>
      <c r="X51" s="37">
        <f>FC_IND_CPC_BC_E!X51+FC_IND_CPC_OC_E!X51+FC_IND_CPC_PH_E!X51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1.0031814273430779</v>
      </c>
      <c r="R52" s="37">
        <f t="shared" si="31"/>
        <v>1.241960447119518</v>
      </c>
      <c r="S52" s="37">
        <f t="shared" si="31"/>
        <v>0.50154772141014614</v>
      </c>
      <c r="T52" s="37">
        <f t="shared" si="31"/>
        <v>0.51590713671539135</v>
      </c>
      <c r="U52" s="37">
        <f t="shared" si="31"/>
        <v>0.83121238177128109</v>
      </c>
      <c r="V52" s="37">
        <f t="shared" si="31"/>
        <v>0.83121238177128109</v>
      </c>
      <c r="W52" s="37">
        <f t="shared" si="31"/>
        <v>0.77523645743766101</v>
      </c>
      <c r="X52" s="37">
        <f t="shared" ref="X52" si="32">SUM(X53:X70)</f>
        <v>0.68486672398968185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0.40128976784178838</v>
      </c>
      <c r="V57" s="10">
        <f>FC_IND_CPC_BC_E!V57+FC_IND_CPC_OC_E!V57+FC_IND_CPC_PH_E!V57</f>
        <v>0.40128976784178838</v>
      </c>
      <c r="W57" s="10">
        <f>FC_IND_CPC_BC_E!W57+FC_IND_CPC_OC_E!W57+FC_IND_CPC_PH_E!W57</f>
        <v>0.40128976784178838</v>
      </c>
      <c r="X57" s="10">
        <f>FC_IND_CPC_BC_E!X57+FC_IND_CPC_OC_E!X57+FC_IND_CPC_PH_E!X57</f>
        <v>0.40128976784178838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1.0031814273430779</v>
      </c>
      <c r="R59" s="10">
        <f>FC_IND_CPC_BC_E!R59+FC_IND_CPC_OC_E!R59+FC_IND_CPC_PH_E!R59</f>
        <v>1.241960447119518</v>
      </c>
      <c r="S59" s="10">
        <f>FC_IND_CPC_BC_E!S59+FC_IND_CPC_OC_E!S59+FC_IND_CPC_PH_E!S59</f>
        <v>0.50154772141014614</v>
      </c>
      <c r="T59" s="10">
        <f>FC_IND_CPC_BC_E!T59+FC_IND_CPC_OC_E!T59+FC_IND_CPC_PH_E!T59</f>
        <v>0.51590713671539135</v>
      </c>
      <c r="U59" s="10">
        <f>FC_IND_CPC_BC_E!U59+FC_IND_CPC_OC_E!U59+FC_IND_CPC_PH_E!U59</f>
        <v>0.42992261392949277</v>
      </c>
      <c r="V59" s="10">
        <f>FC_IND_CPC_BC_E!V59+FC_IND_CPC_OC_E!V59+FC_IND_CPC_PH_E!V59</f>
        <v>0.42992261392949277</v>
      </c>
      <c r="W59" s="10">
        <f>FC_IND_CPC_BC_E!W59+FC_IND_CPC_OC_E!W59+FC_IND_CPC_PH_E!W59</f>
        <v>0.34393809114359408</v>
      </c>
      <c r="X59" s="10">
        <f>FC_IND_CPC_BC_E!X59+FC_IND_CPC_OC_E!X59+FC_IND_CPC_PH_E!X59</f>
        <v>0.25795356835769562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3.000859845227859E-2</v>
      </c>
      <c r="X66" s="10">
        <f>FC_IND_CPC_BC_E!X66+FC_IND_CPC_OC_E!X66+FC_IND_CPC_PH_E!X66</f>
        <v>2.5623387790197759E-2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1.3757523645743768</v>
      </c>
      <c r="D76" s="40">
        <f>FC_IND_CPC_BC_E!D76+FC_IND_CPC_OC_E!D76+FC_IND_CPC_PH_E!D76</f>
        <v>1.633705932932072</v>
      </c>
      <c r="E76" s="40">
        <f>FC_IND_CPC_BC_E!E76+FC_IND_CPC_OC_E!E76+FC_IND_CPC_PH_E!E76</f>
        <v>1.633705932932072</v>
      </c>
      <c r="F76" s="40">
        <f>FC_IND_CPC_BC_E!F76+FC_IND_CPC_OC_E!F76+FC_IND_CPC_PH_E!F76</f>
        <v>1.7196904557179711</v>
      </c>
      <c r="G76" s="40">
        <f>FC_IND_CPC_BC_E!G76+FC_IND_CPC_OC_E!G76+FC_IND_CPC_PH_E!G76</f>
        <v>1.8056749785038693</v>
      </c>
      <c r="H76" s="40">
        <f>FC_IND_CPC_BC_E!H76+FC_IND_CPC_OC_E!H76+FC_IND_CPC_PH_E!H76</f>
        <v>2.0636285468615649</v>
      </c>
      <c r="I76" s="40">
        <f>FC_IND_CPC_BC_E!I76+FC_IND_CPC_OC_E!I76+FC_IND_CPC_PH_E!I76</f>
        <v>2.1496130696474629</v>
      </c>
      <c r="J76" s="40">
        <f>FC_IND_CPC_BC_E!J76+FC_IND_CPC_OC_E!J76+FC_IND_CPC_PH_E!J76</f>
        <v>2.3215821152192602</v>
      </c>
      <c r="K76" s="40">
        <f>FC_IND_CPC_BC_E!K76+FC_IND_CPC_OC_E!K76+FC_IND_CPC_PH_E!K76</f>
        <v>2.407566638005159</v>
      </c>
      <c r="L76" s="40">
        <f>FC_IND_CPC_BC_E!L76+FC_IND_CPC_OC_E!L76+FC_IND_CPC_PH_E!L76</f>
        <v>2.407566638005159</v>
      </c>
      <c r="M76" s="40">
        <f>FC_IND_CPC_BC_E!M76+FC_IND_CPC_OC_E!M76+FC_IND_CPC_PH_E!M76</f>
        <v>2.5795356835769558</v>
      </c>
      <c r="N76" s="40">
        <f>FC_IND_CPC_BC_E!N76+FC_IND_CPC_OC_E!N76+FC_IND_CPC_PH_E!N76</f>
        <v>2.493551160791057</v>
      </c>
      <c r="O76" s="40">
        <f>FC_IND_CPC_BC_E!O76+FC_IND_CPC_OC_E!O76+FC_IND_CPC_PH_E!O76</f>
        <v>2.7515047291487527</v>
      </c>
      <c r="P76" s="40">
        <f>FC_IND_CPC_BC_E!P76+FC_IND_CPC_OC_E!P76+FC_IND_CPC_PH_E!P76</f>
        <v>3.0094582975064492</v>
      </c>
      <c r="Q76" s="40">
        <f>FC_IND_CPC_BC_E!Q76+FC_IND_CPC_OC_E!Q76+FC_IND_CPC_PH_E!Q76</f>
        <v>3.267411865864144</v>
      </c>
      <c r="R76" s="40">
        <f>FC_IND_CPC_BC_E!R76+FC_IND_CPC_OC_E!R76+FC_IND_CPC_PH_E!R76</f>
        <v>3.4393809114359408</v>
      </c>
      <c r="S76" s="40">
        <f>FC_IND_CPC_BC_E!S76+FC_IND_CPC_OC_E!S76+FC_IND_CPC_PH_E!S76</f>
        <v>3.6973344797936374</v>
      </c>
      <c r="T76" s="40">
        <f>FC_IND_CPC_BC_E!T76+FC_IND_CPC_OC_E!T76+FC_IND_CPC_PH_E!T76</f>
        <v>3.7662080825451421</v>
      </c>
      <c r="U76" s="40">
        <f>FC_IND_CPC_BC_E!U76+FC_IND_CPC_OC_E!U76+FC_IND_CPC_PH_E!U76</f>
        <v>3.8395528804815129</v>
      </c>
      <c r="V76" s="40">
        <f>FC_IND_CPC_BC_E!V76+FC_IND_CPC_OC_E!V76+FC_IND_CPC_PH_E!V76</f>
        <v>4.0594153052450537</v>
      </c>
      <c r="W76" s="40">
        <f>FC_IND_CPC_BC_E!W76+FC_IND_CPC_OC_E!W76+FC_IND_CPC_PH_E!W76</f>
        <v>4.2629406706792778</v>
      </c>
      <c r="X76" s="40">
        <f>FC_IND_CPC_BC_E!X76+FC_IND_CPC_OC_E!X76+FC_IND_CPC_PH_E!X76</f>
        <v>4.2547721410146169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0.58297504275996126</v>
      </c>
      <c r="D2" s="31">
        <f t="shared" ref="D2:W2" si="1">SUM(D3,D17,D22,D25,D26,D51,D52,D71,D74,D75,D76)</f>
        <v>0.6922828632774537</v>
      </c>
      <c r="E2" s="31">
        <f t="shared" si="1"/>
        <v>0.6922828632774537</v>
      </c>
      <c r="F2" s="31">
        <f t="shared" si="1"/>
        <v>0.72871880344995155</v>
      </c>
      <c r="G2" s="31">
        <f t="shared" si="1"/>
        <v>0.76515474362244895</v>
      </c>
      <c r="H2" s="31">
        <f t="shared" si="1"/>
        <v>0.87446256413994172</v>
      </c>
      <c r="I2" s="31">
        <f t="shared" si="1"/>
        <v>0.91089850431243902</v>
      </c>
      <c r="J2" s="31">
        <f t="shared" si="1"/>
        <v>0.98377038465743427</v>
      </c>
      <c r="K2" s="31">
        <f t="shared" si="1"/>
        <v>1.020206324829932</v>
      </c>
      <c r="L2" s="31">
        <f t="shared" si="1"/>
        <v>1.020206324829932</v>
      </c>
      <c r="M2" s="31">
        <f t="shared" si="1"/>
        <v>1.093078205174927</v>
      </c>
      <c r="N2" s="31">
        <f t="shared" si="1"/>
        <v>1.0566422650024294</v>
      </c>
      <c r="O2" s="31">
        <f t="shared" si="1"/>
        <v>1.599719952970323</v>
      </c>
      <c r="P2" s="31">
        <f t="shared" si="1"/>
        <v>1.275257906037415</v>
      </c>
      <c r="Q2" s="31">
        <f t="shared" si="1"/>
        <v>2.2428871695409556</v>
      </c>
      <c r="R2" s="31">
        <f t="shared" si="1"/>
        <v>2.4723798606529201</v>
      </c>
      <c r="S2" s="31">
        <f t="shared" si="1"/>
        <v>1.7593866438941095</v>
      </c>
      <c r="T2" s="31">
        <f t="shared" si="1"/>
        <v>1.8608101654573441</v>
      </c>
      <c r="U2" s="31">
        <f t="shared" si="1"/>
        <v>1.69684723424729</v>
      </c>
      <c r="V2" s="31">
        <f t="shared" si="1"/>
        <v>1.7914779785032535</v>
      </c>
      <c r="W2" s="31">
        <f t="shared" si="1"/>
        <v>1.7342505016481384</v>
      </c>
      <c r="X2" s="31">
        <f t="shared" ref="X2" si="2">SUM(X3,X17,X22,X25,X26,X51,X52,X71,X74,X75,X76)</f>
        <v>1.6382740033578318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0.75011482765890891</v>
      </c>
      <c r="P26" s="37">
        <f t="shared" si="13"/>
        <v>0</v>
      </c>
      <c r="Q26" s="37">
        <f t="shared" si="13"/>
        <v>0.69842575816414521</v>
      </c>
      <c r="R26" s="37">
        <f t="shared" si="13"/>
        <v>0.96883951786166378</v>
      </c>
      <c r="S26" s="37">
        <f t="shared" si="13"/>
        <v>0.81932122116211104</v>
      </c>
      <c r="T26" s="37">
        <f t="shared" si="13"/>
        <v>0.88610065690482442</v>
      </c>
      <c r="U26" s="37">
        <f t="shared" si="13"/>
        <v>0.78867232424602118</v>
      </c>
      <c r="V26" s="37">
        <f t="shared" si="13"/>
        <v>0.8383048539391651</v>
      </c>
      <c r="W26" s="37">
        <f t="shared" si="13"/>
        <v>0.80359760057935903</v>
      </c>
      <c r="X26" s="37">
        <f t="shared" si="13"/>
        <v>0.71410082670191399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0.75011482765890891</v>
      </c>
      <c r="P33" s="29">
        <f t="shared" si="15"/>
        <v>0</v>
      </c>
      <c r="Q33" s="29">
        <f t="shared" si="15"/>
        <v>0.69842575816414521</v>
      </c>
      <c r="R33" s="29">
        <f t="shared" si="15"/>
        <v>0.96883951786166378</v>
      </c>
      <c r="S33" s="29">
        <f t="shared" si="15"/>
        <v>0.81932122116211104</v>
      </c>
      <c r="T33" s="29">
        <f t="shared" si="15"/>
        <v>0.88610065690482442</v>
      </c>
      <c r="U33" s="29">
        <f t="shared" si="15"/>
        <v>0.78867232424602118</v>
      </c>
      <c r="V33" s="29">
        <f t="shared" si="15"/>
        <v>0.8383048539391651</v>
      </c>
      <c r="W33" s="29">
        <f t="shared" si="15"/>
        <v>0.80359760057935903</v>
      </c>
      <c r="X33" s="29">
        <f t="shared" si="15"/>
        <v>0.71410082670191399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9.8222324736099612E-2</v>
      </c>
      <c r="U36" s="10">
        <v>7.8333845681812328E-2</v>
      </c>
      <c r="V36" s="10">
        <v>8.7984875167759755E-2</v>
      </c>
      <c r="W36" s="10">
        <v>0.10405263364221058</v>
      </c>
      <c r="X36" s="10">
        <v>9.8542169929862825E-2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0.75011482765890891</v>
      </c>
      <c r="P43" s="10">
        <v>0</v>
      </c>
      <c r="Q43" s="10">
        <v>0.69842575816414521</v>
      </c>
      <c r="R43" s="10">
        <v>0.49160529635284228</v>
      </c>
      <c r="S43" s="10">
        <v>0.41750640039702291</v>
      </c>
      <c r="T43" s="10">
        <v>0.47651463077621742</v>
      </c>
      <c r="U43" s="10">
        <v>0.33282760947198492</v>
      </c>
      <c r="V43" s="10">
        <v>0.4475671370964362</v>
      </c>
      <c r="W43" s="10">
        <v>0.40336332559122212</v>
      </c>
      <c r="X43" s="10">
        <v>0.49870135149604516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0.47723422150882144</v>
      </c>
      <c r="S44" s="10">
        <v>0.40181482076508807</v>
      </c>
      <c r="T44" s="10">
        <v>0.31136370139250735</v>
      </c>
      <c r="U44" s="10">
        <v>0.37751086909222387</v>
      </c>
      <c r="V44" s="10">
        <v>0.30275284167496924</v>
      </c>
      <c r="W44" s="10">
        <v>0.29618164134592634</v>
      </c>
      <c r="X44" s="10">
        <v>0.11685730527600607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0.69390153603764249</v>
      </c>
      <c r="R52" s="37">
        <f t="shared" si="16"/>
        <v>0.61168818375794798</v>
      </c>
      <c r="S52" s="37">
        <f t="shared" si="16"/>
        <v>0.20904467803455237</v>
      </c>
      <c r="T52" s="37">
        <f t="shared" si="16"/>
        <v>0.21507176499483543</v>
      </c>
      <c r="U52" s="37">
        <f t="shared" si="16"/>
        <v>0.21605221058095306</v>
      </c>
      <c r="V52" s="37">
        <f t="shared" si="16"/>
        <v>0.21880618155516054</v>
      </c>
      <c r="W52" s="37">
        <f t="shared" si="16"/>
        <v>0.20082465682815365</v>
      </c>
      <c r="X52" s="37">
        <f t="shared" si="16"/>
        <v>0.17495077679759283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7.8867601242404189E-2</v>
      </c>
      <c r="V57" s="10">
        <v>7.9982147140951504E-2</v>
      </c>
      <c r="W57" s="10">
        <v>8.0088347272976229E-2</v>
      </c>
      <c r="X57" s="10">
        <v>8.1767765751387583E-2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0.69390153603764249</v>
      </c>
      <c r="R59" s="10">
        <v>0.61168818375794798</v>
      </c>
      <c r="S59" s="10">
        <v>0.20904467803455237</v>
      </c>
      <c r="T59" s="10">
        <v>0.21507176499483543</v>
      </c>
      <c r="U59" s="10">
        <v>0.13718460933854887</v>
      </c>
      <c r="V59" s="10">
        <v>0.13882403441420904</v>
      </c>
      <c r="W59" s="10">
        <v>0.11118390400239621</v>
      </c>
      <c r="X59" s="10">
        <v>8.4861548324562289E-2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9.5524055527811957E-3</v>
      </c>
      <c r="X66" s="10">
        <v>8.3214627216429485E-3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0.58297504275996126</v>
      </c>
      <c r="D76" s="40">
        <v>0.6922828632774537</v>
      </c>
      <c r="E76" s="40">
        <v>0.6922828632774537</v>
      </c>
      <c r="F76" s="40">
        <v>0.72871880344995155</v>
      </c>
      <c r="G76" s="40">
        <v>0.76515474362244895</v>
      </c>
      <c r="H76" s="40">
        <v>0.87446256413994172</v>
      </c>
      <c r="I76" s="40">
        <v>0.91089850431243902</v>
      </c>
      <c r="J76" s="40">
        <v>0.98377038465743427</v>
      </c>
      <c r="K76" s="40">
        <v>1.020206324829932</v>
      </c>
      <c r="L76" s="40">
        <v>1.020206324829932</v>
      </c>
      <c r="M76" s="40">
        <v>1.093078205174927</v>
      </c>
      <c r="N76" s="40">
        <v>1.0566422650024294</v>
      </c>
      <c r="O76" s="40">
        <v>0.84960512531141397</v>
      </c>
      <c r="P76" s="40">
        <v>1.275257906037415</v>
      </c>
      <c r="Q76" s="40">
        <v>0.85055987533916788</v>
      </c>
      <c r="R76" s="40">
        <v>0.89185215903330839</v>
      </c>
      <c r="S76" s="40">
        <v>0.73102074469744616</v>
      </c>
      <c r="T76" s="40">
        <v>0.75963774355768432</v>
      </c>
      <c r="U76" s="40">
        <v>0.6921226994203159</v>
      </c>
      <c r="V76" s="40">
        <v>0.7343669430089278</v>
      </c>
      <c r="W76" s="40">
        <v>0.72982824424062587</v>
      </c>
      <c r="X76" s="40">
        <v>0.74922239985832495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0.79277732181441563</v>
      </c>
      <c r="D2" s="31">
        <f t="shared" ref="D2:W2" si="1">SUM(D3,D17,D22,D25,D26,D51,D52,D71,D74,D75,D76)</f>
        <v>0.94142306965461842</v>
      </c>
      <c r="E2" s="31">
        <f t="shared" si="1"/>
        <v>0.94142306965461842</v>
      </c>
      <c r="F2" s="31">
        <f t="shared" si="1"/>
        <v>0.99097165226801953</v>
      </c>
      <c r="G2" s="31">
        <f t="shared" si="1"/>
        <v>1.0405202348814202</v>
      </c>
      <c r="H2" s="31">
        <f t="shared" si="1"/>
        <v>1.1891659827216232</v>
      </c>
      <c r="I2" s="31">
        <f t="shared" si="1"/>
        <v>1.238714565335024</v>
      </c>
      <c r="J2" s="31">
        <f t="shared" si="1"/>
        <v>1.337811730561826</v>
      </c>
      <c r="K2" s="31">
        <f t="shared" si="1"/>
        <v>1.387360313175227</v>
      </c>
      <c r="L2" s="31">
        <f t="shared" si="1"/>
        <v>1.387360313175227</v>
      </c>
      <c r="M2" s="31">
        <f t="shared" si="1"/>
        <v>1.486457478402029</v>
      </c>
      <c r="N2" s="31">
        <f t="shared" si="1"/>
        <v>1.4369088957886276</v>
      </c>
      <c r="O2" s="31">
        <f t="shared" si="1"/>
        <v>2.1754305199445518</v>
      </c>
      <c r="P2" s="31">
        <f t="shared" si="1"/>
        <v>1.734200391469034</v>
      </c>
      <c r="Q2" s="31">
        <f t="shared" si="1"/>
        <v>3.0500620995906003</v>
      </c>
      <c r="R2" s="31">
        <f t="shared" si="1"/>
        <v>4.2108531574038288</v>
      </c>
      <c r="S2" s="31">
        <f t="shared" si="1"/>
        <v>4.4353683002159503</v>
      </c>
      <c r="T2" s="31">
        <f t="shared" si="1"/>
        <v>4.5810642971393882</v>
      </c>
      <c r="U2" s="31">
        <f t="shared" si="1"/>
        <v>5.4743479506194337</v>
      </c>
      <c r="V2" s="31">
        <f t="shared" si="1"/>
        <v>5.7275246010324281</v>
      </c>
      <c r="W2" s="31">
        <f t="shared" si="1"/>
        <v>5.8182860417740461</v>
      </c>
      <c r="X2" s="31">
        <f t="shared" ref="X2" si="2">SUM(X3,X17,X22,X25,X26,X51,X52,X71,X74,X75,X76)</f>
        <v>5.4962917748020992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0.27353091610721314</v>
      </c>
      <c r="P26" s="37">
        <f t="shared" si="13"/>
        <v>0</v>
      </c>
      <c r="Q26" s="37">
        <f t="shared" si="13"/>
        <v>0.32393021776018882</v>
      </c>
      <c r="R26" s="37">
        <f t="shared" si="13"/>
        <v>1.0330521416396263</v>
      </c>
      <c r="S26" s="37">
        <f t="shared" si="13"/>
        <v>1.1765515217441656</v>
      </c>
      <c r="T26" s="37">
        <f t="shared" si="13"/>
        <v>1.2736585864313752</v>
      </c>
      <c r="U26" s="37">
        <f t="shared" si="13"/>
        <v>1.7117575983679081</v>
      </c>
      <c r="V26" s="37">
        <f t="shared" si="13"/>
        <v>1.7900700385801813</v>
      </c>
      <c r="W26" s="37">
        <f t="shared" si="13"/>
        <v>1.7107618147258861</v>
      </c>
      <c r="X26" s="37">
        <f t="shared" si="13"/>
        <v>1.4808260864537177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0.27353091610721314</v>
      </c>
      <c r="P33" s="29">
        <f t="shared" si="15"/>
        <v>0</v>
      </c>
      <c r="Q33" s="29">
        <f t="shared" si="15"/>
        <v>0.32393021776018882</v>
      </c>
      <c r="R33" s="29">
        <f t="shared" si="15"/>
        <v>1.0330521416396263</v>
      </c>
      <c r="S33" s="29">
        <f t="shared" si="15"/>
        <v>1.1765515217441656</v>
      </c>
      <c r="T33" s="29">
        <f t="shared" si="15"/>
        <v>1.2736585864313752</v>
      </c>
      <c r="U33" s="29">
        <f t="shared" si="15"/>
        <v>1.7117575983679081</v>
      </c>
      <c r="V33" s="29">
        <f t="shared" si="15"/>
        <v>1.7900700385801813</v>
      </c>
      <c r="W33" s="29">
        <f t="shared" si="15"/>
        <v>1.7107618147258861</v>
      </c>
      <c r="X33" s="29">
        <f t="shared" si="15"/>
        <v>1.4808260864537177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0.13900897363019438</v>
      </c>
      <c r="U36" s="10">
        <v>0.16904362637321776</v>
      </c>
      <c r="V36" s="10">
        <v>0.18656370608761425</v>
      </c>
      <c r="W36" s="10">
        <v>0.2201950017834127</v>
      </c>
      <c r="X36" s="10">
        <v>0.20309153600306917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0.27353091610721314</v>
      </c>
      <c r="P43" s="10">
        <v>0</v>
      </c>
      <c r="Q43" s="10">
        <v>0.32393021776018882</v>
      </c>
      <c r="R43" s="10">
        <v>0.53410407596014176</v>
      </c>
      <c r="S43" s="10">
        <v>0.60768706477924495</v>
      </c>
      <c r="T43" s="10">
        <v>0.69399267790821972</v>
      </c>
      <c r="U43" s="10">
        <v>0.7280494326604311</v>
      </c>
      <c r="V43" s="10">
        <v>0.96154722231886891</v>
      </c>
      <c r="W43" s="10">
        <v>0.86379058670456499</v>
      </c>
      <c r="X43" s="10">
        <v>1.0368962409373168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0.49894806567948458</v>
      </c>
      <c r="S44" s="10">
        <v>0.5688644569649205</v>
      </c>
      <c r="T44" s="10">
        <v>0.44065693489296121</v>
      </c>
      <c r="U44" s="10">
        <v>0.81466453933425931</v>
      </c>
      <c r="V44" s="10">
        <v>0.641959110173698</v>
      </c>
      <c r="W44" s="10">
        <v>0.62677622623790841</v>
      </c>
      <c r="X44" s="10">
        <v>0.24083830951333179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0.30927989130543548</v>
      </c>
      <c r="R52" s="37">
        <f t="shared" si="16"/>
        <v>0.63027226336157016</v>
      </c>
      <c r="S52" s="37">
        <f t="shared" si="16"/>
        <v>0.2925030433755938</v>
      </c>
      <c r="T52" s="37">
        <f t="shared" si="16"/>
        <v>0.30083537172055586</v>
      </c>
      <c r="U52" s="37">
        <f t="shared" si="16"/>
        <v>0.61516017119032806</v>
      </c>
      <c r="V52" s="37">
        <f t="shared" si="16"/>
        <v>0.61240620021612058</v>
      </c>
      <c r="W52" s="37">
        <f t="shared" si="16"/>
        <v>0.57441180060950747</v>
      </c>
      <c r="X52" s="37">
        <f t="shared" si="16"/>
        <v>0.50991594719208888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0.32242216659938422</v>
      </c>
      <c r="V57" s="10">
        <v>0.32130762070083685</v>
      </c>
      <c r="W57" s="10">
        <v>0.32120142056881212</v>
      </c>
      <c r="X57" s="10">
        <v>0.31952200209040077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0.30927989130543548</v>
      </c>
      <c r="R59" s="10">
        <v>0.63027226336157016</v>
      </c>
      <c r="S59" s="10">
        <v>0.2925030433755938</v>
      </c>
      <c r="T59" s="10">
        <v>0.30083537172055586</v>
      </c>
      <c r="U59" s="10">
        <v>0.2927380045909439</v>
      </c>
      <c r="V59" s="10">
        <v>0.29109857951528373</v>
      </c>
      <c r="W59" s="10">
        <v>0.23275418714119789</v>
      </c>
      <c r="X59" s="10">
        <v>0.17309202003313331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2.0456192899497395E-2</v>
      </c>
      <c r="X66" s="10">
        <v>1.730192506855481E-2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0.79277732181441563</v>
      </c>
      <c r="D76" s="40">
        <v>0.94142306965461842</v>
      </c>
      <c r="E76" s="40">
        <v>0.94142306965461842</v>
      </c>
      <c r="F76" s="40">
        <v>0.99097165226801953</v>
      </c>
      <c r="G76" s="40">
        <v>1.0405202348814202</v>
      </c>
      <c r="H76" s="40">
        <v>1.1891659827216232</v>
      </c>
      <c r="I76" s="40">
        <v>1.238714565335024</v>
      </c>
      <c r="J76" s="40">
        <v>1.337811730561826</v>
      </c>
      <c r="K76" s="40">
        <v>1.387360313175227</v>
      </c>
      <c r="L76" s="40">
        <v>1.387360313175227</v>
      </c>
      <c r="M76" s="40">
        <v>1.486457478402029</v>
      </c>
      <c r="N76" s="40">
        <v>1.4369088957886276</v>
      </c>
      <c r="O76" s="40">
        <v>1.9018996038373388</v>
      </c>
      <c r="P76" s="40">
        <v>1.734200391469034</v>
      </c>
      <c r="Q76" s="40">
        <v>2.4168519905249761</v>
      </c>
      <c r="R76" s="40">
        <v>2.5475287524026324</v>
      </c>
      <c r="S76" s="40">
        <v>2.966313735096191</v>
      </c>
      <c r="T76" s="40">
        <v>3.0065703389874576</v>
      </c>
      <c r="U76" s="40">
        <v>3.1474301810611971</v>
      </c>
      <c r="V76" s="40">
        <v>3.3250483622361262</v>
      </c>
      <c r="W76" s="40">
        <v>3.533112426438652</v>
      </c>
      <c r="X76" s="40">
        <v>3.5055497411562921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226.24651762682717</v>
      </c>
      <c r="D2" s="31">
        <f t="shared" ref="D2:W2" si="1">SUM(D3,D17,D22,D25,D26,D51,D52,D71,D74,D75,D76)</f>
        <v>207.1648323301805</v>
      </c>
      <c r="E2" s="31">
        <f t="shared" si="1"/>
        <v>212.53619948409286</v>
      </c>
      <c r="F2" s="31">
        <f t="shared" si="1"/>
        <v>224.01659501289762</v>
      </c>
      <c r="G2" s="31">
        <f t="shared" si="1"/>
        <v>241.34385210662083</v>
      </c>
      <c r="H2" s="31">
        <f t="shared" si="1"/>
        <v>214.12321582115214</v>
      </c>
      <c r="I2" s="31">
        <f t="shared" si="1"/>
        <v>208.463456577816</v>
      </c>
      <c r="J2" s="31">
        <f t="shared" si="1"/>
        <v>210.41324161650903</v>
      </c>
      <c r="K2" s="31">
        <f t="shared" si="1"/>
        <v>215.2428202923474</v>
      </c>
      <c r="L2" s="31">
        <f t="shared" si="1"/>
        <v>186.60644883920892</v>
      </c>
      <c r="M2" s="31">
        <f t="shared" si="1"/>
        <v>163.46500429922611</v>
      </c>
      <c r="N2" s="31">
        <f t="shared" si="1"/>
        <v>121.53723129836627</v>
      </c>
      <c r="O2" s="31">
        <f t="shared" si="1"/>
        <v>104.24144453998278</v>
      </c>
      <c r="P2" s="31">
        <f t="shared" si="1"/>
        <v>131.42717110920034</v>
      </c>
      <c r="Q2" s="31">
        <f t="shared" si="1"/>
        <v>163.50146173688736</v>
      </c>
      <c r="R2" s="31">
        <f t="shared" si="1"/>
        <v>146.98968185726571</v>
      </c>
      <c r="S2" s="31">
        <f t="shared" si="1"/>
        <v>148.30550300945831</v>
      </c>
      <c r="T2" s="31">
        <f t="shared" si="1"/>
        <v>157.38865004299225</v>
      </c>
      <c r="U2" s="31">
        <f t="shared" si="1"/>
        <v>152.54419604471195</v>
      </c>
      <c r="V2" s="31">
        <f t="shared" si="1"/>
        <v>147.15898538263116</v>
      </c>
      <c r="W2" s="31">
        <f t="shared" si="1"/>
        <v>168.65460017196904</v>
      </c>
      <c r="X2" s="31">
        <f t="shared" ref="X2" si="2">SUM(X3,X17,X22,X25,X26,X51,X52,X71,X74,X75,X76)</f>
        <v>166.4085124677558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32.36001719690455</v>
      </c>
      <c r="D3" s="34">
        <f t="shared" ref="D3:W3" si="4">SUM(D4,D8,D11)</f>
        <v>33.976268271711092</v>
      </c>
      <c r="E3" s="34">
        <f t="shared" si="4"/>
        <v>33.419346517626821</v>
      </c>
      <c r="F3" s="34">
        <f t="shared" si="4"/>
        <v>34.55864144453998</v>
      </c>
      <c r="G3" s="34">
        <f t="shared" si="4"/>
        <v>39.088993981083412</v>
      </c>
      <c r="H3" s="34">
        <f t="shared" si="4"/>
        <v>35.670937231298367</v>
      </c>
      <c r="I3" s="34">
        <f t="shared" si="4"/>
        <v>38.81031814273431</v>
      </c>
      <c r="J3" s="34">
        <f t="shared" si="4"/>
        <v>33.314703353396389</v>
      </c>
      <c r="K3" s="34">
        <f t="shared" si="4"/>
        <v>28.068701633705931</v>
      </c>
      <c r="L3" s="34">
        <f t="shared" si="4"/>
        <v>14.559071367153908</v>
      </c>
      <c r="M3" s="34">
        <f t="shared" si="4"/>
        <v>16.778933791917449</v>
      </c>
      <c r="N3" s="34">
        <f t="shared" si="4"/>
        <v>7.4601891659501263</v>
      </c>
      <c r="O3" s="34">
        <f t="shared" si="4"/>
        <v>0.12373172828890801</v>
      </c>
      <c r="P3" s="34">
        <f t="shared" si="4"/>
        <v>0.12373172828890801</v>
      </c>
      <c r="Q3" s="34">
        <f t="shared" si="4"/>
        <v>2.2175408426483232</v>
      </c>
      <c r="R3" s="34">
        <f t="shared" si="4"/>
        <v>3.6794496990541701</v>
      </c>
      <c r="S3" s="34">
        <f t="shared" si="4"/>
        <v>0</v>
      </c>
      <c r="T3" s="34">
        <f t="shared" si="4"/>
        <v>2.9797936371453142</v>
      </c>
      <c r="U3" s="34">
        <f t="shared" si="4"/>
        <v>13.613843508168529</v>
      </c>
      <c r="V3" s="34">
        <f t="shared" si="4"/>
        <v>17.198968185726574</v>
      </c>
      <c r="W3" s="34">
        <f t="shared" si="4"/>
        <v>14.00447119518487</v>
      </c>
      <c r="X3" s="34">
        <f t="shared" ref="X3" si="5">SUM(X4,X8,X11)</f>
        <v>40.104557179707648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32.36001719690455</v>
      </c>
      <c r="D4" s="29">
        <f t="shared" ref="D4:W4" si="7">SUM(D5:D7)</f>
        <v>33.976268271711092</v>
      </c>
      <c r="E4" s="29">
        <f t="shared" si="7"/>
        <v>33.419346517626821</v>
      </c>
      <c r="F4" s="29">
        <f t="shared" si="7"/>
        <v>34.55864144453998</v>
      </c>
      <c r="G4" s="29">
        <f t="shared" si="7"/>
        <v>38.965262252794503</v>
      </c>
      <c r="H4" s="29">
        <f t="shared" si="7"/>
        <v>35.547205503009458</v>
      </c>
      <c r="I4" s="29">
        <f t="shared" si="7"/>
        <v>38.686586414445401</v>
      </c>
      <c r="J4" s="29">
        <f t="shared" si="7"/>
        <v>33.19097162510748</v>
      </c>
      <c r="K4" s="29">
        <f t="shared" si="7"/>
        <v>27.944969905417022</v>
      </c>
      <c r="L4" s="29">
        <f t="shared" si="7"/>
        <v>14.435339638865001</v>
      </c>
      <c r="M4" s="29">
        <f t="shared" si="7"/>
        <v>16.65520206362854</v>
      </c>
      <c r="N4" s="29">
        <f t="shared" si="7"/>
        <v>7.3364574376612186</v>
      </c>
      <c r="O4" s="29">
        <f t="shared" si="7"/>
        <v>0</v>
      </c>
      <c r="P4" s="29">
        <f t="shared" si="7"/>
        <v>0</v>
      </c>
      <c r="Q4" s="29">
        <f t="shared" si="7"/>
        <v>2.2175408426483232</v>
      </c>
      <c r="R4" s="29">
        <f t="shared" si="7"/>
        <v>3.6794496990541701</v>
      </c>
      <c r="S4" s="29">
        <f t="shared" si="7"/>
        <v>0</v>
      </c>
      <c r="T4" s="29">
        <f t="shared" si="7"/>
        <v>2.9797936371453142</v>
      </c>
      <c r="U4" s="29">
        <f t="shared" si="7"/>
        <v>13.613843508168529</v>
      </c>
      <c r="V4" s="29">
        <f t="shared" si="7"/>
        <v>17.198968185726574</v>
      </c>
      <c r="W4" s="29">
        <f t="shared" si="7"/>
        <v>14.00447119518487</v>
      </c>
      <c r="X4" s="29">
        <f t="shared" ref="X4" si="8">SUM(X5:X7)</f>
        <v>40.104557179707648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32.36001719690455</v>
      </c>
      <c r="D7" s="10">
        <f>FC_IND_NMM_CM_E!D7+FC_IND_NMM_CR_E!D7+FC_IND_NMM_GL_E!D7</f>
        <v>33.976268271711092</v>
      </c>
      <c r="E7" s="10">
        <f>FC_IND_NMM_CM_E!E7+FC_IND_NMM_CR_E!E7+FC_IND_NMM_GL_E!E7</f>
        <v>33.419346517626821</v>
      </c>
      <c r="F7" s="10">
        <f>FC_IND_NMM_CM_E!F7+FC_IND_NMM_CR_E!F7+FC_IND_NMM_GL_E!F7</f>
        <v>34.55864144453998</v>
      </c>
      <c r="G7" s="10">
        <f>FC_IND_NMM_CM_E!G7+FC_IND_NMM_CR_E!G7+FC_IND_NMM_GL_E!G7</f>
        <v>38.965262252794503</v>
      </c>
      <c r="H7" s="10">
        <f>FC_IND_NMM_CM_E!H7+FC_IND_NMM_CR_E!H7+FC_IND_NMM_GL_E!H7</f>
        <v>35.547205503009458</v>
      </c>
      <c r="I7" s="10">
        <f>FC_IND_NMM_CM_E!I7+FC_IND_NMM_CR_E!I7+FC_IND_NMM_GL_E!I7</f>
        <v>38.686586414445401</v>
      </c>
      <c r="J7" s="10">
        <f>FC_IND_NMM_CM_E!J7+FC_IND_NMM_CR_E!J7+FC_IND_NMM_GL_E!J7</f>
        <v>33.19097162510748</v>
      </c>
      <c r="K7" s="10">
        <f>FC_IND_NMM_CM_E!K7+FC_IND_NMM_CR_E!K7+FC_IND_NMM_GL_E!K7</f>
        <v>27.944969905417022</v>
      </c>
      <c r="L7" s="10">
        <f>FC_IND_NMM_CM_E!L7+FC_IND_NMM_CR_E!L7+FC_IND_NMM_GL_E!L7</f>
        <v>14.435339638865001</v>
      </c>
      <c r="M7" s="10">
        <f>FC_IND_NMM_CM_E!M7+FC_IND_NMM_CR_E!M7+FC_IND_NMM_GL_E!M7</f>
        <v>16.65520206362854</v>
      </c>
      <c r="N7" s="10">
        <f>FC_IND_NMM_CM_E!N7+FC_IND_NMM_CR_E!N7+FC_IND_NMM_GL_E!N7</f>
        <v>7.3364574376612186</v>
      </c>
      <c r="O7" s="10">
        <f>FC_IND_NMM_CM_E!O7+FC_IND_NMM_CR_E!O7+FC_IND_NMM_GL_E!O7</f>
        <v>0</v>
      </c>
      <c r="P7" s="10">
        <f>FC_IND_NMM_CM_E!P7+FC_IND_NMM_CR_E!P7+FC_IND_NMM_GL_E!P7</f>
        <v>0</v>
      </c>
      <c r="Q7" s="10">
        <f>FC_IND_NMM_CM_E!Q7+FC_IND_NMM_CR_E!Q7+FC_IND_NMM_GL_E!Q7</f>
        <v>2.2175408426483232</v>
      </c>
      <c r="R7" s="10">
        <f>FC_IND_NMM_CM_E!R7+FC_IND_NMM_CR_E!R7+FC_IND_NMM_GL_E!R7</f>
        <v>3.6794496990541701</v>
      </c>
      <c r="S7" s="10">
        <f>FC_IND_NMM_CM_E!S7+FC_IND_NMM_CR_E!S7+FC_IND_NMM_GL_E!S7</f>
        <v>0</v>
      </c>
      <c r="T7" s="10">
        <f>FC_IND_NMM_CM_E!T7+FC_IND_NMM_CR_E!T7+FC_IND_NMM_GL_E!T7</f>
        <v>2.9797936371453142</v>
      </c>
      <c r="U7" s="10">
        <f>FC_IND_NMM_CM_E!U7+FC_IND_NMM_CR_E!U7+FC_IND_NMM_GL_E!U7</f>
        <v>13.613843508168529</v>
      </c>
      <c r="V7" s="10">
        <f>FC_IND_NMM_CM_E!V7+FC_IND_NMM_CR_E!V7+FC_IND_NMM_GL_E!V7</f>
        <v>17.198968185726574</v>
      </c>
      <c r="W7" s="10">
        <f>FC_IND_NMM_CM_E!W7+FC_IND_NMM_CR_E!W7+FC_IND_NMM_GL_E!W7</f>
        <v>14.00447119518487</v>
      </c>
      <c r="X7" s="10">
        <f>FC_IND_NMM_CM_E!X7+FC_IND_NMM_CR_E!X7+FC_IND_NMM_GL_E!X7</f>
        <v>40.104557179707648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0.12373172828890802</v>
      </c>
      <c r="H8" s="29">
        <f t="shared" si="10"/>
        <v>0.12373172828890799</v>
      </c>
      <c r="I8" s="29">
        <f t="shared" si="10"/>
        <v>0.12373172828890799</v>
      </c>
      <c r="J8" s="29">
        <f t="shared" si="10"/>
        <v>0.12373172828890799</v>
      </c>
      <c r="K8" s="29">
        <f t="shared" si="10"/>
        <v>0.12373172828890799</v>
      </c>
      <c r="L8" s="29">
        <f t="shared" si="10"/>
        <v>0.12373172828890799</v>
      </c>
      <c r="M8" s="29">
        <f t="shared" si="10"/>
        <v>0.12373172828890797</v>
      </c>
      <c r="N8" s="29">
        <f t="shared" si="10"/>
        <v>0.12373172828890798</v>
      </c>
      <c r="O8" s="29">
        <f t="shared" si="10"/>
        <v>0.12373172828890801</v>
      </c>
      <c r="P8" s="29">
        <f t="shared" si="10"/>
        <v>0.12373172828890801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0.12373172828890802</v>
      </c>
      <c r="H10" s="10">
        <f>FC_IND_NMM_CM_E!H10+FC_IND_NMM_CR_E!H10+FC_IND_NMM_GL_E!H10</f>
        <v>0.12373172828890799</v>
      </c>
      <c r="I10" s="10">
        <f>FC_IND_NMM_CM_E!I10+FC_IND_NMM_CR_E!I10+FC_IND_NMM_GL_E!I10</f>
        <v>0.12373172828890799</v>
      </c>
      <c r="J10" s="10">
        <f>FC_IND_NMM_CM_E!J10+FC_IND_NMM_CR_E!J10+FC_IND_NMM_GL_E!J10</f>
        <v>0.12373172828890799</v>
      </c>
      <c r="K10" s="10">
        <f>FC_IND_NMM_CM_E!K10+FC_IND_NMM_CR_E!K10+FC_IND_NMM_GL_E!K10</f>
        <v>0.12373172828890799</v>
      </c>
      <c r="L10" s="10">
        <f>FC_IND_NMM_CM_E!L10+FC_IND_NMM_CR_E!L10+FC_IND_NMM_GL_E!L10</f>
        <v>0.12373172828890799</v>
      </c>
      <c r="M10" s="10">
        <f>FC_IND_NMM_CM_E!M10+FC_IND_NMM_CR_E!M10+FC_IND_NMM_GL_E!M10</f>
        <v>0.12373172828890797</v>
      </c>
      <c r="N10" s="10">
        <f>FC_IND_NMM_CM_E!N10+FC_IND_NMM_CR_E!N10+FC_IND_NMM_GL_E!N10</f>
        <v>0.12373172828890798</v>
      </c>
      <c r="O10" s="10">
        <f>FC_IND_NMM_CM_E!O10+FC_IND_NMM_CR_E!O10+FC_IND_NMM_GL_E!O10</f>
        <v>0.12373172828890801</v>
      </c>
      <c r="P10" s="10">
        <f>FC_IND_NMM_CM_E!P10+FC_IND_NMM_CR_E!P10+FC_IND_NMM_GL_E!P10</f>
        <v>0.12373172828890801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177.0000859845228</v>
      </c>
      <c r="D26" s="37">
        <f t="shared" ref="D26:W26" si="22">SUM(D27,D33)</f>
        <v>155.35159071367147</v>
      </c>
      <c r="E26" s="37">
        <f t="shared" si="22"/>
        <v>160.97411865864143</v>
      </c>
      <c r="F26" s="37">
        <f t="shared" si="22"/>
        <v>166.17523645743762</v>
      </c>
      <c r="G26" s="37">
        <f t="shared" si="22"/>
        <v>178.95305245055891</v>
      </c>
      <c r="H26" s="37">
        <f t="shared" si="22"/>
        <v>155.24600171969041</v>
      </c>
      <c r="I26" s="37">
        <f t="shared" si="22"/>
        <v>147.10610490111782</v>
      </c>
      <c r="J26" s="37">
        <f t="shared" si="22"/>
        <v>147.69664660361133</v>
      </c>
      <c r="K26" s="37">
        <f t="shared" si="22"/>
        <v>154.89165950128981</v>
      </c>
      <c r="L26" s="37">
        <f t="shared" si="22"/>
        <v>140.99742046431641</v>
      </c>
      <c r="M26" s="37">
        <f t="shared" si="22"/>
        <v>115.43542562338779</v>
      </c>
      <c r="N26" s="37">
        <f t="shared" si="22"/>
        <v>93.345227858985368</v>
      </c>
      <c r="O26" s="37">
        <f t="shared" si="22"/>
        <v>89.829922613929483</v>
      </c>
      <c r="P26" s="37">
        <f t="shared" si="22"/>
        <v>114.02527944969907</v>
      </c>
      <c r="Q26" s="37">
        <f t="shared" si="22"/>
        <v>134.22269991401546</v>
      </c>
      <c r="R26" s="37">
        <f t="shared" si="22"/>
        <v>108.22854686156492</v>
      </c>
      <c r="S26" s="37">
        <f t="shared" si="22"/>
        <v>107.71599312123817</v>
      </c>
      <c r="T26" s="37">
        <f t="shared" si="22"/>
        <v>97.823129836629391</v>
      </c>
      <c r="U26" s="37">
        <f t="shared" si="22"/>
        <v>71.648237317282877</v>
      </c>
      <c r="V26" s="37">
        <f t="shared" si="22"/>
        <v>58.914273430782458</v>
      </c>
      <c r="W26" s="37">
        <f t="shared" si="22"/>
        <v>66.093207222699903</v>
      </c>
      <c r="X26" s="37">
        <f t="shared" ref="X26" si="23">SUM(X27,X33)</f>
        <v>27.607136715391228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177.0000859845228</v>
      </c>
      <c r="D33" s="29">
        <f t="shared" ref="D33:W33" si="28">SUM(D34:D50)</f>
        <v>155.35159071367147</v>
      </c>
      <c r="E33" s="29">
        <f t="shared" si="28"/>
        <v>160.97411865864143</v>
      </c>
      <c r="F33" s="29">
        <f t="shared" si="28"/>
        <v>166.17523645743762</v>
      </c>
      <c r="G33" s="29">
        <f t="shared" si="28"/>
        <v>178.95305245055891</v>
      </c>
      <c r="H33" s="29">
        <f t="shared" si="28"/>
        <v>155.24600171969041</v>
      </c>
      <c r="I33" s="29">
        <f t="shared" si="28"/>
        <v>147.10610490111782</v>
      </c>
      <c r="J33" s="29">
        <f t="shared" si="28"/>
        <v>147.69664660361133</v>
      </c>
      <c r="K33" s="29">
        <f t="shared" si="28"/>
        <v>154.89165950128981</v>
      </c>
      <c r="L33" s="29">
        <f t="shared" si="28"/>
        <v>140.99742046431641</v>
      </c>
      <c r="M33" s="29">
        <f t="shared" si="28"/>
        <v>115.43542562338779</v>
      </c>
      <c r="N33" s="29">
        <f t="shared" si="28"/>
        <v>93.345227858985368</v>
      </c>
      <c r="O33" s="29">
        <f t="shared" si="28"/>
        <v>89.829922613929483</v>
      </c>
      <c r="P33" s="29">
        <f t="shared" si="28"/>
        <v>114.02527944969907</v>
      </c>
      <c r="Q33" s="29">
        <f t="shared" si="28"/>
        <v>134.22269991401546</v>
      </c>
      <c r="R33" s="29">
        <f t="shared" si="28"/>
        <v>108.22854686156492</v>
      </c>
      <c r="S33" s="29">
        <f t="shared" si="28"/>
        <v>107.71599312123817</v>
      </c>
      <c r="T33" s="29">
        <f t="shared" si="28"/>
        <v>97.823129836629391</v>
      </c>
      <c r="U33" s="29">
        <f t="shared" si="28"/>
        <v>71.648237317282877</v>
      </c>
      <c r="V33" s="29">
        <f t="shared" si="28"/>
        <v>58.914273430782458</v>
      </c>
      <c r="W33" s="29">
        <f t="shared" si="28"/>
        <v>66.093207222699903</v>
      </c>
      <c r="X33" s="29">
        <f t="shared" ref="X33" si="29">SUM(X34:X50)</f>
        <v>27.607136715391228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1.1297506448839212</v>
      </c>
      <c r="N36" s="10">
        <f>FC_IND_NMM_CM_E!N36+FC_IND_NMM_CR_E!N36+FC_IND_NMM_GL_E!N36</f>
        <v>1.1297506448839212</v>
      </c>
      <c r="O36" s="10">
        <f>FC_IND_NMM_CM_E!O36+FC_IND_NMM_CR_E!O36+FC_IND_NMM_GL_E!O36</f>
        <v>1.129750644883921</v>
      </c>
      <c r="P36" s="10">
        <f>FC_IND_NMM_CM_E!P36+FC_IND_NMM_CR_E!P36+FC_IND_NMM_GL_E!P36</f>
        <v>1.129750644883921</v>
      </c>
      <c r="Q36" s="10">
        <f>FC_IND_NMM_CM_E!Q36+FC_IND_NMM_CR_E!Q36+FC_IND_NMM_GL_E!Q36</f>
        <v>1.129750644883921</v>
      </c>
      <c r="R36" s="10">
        <f>FC_IND_NMM_CM_E!R36+FC_IND_NMM_CR_E!R36+FC_IND_NMM_GL_E!R36</f>
        <v>1.129750644883921</v>
      </c>
      <c r="S36" s="10">
        <f>FC_IND_NMM_CM_E!S36+FC_IND_NMM_CR_E!S36+FC_IND_NMM_GL_E!S36</f>
        <v>1.129750644883921</v>
      </c>
      <c r="T36" s="10">
        <f>FC_IND_NMM_CM_E!T36+FC_IND_NMM_CR_E!T36+FC_IND_NMM_GL_E!T36</f>
        <v>0.42476354256233878</v>
      </c>
      <c r="U36" s="10">
        <f>FC_IND_NMM_CM_E!U36+FC_IND_NMM_CR_E!U36+FC_IND_NMM_GL_E!U36</f>
        <v>0.44282029234737752</v>
      </c>
      <c r="V36" s="10">
        <f>FC_IND_NMM_CM_E!V36+FC_IND_NMM_CR_E!V36+FC_IND_NMM_GL_E!V36</f>
        <v>0.49028374892519339</v>
      </c>
      <c r="W36" s="10">
        <f>FC_IND_NMM_CM_E!W36+FC_IND_NMM_CR_E!W36+FC_IND_NMM_GL_E!W36</f>
        <v>0.8066208082545141</v>
      </c>
      <c r="X36" s="10">
        <f>FC_IND_NMM_CM_E!X36+FC_IND_NMM_CR_E!X36+FC_IND_NMM_GL_E!X36</f>
        <v>0.73774720550300943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6.3800515907136715E-2</v>
      </c>
      <c r="U41" s="10">
        <f>FC_IND_NMM_CM_E!U41+FC_IND_NMM_CR_E!U41+FC_IND_NMM_GL_E!U41</f>
        <v>4.9183147033533957E-2</v>
      </c>
      <c r="V41" s="10">
        <f>FC_IND_NMM_CM_E!V41+FC_IND_NMM_CR_E!V41+FC_IND_NMM_GL_E!V41</f>
        <v>1.8830610490111779E-2</v>
      </c>
      <c r="W41" s="10">
        <f>FC_IND_NMM_CM_E!W41+FC_IND_NMM_CR_E!W41+FC_IND_NMM_GL_E!W41</f>
        <v>2.089423903697334E-2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0</v>
      </c>
      <c r="D43" s="10">
        <f>FC_IND_NMM_CM_E!D43+FC_IND_NMM_CR_E!D43+FC_IND_NMM_GL_E!D43</f>
        <v>0</v>
      </c>
      <c r="E43" s="10">
        <f>FC_IND_NMM_CM_E!E43+FC_IND_NMM_CR_E!E43+FC_IND_NMM_GL_E!E43</f>
        <v>0</v>
      </c>
      <c r="F43" s="10">
        <f>FC_IND_NMM_CM_E!F43+FC_IND_NMM_CR_E!F43+FC_IND_NMM_GL_E!F43</f>
        <v>0</v>
      </c>
      <c r="G43" s="10">
        <f>FC_IND_NMM_CM_E!G43+FC_IND_NMM_CR_E!G43+FC_IND_NMM_GL_E!G43</f>
        <v>0</v>
      </c>
      <c r="H43" s="10">
        <f>FC_IND_NMM_CM_E!H43+FC_IND_NMM_CR_E!H43+FC_IND_NMM_GL_E!H43</f>
        <v>0</v>
      </c>
      <c r="I43" s="10">
        <f>FC_IND_NMM_CM_E!I43+FC_IND_NMM_CR_E!I43+FC_IND_NMM_GL_E!I43</f>
        <v>0</v>
      </c>
      <c r="J43" s="10">
        <f>FC_IND_NMM_CM_E!J43+FC_IND_NMM_CR_E!J43+FC_IND_NMM_GL_E!J43</f>
        <v>0</v>
      </c>
      <c r="K43" s="10">
        <f>FC_IND_NMM_CM_E!K43+FC_IND_NMM_CR_E!K43+FC_IND_NMM_GL_E!K43</f>
        <v>0</v>
      </c>
      <c r="L43" s="10">
        <f>FC_IND_NMM_CM_E!L43+FC_IND_NMM_CR_E!L43+FC_IND_NMM_GL_E!L43</f>
        <v>0</v>
      </c>
      <c r="M43" s="10">
        <f>FC_IND_NMM_CM_E!M43+FC_IND_NMM_CR_E!M43+FC_IND_NMM_GL_E!M43</f>
        <v>0</v>
      </c>
      <c r="N43" s="10">
        <f>FC_IND_NMM_CM_E!N43+FC_IND_NMM_CR_E!N43+FC_IND_NMM_GL_E!N43</f>
        <v>0</v>
      </c>
      <c r="O43" s="10">
        <f>FC_IND_NMM_CM_E!O43+FC_IND_NMM_CR_E!O43+FC_IND_NMM_GL_E!O43</f>
        <v>3.0708512467755802</v>
      </c>
      <c r="P43" s="10">
        <f>FC_IND_NMM_CM_E!P43+FC_IND_NMM_CR_E!P43+FC_IND_NMM_GL_E!P43</f>
        <v>1.0201203783318999</v>
      </c>
      <c r="Q43" s="10">
        <f>FC_IND_NMM_CM_E!Q43+FC_IND_NMM_CR_E!Q43+FC_IND_NMM_GL_E!Q43</f>
        <v>1.0223559759243339</v>
      </c>
      <c r="R43" s="10">
        <f>FC_IND_NMM_CM_E!R43+FC_IND_NMM_CR_E!R43+FC_IND_NMM_GL_E!R43</f>
        <v>2.0513327601031812</v>
      </c>
      <c r="S43" s="10">
        <f>FC_IND_NMM_CM_E!S43+FC_IND_NMM_CR_E!S43+FC_IND_NMM_GL_E!S43</f>
        <v>2.0503869303525359</v>
      </c>
      <c r="T43" s="10">
        <f>FC_IND_NMM_CM_E!T43+FC_IND_NMM_CR_E!T43+FC_IND_NMM_GL_E!T43</f>
        <v>1.6619948409286329</v>
      </c>
      <c r="U43" s="10">
        <f>FC_IND_NMM_CM_E!U43+FC_IND_NMM_CR_E!U43+FC_IND_NMM_GL_E!U43</f>
        <v>1.3946689595872741</v>
      </c>
      <c r="V43" s="10">
        <f>FC_IND_NMM_CM_E!V43+FC_IND_NMM_CR_E!V43+FC_IND_NMM_GL_E!V43</f>
        <v>1.8604471195184873</v>
      </c>
      <c r="W43" s="10">
        <f>FC_IND_NMM_CM_E!W43+FC_IND_NMM_CR_E!W43+FC_IND_NMM_GL_E!W43</f>
        <v>2.2224419604471195</v>
      </c>
      <c r="X43" s="10">
        <f>FC_IND_NMM_CM_E!X43+FC_IND_NMM_CR_E!X43+FC_IND_NMM_GL_E!X43</f>
        <v>4.9701633705932924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67.54892519346518</v>
      </c>
      <c r="D44" s="10">
        <f>FC_IND_NMM_CM_E!D44+FC_IND_NMM_CR_E!D44+FC_IND_NMM_GL_E!D44</f>
        <v>52.110490111779868</v>
      </c>
      <c r="E44" s="10">
        <f>FC_IND_NMM_CM_E!E44+FC_IND_NMM_CR_E!E44+FC_IND_NMM_GL_E!E44</f>
        <v>53.075494411006019</v>
      </c>
      <c r="F44" s="10">
        <f>FC_IND_NMM_CM_E!F44+FC_IND_NMM_CR_E!F44+FC_IND_NMM_GL_E!F44</f>
        <v>59.829062768701633</v>
      </c>
      <c r="G44" s="10">
        <f>FC_IND_NMM_CM_E!G44+FC_IND_NMM_CR_E!G44+FC_IND_NMM_GL_E!G44</f>
        <v>65.620636285468606</v>
      </c>
      <c r="H44" s="10">
        <f>FC_IND_NMM_CM_E!H44+FC_IND_NMM_CR_E!H44+FC_IND_NMM_GL_E!H44</f>
        <v>35.703611349957015</v>
      </c>
      <c r="I44" s="10">
        <f>FC_IND_NMM_CM_E!I44+FC_IND_NMM_CR_E!I44+FC_IND_NMM_GL_E!I44</f>
        <v>33.773688736027523</v>
      </c>
      <c r="J44" s="10">
        <f>FC_IND_NMM_CM_E!J44+FC_IND_NMM_CR_E!J44+FC_IND_NMM_GL_E!J44</f>
        <v>36.693035253654344</v>
      </c>
      <c r="K44" s="10">
        <f>FC_IND_NMM_CM_E!K44+FC_IND_NMM_CR_E!K44+FC_IND_NMM_GL_E!K44</f>
        <v>36.901805674978498</v>
      </c>
      <c r="L44" s="10">
        <f>FC_IND_NMM_CM_E!L44+FC_IND_NMM_CR_E!L44+FC_IND_NMM_GL_E!L44</f>
        <v>29.217540842648315</v>
      </c>
      <c r="M44" s="10">
        <f>FC_IND_NMM_CM_E!M44+FC_IND_NMM_CR_E!M44+FC_IND_NMM_GL_E!M44</f>
        <v>24.26079105760963</v>
      </c>
      <c r="N44" s="10">
        <f>FC_IND_NMM_CM_E!N44+FC_IND_NMM_CR_E!N44+FC_IND_NMM_GL_E!N44</f>
        <v>14.590541702493551</v>
      </c>
      <c r="O44" s="10">
        <f>FC_IND_NMM_CM_E!O44+FC_IND_NMM_CR_E!O44+FC_IND_NMM_GL_E!O44</f>
        <v>12.661908856405852</v>
      </c>
      <c r="P44" s="10">
        <f>FC_IND_NMM_CM_E!P44+FC_IND_NMM_CR_E!P44+FC_IND_NMM_GL_E!P44</f>
        <v>7.7588993981083423</v>
      </c>
      <c r="Q44" s="10">
        <f>FC_IND_NMM_CM_E!Q44+FC_IND_NMM_CR_E!Q44+FC_IND_NMM_GL_E!Q44</f>
        <v>6.8018916595012895</v>
      </c>
      <c r="R44" s="10">
        <f>FC_IND_NMM_CM_E!R44+FC_IND_NMM_CR_E!R44+FC_IND_NMM_GL_E!R44</f>
        <v>7.8092863284608756</v>
      </c>
      <c r="S44" s="10">
        <f>FC_IND_NMM_CM_E!S44+FC_IND_NMM_CR_E!S44+FC_IND_NMM_GL_E!S44</f>
        <v>9.7064488392089388</v>
      </c>
      <c r="T44" s="10">
        <f>FC_IND_NMM_CM_E!T44+FC_IND_NMM_CR_E!T44+FC_IND_NMM_GL_E!T44</f>
        <v>11.934479793637141</v>
      </c>
      <c r="U44" s="10">
        <f>FC_IND_NMM_CM_E!U44+FC_IND_NMM_CR_E!U44+FC_IND_NMM_GL_E!U44</f>
        <v>14.02768701633706</v>
      </c>
      <c r="V44" s="10">
        <f>FC_IND_NMM_CM_E!V44+FC_IND_NMM_CR_E!V44+FC_IND_NMM_GL_E!V44</f>
        <v>14.824333619948408</v>
      </c>
      <c r="W44" s="10">
        <f>FC_IND_NMM_CM_E!W44+FC_IND_NMM_CR_E!W44+FC_IND_NMM_GL_E!W44</f>
        <v>13.00584694754944</v>
      </c>
      <c r="X44" s="10">
        <f>FC_IND_NMM_CM_E!X44+FC_IND_NMM_CR_E!X44+FC_IND_NMM_GL_E!X44</f>
        <v>12.179105760963029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109.45116079105762</v>
      </c>
      <c r="D48" s="10">
        <f>FC_IND_NMM_CM_E!D48+FC_IND_NMM_CR_E!D48+FC_IND_NMM_GL_E!D48</f>
        <v>103.2411006018916</v>
      </c>
      <c r="E48" s="10">
        <f>FC_IND_NMM_CM_E!E48+FC_IND_NMM_CR_E!E48+FC_IND_NMM_GL_E!E48</f>
        <v>107.8986242476354</v>
      </c>
      <c r="F48" s="10">
        <f>FC_IND_NMM_CM_E!F48+FC_IND_NMM_CR_E!F48+FC_IND_NMM_GL_E!F48</f>
        <v>106.34617368873599</v>
      </c>
      <c r="G48" s="10">
        <f>FC_IND_NMM_CM_E!G48+FC_IND_NMM_CR_E!G48+FC_IND_NMM_GL_E!G48</f>
        <v>113.33241616509029</v>
      </c>
      <c r="H48" s="10">
        <f>FC_IND_NMM_CM_E!H48+FC_IND_NMM_CR_E!H48+FC_IND_NMM_GL_E!H48</f>
        <v>119.5423903697334</v>
      </c>
      <c r="I48" s="10">
        <f>FC_IND_NMM_CM_E!I48+FC_IND_NMM_CR_E!I48+FC_IND_NMM_GL_E!I48</f>
        <v>113.33241616509028</v>
      </c>
      <c r="J48" s="10">
        <f>FC_IND_NMM_CM_E!J48+FC_IND_NMM_CR_E!J48+FC_IND_NMM_GL_E!J48</f>
        <v>111.003611349957</v>
      </c>
      <c r="K48" s="10">
        <f>FC_IND_NMM_CM_E!K48+FC_IND_NMM_CR_E!K48+FC_IND_NMM_GL_E!K48</f>
        <v>117.9898538263113</v>
      </c>
      <c r="L48" s="10">
        <f>FC_IND_NMM_CM_E!L48+FC_IND_NMM_CR_E!L48+FC_IND_NMM_GL_E!L48</f>
        <v>111.7798796216681</v>
      </c>
      <c r="M48" s="10">
        <f>FC_IND_NMM_CM_E!M48+FC_IND_NMM_CR_E!M48+FC_IND_NMM_GL_E!M48</f>
        <v>90.044883920894236</v>
      </c>
      <c r="N48" s="10">
        <f>FC_IND_NMM_CM_E!N48+FC_IND_NMM_CR_E!N48+FC_IND_NMM_GL_E!N48</f>
        <v>77.624935511607902</v>
      </c>
      <c r="O48" s="10">
        <f>FC_IND_NMM_CM_E!O48+FC_IND_NMM_CR_E!O48+FC_IND_NMM_GL_E!O48</f>
        <v>72.967411865864136</v>
      </c>
      <c r="P48" s="10">
        <f>FC_IND_NMM_CM_E!P48+FC_IND_NMM_CR_E!P48+FC_IND_NMM_GL_E!P48</f>
        <v>104.11650902837491</v>
      </c>
      <c r="Q48" s="10">
        <f>FC_IND_NMM_CM_E!Q48+FC_IND_NMM_CR_E!Q48+FC_IND_NMM_GL_E!Q48</f>
        <v>125.26870163370592</v>
      </c>
      <c r="R48" s="10">
        <f>FC_IND_NMM_CM_E!R48+FC_IND_NMM_CR_E!R48+FC_IND_NMM_GL_E!R48</f>
        <v>97.238177128116945</v>
      </c>
      <c r="S48" s="10">
        <f>FC_IND_NMM_CM_E!S48+FC_IND_NMM_CR_E!S48+FC_IND_NMM_GL_E!S48</f>
        <v>94.829406706792767</v>
      </c>
      <c r="T48" s="10">
        <f>FC_IND_NMM_CM_E!T48+FC_IND_NMM_CR_E!T48+FC_IND_NMM_GL_E!T48</f>
        <v>83.738091143594147</v>
      </c>
      <c r="U48" s="10">
        <f>FC_IND_NMM_CM_E!U48+FC_IND_NMM_CR_E!U48+FC_IND_NMM_GL_E!U48</f>
        <v>55.733877901977635</v>
      </c>
      <c r="V48" s="10">
        <f>FC_IND_NMM_CM_E!V48+FC_IND_NMM_CR_E!V48+FC_IND_NMM_GL_E!V48</f>
        <v>41.720378331900257</v>
      </c>
      <c r="W48" s="10">
        <f>FC_IND_NMM_CM_E!W48+FC_IND_NMM_CR_E!W48+FC_IND_NMM_GL_E!W48</f>
        <v>50.037403267411854</v>
      </c>
      <c r="X48" s="10">
        <f>FC_IND_NMM_CM_E!X48+FC_IND_NMM_CR_E!X48+FC_IND_NMM_GL_E!X48</f>
        <v>9.7201203783318988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0</v>
      </c>
      <c r="D51" s="37">
        <f>FC_IND_NMM_CM_E!D51+FC_IND_NMM_CR_E!D51+FC_IND_NMM_GL_E!D51</f>
        <v>0</v>
      </c>
      <c r="E51" s="37">
        <f>FC_IND_NMM_CM_E!E51+FC_IND_NMM_CR_E!E51+FC_IND_NMM_GL_E!E51</f>
        <v>0</v>
      </c>
      <c r="F51" s="37">
        <f>FC_IND_NMM_CM_E!F51+FC_IND_NMM_CR_E!F51+FC_IND_NMM_GL_E!F51</f>
        <v>0</v>
      </c>
      <c r="G51" s="37">
        <f>FC_IND_NMM_CM_E!G51+FC_IND_NMM_CR_E!G51+FC_IND_NMM_GL_E!G51</f>
        <v>0</v>
      </c>
      <c r="H51" s="37">
        <f>FC_IND_NMM_CM_E!H51+FC_IND_NMM_CR_E!H51+FC_IND_NMM_GL_E!H51</f>
        <v>0</v>
      </c>
      <c r="I51" s="37">
        <f>FC_IND_NMM_CM_E!I51+FC_IND_NMM_CR_E!I51+FC_IND_NMM_GL_E!I51</f>
        <v>0</v>
      </c>
      <c r="J51" s="37">
        <f>FC_IND_NMM_CM_E!J51+FC_IND_NMM_CR_E!J51+FC_IND_NMM_GL_E!J51</f>
        <v>0</v>
      </c>
      <c r="K51" s="37">
        <f>FC_IND_NMM_CM_E!K51+FC_IND_NMM_CR_E!K51+FC_IND_NMM_GL_E!K51</f>
        <v>0</v>
      </c>
      <c r="L51" s="37">
        <f>FC_IND_NMM_CM_E!L51+FC_IND_NMM_CR_E!L51+FC_IND_NMM_GL_E!L51</f>
        <v>0</v>
      </c>
      <c r="M51" s="37">
        <f>FC_IND_NMM_CM_E!M51+FC_IND_NMM_CR_E!M51+FC_IND_NMM_GL_E!M51</f>
        <v>0</v>
      </c>
      <c r="N51" s="37">
        <f>FC_IND_NMM_CM_E!N51+FC_IND_NMM_CR_E!N51+FC_IND_NMM_GL_E!N51</f>
        <v>0</v>
      </c>
      <c r="O51" s="37">
        <f>FC_IND_NMM_CM_E!O51+FC_IND_NMM_CR_E!O51+FC_IND_NMM_GL_E!O51</f>
        <v>0</v>
      </c>
      <c r="P51" s="37">
        <f>FC_IND_NMM_CM_E!P51+FC_IND_NMM_CR_E!P51+FC_IND_NMM_GL_E!P51</f>
        <v>0</v>
      </c>
      <c r="Q51" s="37">
        <f>FC_IND_NMM_CM_E!Q51+FC_IND_NMM_CR_E!Q51+FC_IND_NMM_GL_E!Q51</f>
        <v>0</v>
      </c>
      <c r="R51" s="37">
        <f>FC_IND_NMM_CM_E!R51+FC_IND_NMM_CR_E!R51+FC_IND_NMM_GL_E!R51</f>
        <v>0</v>
      </c>
      <c r="S51" s="37">
        <f>FC_IND_NMM_CM_E!S51+FC_IND_NMM_CR_E!S51+FC_IND_NMM_GL_E!S51</f>
        <v>0</v>
      </c>
      <c r="T51" s="37">
        <f>FC_IND_NMM_CM_E!T51+FC_IND_NMM_CR_E!T51+FC_IND_NMM_GL_E!T51</f>
        <v>0</v>
      </c>
      <c r="U51" s="37">
        <f>FC_IND_NMM_CM_E!U51+FC_IND_NMM_CR_E!U51+FC_IND_NMM_GL_E!U51</f>
        <v>0</v>
      </c>
      <c r="V51" s="37">
        <f>FC_IND_NMM_CM_E!V51+FC_IND_NMM_CR_E!V51+FC_IND_NMM_GL_E!V51</f>
        <v>0</v>
      </c>
      <c r="W51" s="37">
        <f>FC_IND_NMM_CM_E!W51+FC_IND_NMM_CR_E!W51+FC_IND_NMM_GL_E!W51</f>
        <v>0</v>
      </c>
      <c r="X51" s="37">
        <f>FC_IND_NMM_CM_E!X51+FC_IND_NMM_CR_E!X51+FC_IND_NMM_GL_E!X51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0.9792777300085983</v>
      </c>
      <c r="D52" s="37">
        <f t="shared" ref="D52:W52" si="31">SUM(D53:D70)</f>
        <v>1.671883061049011</v>
      </c>
      <c r="E52" s="37">
        <f t="shared" si="31"/>
        <v>2.1496130696474629</v>
      </c>
      <c r="F52" s="37">
        <f t="shared" si="31"/>
        <v>5.0396388650042976</v>
      </c>
      <c r="G52" s="37">
        <f t="shared" si="31"/>
        <v>3.0333619948409281</v>
      </c>
      <c r="H52" s="37">
        <f t="shared" si="31"/>
        <v>0.90765262252794476</v>
      </c>
      <c r="I52" s="37">
        <f t="shared" si="31"/>
        <v>1.4569217540842652</v>
      </c>
      <c r="J52" s="37">
        <f t="shared" si="31"/>
        <v>3.1766122098022365</v>
      </c>
      <c r="K52" s="37">
        <f t="shared" si="31"/>
        <v>6.7116079105760944</v>
      </c>
      <c r="L52" s="37">
        <f t="shared" si="31"/>
        <v>7.2608770421324156</v>
      </c>
      <c r="M52" s="37">
        <f t="shared" si="31"/>
        <v>8.2879621668099723</v>
      </c>
      <c r="N52" s="37">
        <f t="shared" si="31"/>
        <v>7.308684436801375</v>
      </c>
      <c r="O52" s="37">
        <f t="shared" si="31"/>
        <v>2.7944969905417016</v>
      </c>
      <c r="P52" s="37">
        <f t="shared" si="31"/>
        <v>4.2515047291487527</v>
      </c>
      <c r="Q52" s="37">
        <f t="shared" si="31"/>
        <v>6.6159931212381764</v>
      </c>
      <c r="R52" s="37">
        <f t="shared" si="31"/>
        <v>10.031556319862425</v>
      </c>
      <c r="S52" s="37">
        <f t="shared" si="31"/>
        <v>11.512381771281166</v>
      </c>
      <c r="T52" s="37">
        <f t="shared" si="31"/>
        <v>20.003697334479792</v>
      </c>
      <c r="U52" s="37">
        <f t="shared" si="31"/>
        <v>29.499742046431638</v>
      </c>
      <c r="V52" s="37">
        <f t="shared" si="31"/>
        <v>25.411779879621669</v>
      </c>
      <c r="W52" s="37">
        <f t="shared" si="31"/>
        <v>37.889079965606186</v>
      </c>
      <c r="X52" s="37">
        <f t="shared" ref="X52" si="32">SUM(X53:X70)</f>
        <v>42.251676698194331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0.9792777300085983</v>
      </c>
      <c r="D59" s="10">
        <f>FC_IND_NMM_CM_E!D59+FC_IND_NMM_CR_E!D59+FC_IND_NMM_GL_E!D59</f>
        <v>1.671883061049011</v>
      </c>
      <c r="E59" s="10">
        <f>FC_IND_NMM_CM_E!E59+FC_IND_NMM_CR_E!E59+FC_IND_NMM_GL_E!E59</f>
        <v>2.1496130696474629</v>
      </c>
      <c r="F59" s="10">
        <f>FC_IND_NMM_CM_E!F59+FC_IND_NMM_CR_E!F59+FC_IND_NMM_GL_E!F59</f>
        <v>5.0396388650042976</v>
      </c>
      <c r="G59" s="10">
        <f>FC_IND_NMM_CM_E!G59+FC_IND_NMM_CR_E!G59+FC_IND_NMM_GL_E!G59</f>
        <v>3.0333619948409281</v>
      </c>
      <c r="H59" s="10">
        <f>FC_IND_NMM_CM_E!H59+FC_IND_NMM_CR_E!H59+FC_IND_NMM_GL_E!H59</f>
        <v>0.90765262252794476</v>
      </c>
      <c r="I59" s="10">
        <f>FC_IND_NMM_CM_E!I59+FC_IND_NMM_CR_E!I59+FC_IND_NMM_GL_E!I59</f>
        <v>1.4569217540842652</v>
      </c>
      <c r="J59" s="10">
        <f>FC_IND_NMM_CM_E!J59+FC_IND_NMM_CR_E!J59+FC_IND_NMM_GL_E!J59</f>
        <v>3.1766122098022365</v>
      </c>
      <c r="K59" s="10">
        <f>FC_IND_NMM_CM_E!K59+FC_IND_NMM_CR_E!K59+FC_IND_NMM_GL_E!K59</f>
        <v>6.7116079105760944</v>
      </c>
      <c r="L59" s="10">
        <f>FC_IND_NMM_CM_E!L59+FC_IND_NMM_CR_E!L59+FC_IND_NMM_GL_E!L59</f>
        <v>7.2608770421324156</v>
      </c>
      <c r="M59" s="10">
        <f>FC_IND_NMM_CM_E!M59+FC_IND_NMM_CR_E!M59+FC_IND_NMM_GL_E!M59</f>
        <v>8.2879621668099723</v>
      </c>
      <c r="N59" s="10">
        <f>FC_IND_NMM_CM_E!N59+FC_IND_NMM_CR_E!N59+FC_IND_NMM_GL_E!N59</f>
        <v>7.308684436801375</v>
      </c>
      <c r="O59" s="10">
        <f>FC_IND_NMM_CM_E!O59+FC_IND_NMM_CR_E!O59+FC_IND_NMM_GL_E!O59</f>
        <v>0.69269131556319863</v>
      </c>
      <c r="P59" s="10">
        <f>FC_IND_NMM_CM_E!P59+FC_IND_NMM_CR_E!P59+FC_IND_NMM_GL_E!P59</f>
        <v>0.66878761822871879</v>
      </c>
      <c r="Q59" s="10">
        <f>FC_IND_NMM_CM_E!Q59+FC_IND_NMM_CR_E!Q59+FC_IND_NMM_GL_E!Q59</f>
        <v>2.7705932932072228</v>
      </c>
      <c r="R59" s="10">
        <f>FC_IND_NMM_CM_E!R59+FC_IND_NMM_CR_E!R59+FC_IND_NMM_GL_E!R59</f>
        <v>2.2690455717970761</v>
      </c>
      <c r="S59" s="10">
        <f>FC_IND_NMM_CM_E!S59+FC_IND_NMM_CR_E!S59+FC_IND_NMM_GL_E!S59</f>
        <v>1.3136715391229581</v>
      </c>
      <c r="T59" s="10">
        <f>FC_IND_NMM_CM_E!T59+FC_IND_NMM_CR_E!T59+FC_IND_NMM_GL_E!T59</f>
        <v>2.0423043852106622</v>
      </c>
      <c r="U59" s="10">
        <f>FC_IND_NMM_CM_E!U59+FC_IND_NMM_CR_E!U59+FC_IND_NMM_GL_E!U59</f>
        <v>1.8715391229578673</v>
      </c>
      <c r="V59" s="10">
        <f>FC_IND_NMM_CM_E!V59+FC_IND_NMM_CR_E!V59+FC_IND_NMM_GL_E!V59</f>
        <v>3.01384350816853</v>
      </c>
      <c r="W59" s="10">
        <f>FC_IND_NMM_CM_E!W59+FC_IND_NMM_CR_E!W59+FC_IND_NMM_GL_E!W59</f>
        <v>4.8943250214961296</v>
      </c>
      <c r="X59" s="10">
        <f>FC_IND_NMM_CM_E!X59+FC_IND_NMM_CR_E!X59+FC_IND_NMM_GL_E!X59</f>
        <v>6.6704213241616515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2.101805674978503</v>
      </c>
      <c r="P62" s="10">
        <f>FC_IND_NMM_CM_E!P62+FC_IND_NMM_CR_E!P62+FC_IND_NMM_GL_E!P62</f>
        <v>3.5827171109200338</v>
      </c>
      <c r="Q62" s="10">
        <f>FC_IND_NMM_CM_E!Q62+FC_IND_NMM_CR_E!Q62+FC_IND_NMM_GL_E!Q62</f>
        <v>3.8453998280309536</v>
      </c>
      <c r="R62" s="10">
        <f>FC_IND_NMM_CM_E!R62+FC_IND_NMM_CR_E!R62+FC_IND_NMM_GL_E!R62</f>
        <v>7.7625107480653481</v>
      </c>
      <c r="S62" s="10">
        <f>FC_IND_NMM_CM_E!S62+FC_IND_NMM_CR_E!S62+FC_IND_NMM_GL_E!S62</f>
        <v>10.198710232158209</v>
      </c>
      <c r="T62" s="10">
        <f>FC_IND_NMM_CM_E!T62+FC_IND_NMM_CR_E!T62+FC_IND_NMM_GL_E!T62</f>
        <v>17.961392949269129</v>
      </c>
      <c r="U62" s="10">
        <f>FC_IND_NMM_CM_E!U62+FC_IND_NMM_CR_E!U62+FC_IND_NMM_GL_E!U62</f>
        <v>27.628202923473772</v>
      </c>
      <c r="V62" s="10">
        <f>FC_IND_NMM_CM_E!V62+FC_IND_NMM_CR_E!V62+FC_IND_NMM_GL_E!V62</f>
        <v>22.397936371453138</v>
      </c>
      <c r="W62" s="10">
        <f>FC_IND_NMM_CM_E!W62+FC_IND_NMM_CR_E!W62+FC_IND_NMM_GL_E!W62</f>
        <v>32.910834049871021</v>
      </c>
      <c r="X62" s="10">
        <f>FC_IND_NMM_CM_E!X62+FC_IND_NMM_CR_E!X62+FC_IND_NMM_GL_E!X62</f>
        <v>35.387704213241619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8.3920894239036967E-2</v>
      </c>
      <c r="X66" s="10">
        <f>FC_IND_NMM_CM_E!X66+FC_IND_NMM_CR_E!X66+FC_IND_NMM_GL_E!X66</f>
        <v>0.19355116079105761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0.42992261392949271</v>
      </c>
      <c r="E71" s="37">
        <f t="shared" si="34"/>
        <v>0</v>
      </c>
      <c r="F71" s="37">
        <f t="shared" si="34"/>
        <v>0.35829750644883918</v>
      </c>
      <c r="G71" s="37">
        <f t="shared" si="34"/>
        <v>1.6957867583834909</v>
      </c>
      <c r="H71" s="37">
        <f t="shared" si="34"/>
        <v>3.2960447119518479</v>
      </c>
      <c r="I71" s="37">
        <f t="shared" si="34"/>
        <v>1.7435941530524501</v>
      </c>
      <c r="J71" s="37">
        <f t="shared" si="34"/>
        <v>6.8787618228718834</v>
      </c>
      <c r="K71" s="37">
        <f t="shared" si="34"/>
        <v>5.7084264832330174</v>
      </c>
      <c r="L71" s="37">
        <f t="shared" si="34"/>
        <v>6.592175408426483</v>
      </c>
      <c r="M71" s="37">
        <f t="shared" si="34"/>
        <v>7.1415305245055887</v>
      </c>
      <c r="N71" s="37">
        <f t="shared" si="34"/>
        <v>9.5528804815133261E-2</v>
      </c>
      <c r="O71" s="37">
        <f t="shared" si="34"/>
        <v>0.57325881341358553</v>
      </c>
      <c r="P71" s="37">
        <f t="shared" si="34"/>
        <v>1.0748065348237319</v>
      </c>
      <c r="Q71" s="37">
        <f t="shared" si="34"/>
        <v>7.5475494411006014</v>
      </c>
      <c r="R71" s="37">
        <f t="shared" si="34"/>
        <v>12.324419604471196</v>
      </c>
      <c r="S71" s="37">
        <f t="shared" si="34"/>
        <v>15.835511607910577</v>
      </c>
      <c r="T71" s="37">
        <f t="shared" si="34"/>
        <v>21.553052450558898</v>
      </c>
      <c r="U71" s="37">
        <f t="shared" si="34"/>
        <v>22.968529664660366</v>
      </c>
      <c r="V71" s="37">
        <f t="shared" si="34"/>
        <v>30.786070507308683</v>
      </c>
      <c r="W71" s="37">
        <f t="shared" si="34"/>
        <v>34.80171969045572</v>
      </c>
      <c r="X71" s="37">
        <f t="shared" ref="X71" si="35">SUM(X72:X73)</f>
        <v>40.421324161650901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0.42992261392949271</v>
      </c>
      <c r="E72" s="10">
        <f>FC_IND_NMM_CM_E!E72+FC_IND_NMM_CR_E!E72+FC_IND_NMM_GL_E!E72</f>
        <v>0</v>
      </c>
      <c r="F72" s="10">
        <f>FC_IND_NMM_CM_E!F72+FC_IND_NMM_CR_E!F72+FC_IND_NMM_GL_E!F72</f>
        <v>0.35829750644883918</v>
      </c>
      <c r="G72" s="10">
        <f>FC_IND_NMM_CM_E!G72+FC_IND_NMM_CR_E!G72+FC_IND_NMM_GL_E!G72</f>
        <v>1.6957867583834909</v>
      </c>
      <c r="H72" s="10">
        <f>FC_IND_NMM_CM_E!H72+FC_IND_NMM_CR_E!H72+FC_IND_NMM_GL_E!H72</f>
        <v>3.2960447119518479</v>
      </c>
      <c r="I72" s="10">
        <f>FC_IND_NMM_CM_E!I72+FC_IND_NMM_CR_E!I72+FC_IND_NMM_GL_E!I72</f>
        <v>1.7435941530524501</v>
      </c>
      <c r="J72" s="10">
        <f>FC_IND_NMM_CM_E!J72+FC_IND_NMM_CR_E!J72+FC_IND_NMM_GL_E!J72</f>
        <v>6.8787618228718834</v>
      </c>
      <c r="K72" s="10">
        <f>FC_IND_NMM_CM_E!K72+FC_IND_NMM_CR_E!K72+FC_IND_NMM_GL_E!K72</f>
        <v>5.7084264832330174</v>
      </c>
      <c r="L72" s="10">
        <f>FC_IND_NMM_CM_E!L72+FC_IND_NMM_CR_E!L72+FC_IND_NMM_GL_E!L72</f>
        <v>6.592175408426483</v>
      </c>
      <c r="M72" s="10">
        <f>FC_IND_NMM_CM_E!M72+FC_IND_NMM_CR_E!M72+FC_IND_NMM_GL_E!M72</f>
        <v>7.1415305245055887</v>
      </c>
      <c r="N72" s="10">
        <f>FC_IND_NMM_CM_E!N72+FC_IND_NMM_CR_E!N72+FC_IND_NMM_GL_E!N72</f>
        <v>9.5528804815133261E-2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6.6638005159071358</v>
      </c>
      <c r="R72" s="10">
        <f>FC_IND_NMM_CM_E!R72+FC_IND_NMM_CR_E!R72+FC_IND_NMM_GL_E!R72</f>
        <v>5.2785038693035258</v>
      </c>
      <c r="S72" s="10">
        <f>FC_IND_NMM_CM_E!S72+FC_IND_NMM_CR_E!S72+FC_IND_NMM_GL_E!S72</f>
        <v>2.2451418744625968</v>
      </c>
      <c r="T72" s="10">
        <f>FC_IND_NMM_CM_E!T72+FC_IND_NMM_CR_E!T72+FC_IND_NMM_GL_E!T72</f>
        <v>2.1518486672398969</v>
      </c>
      <c r="U72" s="10">
        <f>FC_IND_NMM_CM_E!U72+FC_IND_NMM_CR_E!U72+FC_IND_NMM_GL_E!U72</f>
        <v>3.7447979363714534</v>
      </c>
      <c r="V72" s="10">
        <f>FC_IND_NMM_CM_E!V72+FC_IND_NMM_CR_E!V72+FC_IND_NMM_GL_E!V72</f>
        <v>3.952536543422184</v>
      </c>
      <c r="W72" s="10">
        <f>FC_IND_NMM_CM_E!W72+FC_IND_NMM_CR_E!W72+FC_IND_NMM_GL_E!W72</f>
        <v>6.8929492691315568</v>
      </c>
      <c r="X72" s="10">
        <f>FC_IND_NMM_CM_E!X72+FC_IND_NMM_CR_E!X72+FC_IND_NMM_GL_E!X72</f>
        <v>6.3601891659501284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0.57325881341358553</v>
      </c>
      <c r="P73" s="10">
        <f>FC_IND_NMM_CM_E!P73+FC_IND_NMM_CR_E!P73+FC_IND_NMM_GL_E!P73</f>
        <v>1.0748065348237319</v>
      </c>
      <c r="Q73" s="10">
        <f>FC_IND_NMM_CM_E!Q73+FC_IND_NMM_CR_E!Q73+FC_IND_NMM_GL_E!Q73</f>
        <v>0.88374892519346515</v>
      </c>
      <c r="R73" s="10">
        <f>FC_IND_NMM_CM_E!R73+FC_IND_NMM_CR_E!R73+FC_IND_NMM_GL_E!R73</f>
        <v>7.0459157351676698</v>
      </c>
      <c r="S73" s="10">
        <f>FC_IND_NMM_CM_E!S73+FC_IND_NMM_CR_E!S73+FC_IND_NMM_GL_E!S73</f>
        <v>13.59036973344798</v>
      </c>
      <c r="T73" s="10">
        <f>FC_IND_NMM_CM_E!T73+FC_IND_NMM_CR_E!T73+FC_IND_NMM_GL_E!T73</f>
        <v>19.401203783319001</v>
      </c>
      <c r="U73" s="10">
        <f>FC_IND_NMM_CM_E!U73+FC_IND_NMM_CR_E!U73+FC_IND_NMM_GL_E!U73</f>
        <v>19.223731728288911</v>
      </c>
      <c r="V73" s="10">
        <f>FC_IND_NMM_CM_E!V73+FC_IND_NMM_CR_E!V73+FC_IND_NMM_GL_E!V73</f>
        <v>26.833533963886499</v>
      </c>
      <c r="W73" s="10">
        <f>FC_IND_NMM_CM_E!W73+FC_IND_NMM_CR_E!W73+FC_IND_NMM_GL_E!W73</f>
        <v>27.908770421324164</v>
      </c>
      <c r="X73" s="10">
        <f>FC_IND_NMM_CM_E!X73+FC_IND_NMM_CR_E!X73+FC_IND_NMM_GL_E!X73</f>
        <v>34.061134995700769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15.90713671539123</v>
      </c>
      <c r="D76" s="40">
        <f>FC_IND_NMM_CM_E!D76+FC_IND_NMM_CR_E!D76+FC_IND_NMM_GL_E!D76</f>
        <v>15.735167669819431</v>
      </c>
      <c r="E76" s="40">
        <f>FC_IND_NMM_CM_E!E76+FC_IND_NMM_CR_E!E76+FC_IND_NMM_GL_E!E76</f>
        <v>15.993121238177132</v>
      </c>
      <c r="F76" s="40">
        <f>FC_IND_NMM_CM_E!F76+FC_IND_NMM_CR_E!F76+FC_IND_NMM_GL_E!F76</f>
        <v>17.884780739466887</v>
      </c>
      <c r="G76" s="40">
        <f>FC_IND_NMM_CM_E!G76+FC_IND_NMM_CR_E!G76+FC_IND_NMM_GL_E!G76</f>
        <v>18.572656921754081</v>
      </c>
      <c r="H76" s="40">
        <f>FC_IND_NMM_CM_E!H76+FC_IND_NMM_CR_E!H76+FC_IND_NMM_GL_E!H76</f>
        <v>19.00257953568358</v>
      </c>
      <c r="I76" s="40">
        <f>FC_IND_NMM_CM_E!I76+FC_IND_NMM_CR_E!I76+FC_IND_NMM_GL_E!I76</f>
        <v>19.346517626827172</v>
      </c>
      <c r="J76" s="40">
        <f>FC_IND_NMM_CM_E!J76+FC_IND_NMM_CR_E!J76+FC_IND_NMM_GL_E!J76</f>
        <v>19.346517626827172</v>
      </c>
      <c r="K76" s="40">
        <f>FC_IND_NMM_CM_E!K76+FC_IND_NMM_CR_E!K76+FC_IND_NMM_GL_E!K76</f>
        <v>19.862424763542556</v>
      </c>
      <c r="L76" s="40">
        <f>FC_IND_NMM_CM_E!L76+FC_IND_NMM_CR_E!L76+FC_IND_NMM_GL_E!L76</f>
        <v>17.196904557179714</v>
      </c>
      <c r="M76" s="40">
        <f>FC_IND_NMM_CM_E!M76+FC_IND_NMM_CR_E!M76+FC_IND_NMM_GL_E!M76</f>
        <v>15.82115219260533</v>
      </c>
      <c r="N76" s="40">
        <f>FC_IND_NMM_CM_E!N76+FC_IND_NMM_CR_E!N76+FC_IND_NMM_GL_E!N76</f>
        <v>13.327601031814272</v>
      </c>
      <c r="O76" s="40">
        <f>FC_IND_NMM_CM_E!O76+FC_IND_NMM_CR_E!O76+FC_IND_NMM_GL_E!O76</f>
        <v>10.920034393809109</v>
      </c>
      <c r="P76" s="40">
        <f>FC_IND_NMM_CM_E!P76+FC_IND_NMM_CR_E!P76+FC_IND_NMM_GL_E!P76</f>
        <v>11.951848667239901</v>
      </c>
      <c r="Q76" s="40">
        <f>FC_IND_NMM_CM_E!Q76+FC_IND_NMM_CR_E!Q76+FC_IND_NMM_GL_E!Q76</f>
        <v>12.89767841788478</v>
      </c>
      <c r="R76" s="40">
        <f>FC_IND_NMM_CM_E!R76+FC_IND_NMM_CR_E!R76+FC_IND_NMM_GL_E!R76</f>
        <v>12.725709372312981</v>
      </c>
      <c r="S76" s="40">
        <f>FC_IND_NMM_CM_E!S76+FC_IND_NMM_CR_E!S76+FC_IND_NMM_GL_E!S76</f>
        <v>13.24161650902837</v>
      </c>
      <c r="T76" s="40">
        <f>FC_IND_NMM_CM_E!T76+FC_IND_NMM_CR_E!T76+FC_IND_NMM_GL_E!T76</f>
        <v>15.028976784178848</v>
      </c>
      <c r="U76" s="40">
        <f>FC_IND_NMM_CM_E!U76+FC_IND_NMM_CR_E!U76+FC_IND_NMM_GL_E!U76</f>
        <v>14.813843508168528</v>
      </c>
      <c r="V76" s="40">
        <f>FC_IND_NMM_CM_E!V76+FC_IND_NMM_CR_E!V76+FC_IND_NMM_GL_E!V76</f>
        <v>14.847893379191749</v>
      </c>
      <c r="W76" s="40">
        <f>FC_IND_NMM_CM_E!W76+FC_IND_NMM_CR_E!W76+FC_IND_NMM_GL_E!W76</f>
        <v>15.866122098022359</v>
      </c>
      <c r="X76" s="40">
        <f>FC_IND_NMM_CM_E!X76+FC_IND_NMM_CR_E!X76+FC_IND_NMM_GL_E!X76</f>
        <v>16.023817712811688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132.11100000013164</v>
      </c>
      <c r="D2" s="31">
        <f t="shared" ref="D2:W2" si="1">SUM(D3,D17,D22,D25,D26,D51,D52,D71,D74,D75,D76)</f>
        <v>125.64032926452623</v>
      </c>
      <c r="E2" s="31">
        <f t="shared" si="1"/>
        <v>134.84980463225793</v>
      </c>
      <c r="F2" s="31">
        <f t="shared" si="1"/>
        <v>150.48142169500545</v>
      </c>
      <c r="G2" s="31">
        <f t="shared" si="1"/>
        <v>155.32748162588231</v>
      </c>
      <c r="H2" s="31">
        <f t="shared" si="1"/>
        <v>137.53471374604069</v>
      </c>
      <c r="I2" s="31">
        <f t="shared" si="1"/>
        <v>134.5414154651867</v>
      </c>
      <c r="J2" s="31">
        <f t="shared" si="1"/>
        <v>161.99437466198768</v>
      </c>
      <c r="K2" s="31">
        <f t="shared" si="1"/>
        <v>171.0909388835762</v>
      </c>
      <c r="L2" s="31">
        <f t="shared" si="1"/>
        <v>135.14134985429897</v>
      </c>
      <c r="M2" s="31">
        <f t="shared" si="1"/>
        <v>121.3329026442</v>
      </c>
      <c r="N2" s="31">
        <f t="shared" si="1"/>
        <v>104.13163183453983</v>
      </c>
      <c r="O2" s="31">
        <f t="shared" si="1"/>
        <v>87.954051247346996</v>
      </c>
      <c r="P2" s="31">
        <f t="shared" si="1"/>
        <v>76.680126053144619</v>
      </c>
      <c r="Q2" s="31">
        <f t="shared" si="1"/>
        <v>68.290921813784834</v>
      </c>
      <c r="R2" s="31">
        <f t="shared" si="1"/>
        <v>70.241909433173888</v>
      </c>
      <c r="S2" s="31">
        <f t="shared" si="1"/>
        <v>88.805870041301844</v>
      </c>
      <c r="T2" s="31">
        <f t="shared" si="1"/>
        <v>116.26687698485246</v>
      </c>
      <c r="U2" s="31">
        <f t="shared" si="1"/>
        <v>115.67662225590277</v>
      </c>
      <c r="V2" s="31">
        <f t="shared" si="1"/>
        <v>128.67224359659281</v>
      </c>
      <c r="W2" s="31">
        <f t="shared" si="1"/>
        <v>125.03345948416676</v>
      </c>
      <c r="X2" s="31">
        <f t="shared" ref="X2" si="2">SUM(X3,X17,X22,X25,X26,X51,X52,X71,X74,X75,X76)</f>
        <v>121.6516998402851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17.170137336198025</v>
      </c>
      <c r="D3" s="34">
        <f t="shared" ref="D3:W3" si="4">SUM(D4,D8,D11)</f>
        <v>18.654153276645033</v>
      </c>
      <c r="E3" s="34">
        <f t="shared" si="4"/>
        <v>19.268947283472535</v>
      </c>
      <c r="F3" s="34">
        <f t="shared" si="4"/>
        <v>21.521577074000888</v>
      </c>
      <c r="G3" s="34">
        <f t="shared" si="4"/>
        <v>23.236762305175699</v>
      </c>
      <c r="H3" s="34">
        <f t="shared" si="4"/>
        <v>20.111896992540697</v>
      </c>
      <c r="I3" s="34">
        <f t="shared" si="4"/>
        <v>22.295826034224703</v>
      </c>
      <c r="J3" s="34">
        <f t="shared" si="4"/>
        <v>23.742147835043198</v>
      </c>
      <c r="K3" s="34">
        <f t="shared" si="4"/>
        <v>20.570930590393129</v>
      </c>
      <c r="L3" s="34">
        <f t="shared" si="4"/>
        <v>8.8829283500258871</v>
      </c>
      <c r="M3" s="34">
        <f t="shared" si="4"/>
        <v>10.886965772703718</v>
      </c>
      <c r="N3" s="34">
        <f t="shared" si="4"/>
        <v>5.7474073266184869</v>
      </c>
      <c r="O3" s="34">
        <f t="shared" si="4"/>
        <v>9.0036419653491809E-2</v>
      </c>
      <c r="P3" s="34">
        <f t="shared" si="4"/>
        <v>2.348460225373215E-2</v>
      </c>
      <c r="Q3" s="34">
        <f t="shared" si="4"/>
        <v>0.15557291120013866</v>
      </c>
      <c r="R3" s="34">
        <f t="shared" si="4"/>
        <v>0.59595515711797087</v>
      </c>
      <c r="S3" s="34">
        <f t="shared" si="4"/>
        <v>0</v>
      </c>
      <c r="T3" s="34">
        <f t="shared" si="4"/>
        <v>1.4048883789998989</v>
      </c>
      <c r="U3" s="34">
        <f t="shared" si="4"/>
        <v>8.5105160124831141</v>
      </c>
      <c r="V3" s="34">
        <f t="shared" si="4"/>
        <v>14.01604685704878</v>
      </c>
      <c r="W3" s="34">
        <f t="shared" si="4"/>
        <v>8.2100222476102491</v>
      </c>
      <c r="X3" s="34">
        <f t="shared" ref="X3" si="5">SUM(X4,X8,X11)</f>
        <v>27.015574167564449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17.170137336198025</v>
      </c>
      <c r="D4" s="29">
        <f t="shared" ref="D4:W4" si="7">SUM(D5:D7)</f>
        <v>18.654153276645033</v>
      </c>
      <c r="E4" s="29">
        <f t="shared" si="7"/>
        <v>19.268947283472535</v>
      </c>
      <c r="F4" s="29">
        <f t="shared" si="7"/>
        <v>21.521577074000888</v>
      </c>
      <c r="G4" s="29">
        <f t="shared" si="7"/>
        <v>23.163208998553142</v>
      </c>
      <c r="H4" s="29">
        <f t="shared" si="7"/>
        <v>20.042134884583742</v>
      </c>
      <c r="I4" s="29">
        <f t="shared" si="7"/>
        <v>22.224744393546118</v>
      </c>
      <c r="J4" s="29">
        <f t="shared" si="7"/>
        <v>23.653968842309613</v>
      </c>
      <c r="K4" s="29">
        <f t="shared" si="7"/>
        <v>20.480250343487654</v>
      </c>
      <c r="L4" s="29">
        <f t="shared" si="7"/>
        <v>8.8074358924852998</v>
      </c>
      <c r="M4" s="29">
        <f t="shared" si="7"/>
        <v>10.80668277572761</v>
      </c>
      <c r="N4" s="29">
        <f t="shared" si="7"/>
        <v>5.6520831162152687</v>
      </c>
      <c r="O4" s="29">
        <f t="shared" si="7"/>
        <v>0</v>
      </c>
      <c r="P4" s="29">
        <f t="shared" si="7"/>
        <v>0</v>
      </c>
      <c r="Q4" s="29">
        <f t="shared" si="7"/>
        <v>0.15557291120013866</v>
      </c>
      <c r="R4" s="29">
        <f t="shared" si="7"/>
        <v>0.59595515711797087</v>
      </c>
      <c r="S4" s="29">
        <f t="shared" si="7"/>
        <v>0</v>
      </c>
      <c r="T4" s="29">
        <f t="shared" si="7"/>
        <v>1.4048883789998989</v>
      </c>
      <c r="U4" s="29">
        <f t="shared" si="7"/>
        <v>8.5105160124831141</v>
      </c>
      <c r="V4" s="29">
        <f t="shared" si="7"/>
        <v>14.01604685704878</v>
      </c>
      <c r="W4" s="29">
        <f t="shared" si="7"/>
        <v>8.2100222476102491</v>
      </c>
      <c r="X4" s="29">
        <f t="shared" ref="X4" si="8">SUM(X5:X7)</f>
        <v>27.015574167564449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17.170137336198025</v>
      </c>
      <c r="D7" s="10">
        <v>18.654153276645033</v>
      </c>
      <c r="E7" s="10">
        <v>19.268947283472535</v>
      </c>
      <c r="F7" s="10">
        <v>21.521577074000888</v>
      </c>
      <c r="G7" s="10">
        <v>23.163208998553142</v>
      </c>
      <c r="H7" s="10">
        <v>20.042134884583742</v>
      </c>
      <c r="I7" s="10">
        <v>22.224744393546118</v>
      </c>
      <c r="J7" s="10">
        <v>23.653968842309613</v>
      </c>
      <c r="K7" s="10">
        <v>20.480250343487654</v>
      </c>
      <c r="L7" s="10">
        <v>8.8074358924852998</v>
      </c>
      <c r="M7" s="10">
        <v>10.80668277572761</v>
      </c>
      <c r="N7" s="10">
        <v>5.6520831162152687</v>
      </c>
      <c r="O7" s="10">
        <v>0</v>
      </c>
      <c r="P7" s="10">
        <v>0</v>
      </c>
      <c r="Q7" s="10">
        <v>0.15557291120013866</v>
      </c>
      <c r="R7" s="10">
        <v>0.59595515711797087</v>
      </c>
      <c r="S7" s="10">
        <v>0</v>
      </c>
      <c r="T7" s="10">
        <v>1.4048883789998989</v>
      </c>
      <c r="U7" s="10">
        <v>8.5105160124831141</v>
      </c>
      <c r="V7" s="10">
        <v>14.01604685704878</v>
      </c>
      <c r="W7" s="10">
        <v>8.2100222476102491</v>
      </c>
      <c r="X7" s="10">
        <v>27.015574167564449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7.3553306622557671E-2</v>
      </c>
      <c r="H8" s="29">
        <f t="shared" si="9"/>
        <v>6.9762107956953562E-2</v>
      </c>
      <c r="I8" s="29">
        <f t="shared" si="9"/>
        <v>7.1081640678586119E-2</v>
      </c>
      <c r="J8" s="29">
        <f t="shared" si="9"/>
        <v>8.8178992733584108E-2</v>
      </c>
      <c r="K8" s="29">
        <f t="shared" si="9"/>
        <v>9.0680246905473036E-2</v>
      </c>
      <c r="L8" s="29">
        <f t="shared" si="9"/>
        <v>7.5492457540586894E-2</v>
      </c>
      <c r="M8" s="29">
        <f t="shared" si="9"/>
        <v>8.0282996976107565E-2</v>
      </c>
      <c r="N8" s="29">
        <f t="shared" si="9"/>
        <v>9.5324210403218049E-2</v>
      </c>
      <c r="O8" s="29">
        <f t="shared" si="9"/>
        <v>9.0036419653491809E-2</v>
      </c>
      <c r="P8" s="29">
        <f t="shared" si="9"/>
        <v>2.348460225373215E-2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7.3553306622557671E-2</v>
      </c>
      <c r="H10" s="10">
        <v>6.9762107956953562E-2</v>
      </c>
      <c r="I10" s="10">
        <v>7.1081640678586119E-2</v>
      </c>
      <c r="J10" s="10">
        <v>8.8178992733584108E-2</v>
      </c>
      <c r="K10" s="10">
        <v>9.0680246905473036E-2</v>
      </c>
      <c r="L10" s="10">
        <v>7.5492457540586894E-2</v>
      </c>
      <c r="M10" s="10">
        <v>8.0282996976107565E-2</v>
      </c>
      <c r="N10" s="10">
        <v>9.5324210403218049E-2</v>
      </c>
      <c r="O10" s="10">
        <v>9.0036419653491809E-2</v>
      </c>
      <c r="P10" s="10">
        <v>2.348460225373215E-2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107.67533846637467</v>
      </c>
      <c r="D26" s="37">
        <f t="shared" si="13"/>
        <v>98.610975498715746</v>
      </c>
      <c r="E26" s="37">
        <f t="shared" si="13"/>
        <v>106.52604330763377</v>
      </c>
      <c r="F26" s="37">
        <f t="shared" si="13"/>
        <v>115.75583527393451</v>
      </c>
      <c r="G26" s="37">
        <f t="shared" si="13"/>
        <v>119.75809668221859</v>
      </c>
      <c r="H26" s="37">
        <f t="shared" si="13"/>
        <v>105.2346010196818</v>
      </c>
      <c r="I26" s="37">
        <f t="shared" si="13"/>
        <v>100.49787707699166</v>
      </c>
      <c r="J26" s="37">
        <f t="shared" si="13"/>
        <v>117.5803820324313</v>
      </c>
      <c r="K26" s="37">
        <f t="shared" si="13"/>
        <v>126.64850592321194</v>
      </c>
      <c r="L26" s="37">
        <f t="shared" si="13"/>
        <v>105.42700420576108</v>
      </c>
      <c r="M26" s="37">
        <f t="shared" si="13"/>
        <v>88.530606888206677</v>
      </c>
      <c r="N26" s="37">
        <f t="shared" si="13"/>
        <v>81.556421906058716</v>
      </c>
      <c r="O26" s="37">
        <f t="shared" si="13"/>
        <v>76.75174423269462</v>
      </c>
      <c r="P26" s="37">
        <f t="shared" si="13"/>
        <v>68.418131320027143</v>
      </c>
      <c r="Q26" s="37">
        <f t="shared" si="13"/>
        <v>58.419585143052473</v>
      </c>
      <c r="R26" s="37">
        <f t="shared" si="13"/>
        <v>53.80358012900659</v>
      </c>
      <c r="S26" s="37">
        <f t="shared" si="13"/>
        <v>65.261176155889231</v>
      </c>
      <c r="T26" s="37">
        <f t="shared" si="13"/>
        <v>73.011838948614567</v>
      </c>
      <c r="U26" s="37">
        <f t="shared" si="13"/>
        <v>55.263383561203995</v>
      </c>
      <c r="V26" s="37">
        <f t="shared" si="13"/>
        <v>51.889226078592728</v>
      </c>
      <c r="W26" s="37">
        <f t="shared" si="13"/>
        <v>49.326509977917055</v>
      </c>
      <c r="X26" s="37">
        <f t="shared" si="13"/>
        <v>19.722816156826887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107.67533846637467</v>
      </c>
      <c r="D33" s="29">
        <f t="shared" si="15"/>
        <v>98.610975498715746</v>
      </c>
      <c r="E33" s="29">
        <f t="shared" si="15"/>
        <v>106.52604330763377</v>
      </c>
      <c r="F33" s="29">
        <f t="shared" si="15"/>
        <v>115.75583527393451</v>
      </c>
      <c r="G33" s="29">
        <f t="shared" si="15"/>
        <v>119.75809668221859</v>
      </c>
      <c r="H33" s="29">
        <f t="shared" si="15"/>
        <v>105.2346010196818</v>
      </c>
      <c r="I33" s="29">
        <f t="shared" si="15"/>
        <v>100.49787707699166</v>
      </c>
      <c r="J33" s="29">
        <f t="shared" si="15"/>
        <v>117.5803820324313</v>
      </c>
      <c r="K33" s="29">
        <f t="shared" si="15"/>
        <v>126.64850592321194</v>
      </c>
      <c r="L33" s="29">
        <f t="shared" si="15"/>
        <v>105.42700420576108</v>
      </c>
      <c r="M33" s="29">
        <f t="shared" si="15"/>
        <v>88.530606888206677</v>
      </c>
      <c r="N33" s="29">
        <f t="shared" si="15"/>
        <v>81.556421906058716</v>
      </c>
      <c r="O33" s="29">
        <f t="shared" si="15"/>
        <v>76.75174423269462</v>
      </c>
      <c r="P33" s="29">
        <f t="shared" si="15"/>
        <v>68.418131320027143</v>
      </c>
      <c r="Q33" s="29">
        <f t="shared" si="15"/>
        <v>58.419585143052473</v>
      </c>
      <c r="R33" s="29">
        <f t="shared" si="15"/>
        <v>53.80358012900659</v>
      </c>
      <c r="S33" s="29">
        <f t="shared" si="15"/>
        <v>65.261176155889231</v>
      </c>
      <c r="T33" s="29">
        <f t="shared" si="15"/>
        <v>73.011838948614567</v>
      </c>
      <c r="U33" s="29">
        <f t="shared" si="15"/>
        <v>55.263383561203995</v>
      </c>
      <c r="V33" s="29">
        <f t="shared" si="15"/>
        <v>51.889226078592728</v>
      </c>
      <c r="W33" s="29">
        <f t="shared" si="15"/>
        <v>49.326509977917055</v>
      </c>
      <c r="X33" s="29">
        <f t="shared" si="15"/>
        <v>19.722816156826887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0.73303564785898379</v>
      </c>
      <c r="N36" s="10">
        <v>0.87037164731610994</v>
      </c>
      <c r="O36" s="10">
        <v>0.82209070036638565</v>
      </c>
      <c r="P36" s="10">
        <v>0.21442959625558511</v>
      </c>
      <c r="Q36" s="10">
        <v>7.925833579909361E-2</v>
      </c>
      <c r="R36" s="10">
        <v>0.18298408135569774</v>
      </c>
      <c r="S36" s="10">
        <v>0.26369880194383527</v>
      </c>
      <c r="T36" s="10">
        <v>0.20026399054276434</v>
      </c>
      <c r="U36" s="10">
        <v>0.27682330757023688</v>
      </c>
      <c r="V36" s="10">
        <v>0.3995495499484667</v>
      </c>
      <c r="W36" s="10">
        <v>0.47287574724220066</v>
      </c>
      <c r="X36" s="10">
        <v>0.49696757049008389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5.0547808349850169E-2</v>
      </c>
      <c r="U41" s="10">
        <v>3.9981502974258114E-2</v>
      </c>
      <c r="V41" s="10">
        <v>1.7096415601192749E-2</v>
      </c>
      <c r="W41" s="10">
        <v>1.6665226135521616E-2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2.2347713151447532</v>
      </c>
      <c r="P43" s="10">
        <v>0.20013163311338841</v>
      </c>
      <c r="Q43" s="10">
        <v>7.7349413418372828E-2</v>
      </c>
      <c r="R43" s="10">
        <v>0.34316907003949831</v>
      </c>
      <c r="S43" s="10">
        <v>0.49129041672362689</v>
      </c>
      <c r="T43" s="10">
        <v>0.7903273083323209</v>
      </c>
      <c r="U43" s="10">
        <v>0.87069216514601888</v>
      </c>
      <c r="V43" s="10">
        <v>1.5135442123412606</v>
      </c>
      <c r="W43" s="10">
        <v>1.3025956276339004</v>
      </c>
      <c r="X43" s="10">
        <v>3.3266788970049088</v>
      </c>
    </row>
    <row r="44" spans="1:24" ht="11.25" customHeight="1" x14ac:dyDescent="0.2">
      <c r="A44" s="41" t="s">
        <v>75</v>
      </c>
      <c r="B44" s="9" t="s">
        <v>76</v>
      </c>
      <c r="C44" s="10">
        <v>35.841276456284092</v>
      </c>
      <c r="D44" s="10">
        <v>28.610471935659749</v>
      </c>
      <c r="E44" s="10">
        <v>30.60230107463336</v>
      </c>
      <c r="F44" s="10">
        <v>37.258865852936573</v>
      </c>
      <c r="G44" s="10">
        <v>39.008707372150148</v>
      </c>
      <c r="H44" s="10">
        <v>20.130319230917102</v>
      </c>
      <c r="I44" s="10">
        <v>19.402373508589637</v>
      </c>
      <c r="J44" s="10">
        <v>26.149759109888592</v>
      </c>
      <c r="K44" s="10">
        <v>27.044517167427411</v>
      </c>
      <c r="L44" s="10">
        <v>17.826502482481871</v>
      </c>
      <c r="M44" s="10">
        <v>15.741548607227019</v>
      </c>
      <c r="N44" s="10">
        <v>11.240705083322631</v>
      </c>
      <c r="O44" s="10">
        <v>9.2137478007879778</v>
      </c>
      <c r="P44" s="10">
        <v>1.4726591862180514</v>
      </c>
      <c r="Q44" s="10">
        <v>0.47719079927871966</v>
      </c>
      <c r="R44" s="10">
        <v>1.2648588352909036</v>
      </c>
      <c r="S44" s="10">
        <v>2.2656140464443091</v>
      </c>
      <c r="T44" s="10">
        <v>5.6267695059422254</v>
      </c>
      <c r="U44" s="10">
        <v>8.7692248628395326</v>
      </c>
      <c r="V44" s="10">
        <v>12.080873247626325</v>
      </c>
      <c r="W44" s="10">
        <v>7.6245858412067795</v>
      </c>
      <c r="X44" s="10">
        <v>8.2041931919495301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71.834062010090577</v>
      </c>
      <c r="D48" s="10">
        <v>70.000503563056</v>
      </c>
      <c r="E48" s="10">
        <v>75.923742233000411</v>
      </c>
      <c r="F48" s="10">
        <v>78.496969420997928</v>
      </c>
      <c r="G48" s="10">
        <v>80.749389310068452</v>
      </c>
      <c r="H48" s="10">
        <v>85.104281788764709</v>
      </c>
      <c r="I48" s="10">
        <v>81.095503568402023</v>
      </c>
      <c r="J48" s="10">
        <v>91.43062292254271</v>
      </c>
      <c r="K48" s="10">
        <v>99.603988755784528</v>
      </c>
      <c r="L48" s="10">
        <v>87.600501723279208</v>
      </c>
      <c r="M48" s="10">
        <v>72.056022633120676</v>
      </c>
      <c r="N48" s="10">
        <v>69.445345175419973</v>
      </c>
      <c r="O48" s="10">
        <v>64.481134416395506</v>
      </c>
      <c r="P48" s="10">
        <v>66.53091090444012</v>
      </c>
      <c r="Q48" s="10">
        <v>57.785786594556285</v>
      </c>
      <c r="R48" s="10">
        <v>52.01256814232049</v>
      </c>
      <c r="S48" s="10">
        <v>62.240572890777464</v>
      </c>
      <c r="T48" s="10">
        <v>66.343930335447411</v>
      </c>
      <c r="U48" s="10">
        <v>45.306661722673944</v>
      </c>
      <c r="V48" s="10">
        <v>37.878162653075485</v>
      </c>
      <c r="W48" s="10">
        <v>39.909787535698655</v>
      </c>
      <c r="X48" s="10">
        <v>7.694976497382366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0.64271129400653881</v>
      </c>
      <c r="D52" s="37">
        <f t="shared" si="16"/>
        <v>1.1335859022199337</v>
      </c>
      <c r="E52" s="37">
        <f t="shared" si="16"/>
        <v>1.5125926742683136</v>
      </c>
      <c r="F52" s="37">
        <f t="shared" si="16"/>
        <v>3.7198929134675209</v>
      </c>
      <c r="G52" s="37">
        <f t="shared" si="16"/>
        <v>2.161271566671366</v>
      </c>
      <c r="H52" s="37">
        <f t="shared" si="16"/>
        <v>0.64617349807894564</v>
      </c>
      <c r="I52" s="37">
        <f t="shared" si="16"/>
        <v>1.0425067011287867</v>
      </c>
      <c r="J52" s="37">
        <f t="shared" si="16"/>
        <v>2.6164881447858042</v>
      </c>
      <c r="K52" s="37">
        <f t="shared" si="16"/>
        <v>5.6657661415729468</v>
      </c>
      <c r="L52" s="37">
        <f t="shared" si="16"/>
        <v>5.6902590519389138</v>
      </c>
      <c r="M52" s="37">
        <f t="shared" si="16"/>
        <v>6.6322212153524926</v>
      </c>
      <c r="N52" s="37">
        <f t="shared" si="16"/>
        <v>6.5385447362592997</v>
      </c>
      <c r="O52" s="37">
        <f t="shared" si="16"/>
        <v>2.4694905775824889</v>
      </c>
      <c r="P52" s="37">
        <f t="shared" si="16"/>
        <v>2.7167303723918996</v>
      </c>
      <c r="Q52" s="37">
        <f t="shared" si="16"/>
        <v>3.0519224804678089</v>
      </c>
      <c r="R52" s="37">
        <f t="shared" si="16"/>
        <v>5.3658657748479968</v>
      </c>
      <c r="S52" s="37">
        <f t="shared" si="16"/>
        <v>7.5560657992660065</v>
      </c>
      <c r="T52" s="37">
        <f t="shared" si="16"/>
        <v>15.848509134682198</v>
      </c>
      <c r="U52" s="37">
        <f t="shared" si="16"/>
        <v>23.980653852123115</v>
      </c>
      <c r="V52" s="37">
        <f t="shared" si="16"/>
        <v>23.071495755072622</v>
      </c>
      <c r="W52" s="37">
        <f t="shared" si="16"/>
        <v>30.202547523351353</v>
      </c>
      <c r="X52" s="37">
        <f t="shared" si="16"/>
        <v>33.425051580798247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0.64271129400653881</v>
      </c>
      <c r="D59" s="10">
        <v>1.1335859022199337</v>
      </c>
      <c r="E59" s="10">
        <v>1.5125926742683136</v>
      </c>
      <c r="F59" s="10">
        <v>3.7198929134675209</v>
      </c>
      <c r="G59" s="10">
        <v>2.161271566671366</v>
      </c>
      <c r="H59" s="10">
        <v>0.64617349807894564</v>
      </c>
      <c r="I59" s="10">
        <v>1.0425067011287867</v>
      </c>
      <c r="J59" s="10">
        <v>2.6164881447858042</v>
      </c>
      <c r="K59" s="10">
        <v>5.6657661415729468</v>
      </c>
      <c r="L59" s="10">
        <v>5.6902590519389138</v>
      </c>
      <c r="M59" s="10">
        <v>6.6322212153524926</v>
      </c>
      <c r="N59" s="10">
        <v>6.5385447362592997</v>
      </c>
      <c r="O59" s="10">
        <v>0.61212972593860115</v>
      </c>
      <c r="P59" s="10">
        <v>0.42735825334137317</v>
      </c>
      <c r="Q59" s="10">
        <v>1.2780599678419857</v>
      </c>
      <c r="R59" s="10">
        <v>1.2137093773943255</v>
      </c>
      <c r="S59" s="10">
        <v>0.86221850399350275</v>
      </c>
      <c r="T59" s="10">
        <v>1.6180748570426433</v>
      </c>
      <c r="U59" s="10">
        <v>1.5213940449959826</v>
      </c>
      <c r="V59" s="10">
        <v>2.7362852202621331</v>
      </c>
      <c r="W59" s="10">
        <v>3.9037092051852915</v>
      </c>
      <c r="X59" s="10">
        <v>5.280668687137263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1.8573608516438878</v>
      </c>
      <c r="P62" s="10">
        <v>2.2893721190505265</v>
      </c>
      <c r="Q62" s="10">
        <v>1.7738625126258232</v>
      </c>
      <c r="R62" s="10">
        <v>4.1521563974536715</v>
      </c>
      <c r="S62" s="10">
        <v>6.6938472952725041</v>
      </c>
      <c r="T62" s="10">
        <v>14.230434277639555</v>
      </c>
      <c r="U62" s="10">
        <v>22.459259807127133</v>
      </c>
      <c r="V62" s="10">
        <v>20.335210534810489</v>
      </c>
      <c r="W62" s="10">
        <v>26.249651436416897</v>
      </c>
      <c r="X62" s="10">
        <v>28.014833316698571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4.9186881749165724E-2</v>
      </c>
      <c r="X66" s="10">
        <v>0.12954957696240768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0.29150018057496757</v>
      </c>
      <c r="E71" s="37">
        <f t="shared" si="17"/>
        <v>0</v>
      </c>
      <c r="F71" s="37">
        <f t="shared" si="17"/>
        <v>0.26446902066880212</v>
      </c>
      <c r="G71" s="37">
        <f t="shared" si="17"/>
        <v>1.2082487056492059</v>
      </c>
      <c r="H71" s="37">
        <f t="shared" si="17"/>
        <v>2.346510866034504</v>
      </c>
      <c r="I71" s="37">
        <f t="shared" si="17"/>
        <v>1.2476363837045283</v>
      </c>
      <c r="J71" s="37">
        <f t="shared" si="17"/>
        <v>5.6658470004023469</v>
      </c>
      <c r="K71" s="37">
        <f t="shared" si="17"/>
        <v>4.8189062771969668</v>
      </c>
      <c r="L71" s="37">
        <f t="shared" si="17"/>
        <v>5.1662058966297284</v>
      </c>
      <c r="M71" s="37">
        <f t="shared" si="17"/>
        <v>5.714819795436374</v>
      </c>
      <c r="N71" s="37">
        <f t="shared" si="17"/>
        <v>8.5462625905695075E-2</v>
      </c>
      <c r="O71" s="37">
        <f t="shared" si="17"/>
        <v>0.5065874978689987</v>
      </c>
      <c r="P71" s="37">
        <f t="shared" si="17"/>
        <v>0.68680614126602801</v>
      </c>
      <c r="Q71" s="37">
        <f t="shared" si="17"/>
        <v>3.4816444620828566</v>
      </c>
      <c r="R71" s="37">
        <f t="shared" si="17"/>
        <v>6.5923152142961419</v>
      </c>
      <c r="S71" s="37">
        <f t="shared" si="17"/>
        <v>10.393519781710394</v>
      </c>
      <c r="T71" s="37">
        <f t="shared" si="17"/>
        <v>17.076030642304772</v>
      </c>
      <c r="U71" s="37">
        <f t="shared" si="17"/>
        <v>18.671361888978545</v>
      </c>
      <c r="V71" s="37">
        <f t="shared" si="17"/>
        <v>27.950843993982893</v>
      </c>
      <c r="W71" s="37">
        <f t="shared" si="17"/>
        <v>27.757820111092848</v>
      </c>
      <c r="X71" s="37">
        <f t="shared" si="17"/>
        <v>31.999720920159671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0.29150018057496757</v>
      </c>
      <c r="E72" s="10">
        <v>0</v>
      </c>
      <c r="F72" s="10">
        <v>0.26446902066880212</v>
      </c>
      <c r="G72" s="10">
        <v>1.2082487056492059</v>
      </c>
      <c r="H72" s="10">
        <v>2.346510866034504</v>
      </c>
      <c r="I72" s="10">
        <v>1.2476363837045283</v>
      </c>
      <c r="J72" s="10">
        <v>5.6658470004023469</v>
      </c>
      <c r="K72" s="10">
        <v>4.8189062771969668</v>
      </c>
      <c r="L72" s="10">
        <v>5.1662058966297284</v>
      </c>
      <c r="M72" s="10">
        <v>5.714819795436374</v>
      </c>
      <c r="N72" s="10">
        <v>8.5462625905695075E-2</v>
      </c>
      <c r="O72" s="10">
        <v>0</v>
      </c>
      <c r="P72" s="10">
        <v>0</v>
      </c>
      <c r="Q72" s="10">
        <v>3.0739757776597938</v>
      </c>
      <c r="R72" s="10">
        <v>2.8234645105483445</v>
      </c>
      <c r="S72" s="10">
        <v>1.4735821022237432</v>
      </c>
      <c r="T72" s="10">
        <v>1.7048644902471028</v>
      </c>
      <c r="U72" s="10">
        <v>3.0441860446414153</v>
      </c>
      <c r="V72" s="10">
        <v>3.5885298281078919</v>
      </c>
      <c r="W72" s="10">
        <v>5.4978100952843239</v>
      </c>
      <c r="X72" s="10">
        <v>5.0350720203005546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0.5065874978689987</v>
      </c>
      <c r="P73" s="10">
        <v>0.68680614126602801</v>
      </c>
      <c r="Q73" s="10">
        <v>0.40766868442306275</v>
      </c>
      <c r="R73" s="10">
        <v>3.7688507037477974</v>
      </c>
      <c r="S73" s="10">
        <v>8.9199376794866509</v>
      </c>
      <c r="T73" s="10">
        <v>15.37116615205767</v>
      </c>
      <c r="U73" s="10">
        <v>15.627175844337129</v>
      </c>
      <c r="V73" s="10">
        <v>24.362314165875002</v>
      </c>
      <c r="W73" s="10">
        <v>22.260010015808525</v>
      </c>
      <c r="X73" s="10">
        <v>26.964648899859117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6.6228129035523864</v>
      </c>
      <c r="D76" s="40">
        <v>6.9501144063705489</v>
      </c>
      <c r="E76" s="40">
        <v>7.5422213668833011</v>
      </c>
      <c r="F76" s="40">
        <v>9.2196474129336963</v>
      </c>
      <c r="G76" s="40">
        <v>8.9631023661674654</v>
      </c>
      <c r="H76" s="40">
        <v>9.1955313697047405</v>
      </c>
      <c r="I76" s="40">
        <v>9.4575692691370321</v>
      </c>
      <c r="J76" s="40">
        <v>12.389509649325037</v>
      </c>
      <c r="K76" s="40">
        <v>13.386829951201218</v>
      </c>
      <c r="L76" s="40">
        <v>9.9749523499433526</v>
      </c>
      <c r="M76" s="40">
        <v>9.568288972500758</v>
      </c>
      <c r="N76" s="40">
        <v>10.203795239697648</v>
      </c>
      <c r="O76" s="40">
        <v>8.1361925195474054</v>
      </c>
      <c r="P76" s="40">
        <v>4.8349736172058249</v>
      </c>
      <c r="Q76" s="40">
        <v>3.1821968169815622</v>
      </c>
      <c r="R76" s="40">
        <v>3.8841931579051909</v>
      </c>
      <c r="S76" s="40">
        <v>5.5951083044362058</v>
      </c>
      <c r="T76" s="40">
        <v>8.9256098802510149</v>
      </c>
      <c r="U76" s="40">
        <v>9.2507069411140037</v>
      </c>
      <c r="V76" s="40">
        <v>11.744630911895792</v>
      </c>
      <c r="W76" s="40">
        <v>9.5365596241952506</v>
      </c>
      <c r="X76" s="40">
        <v>9.4885370149358472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94.135517626695545</v>
      </c>
      <c r="D2" s="31">
        <f t="shared" ref="D2:W2" si="1">SUM(D3,D17,D22,D25,D26,D51,D52,D71,D74,D75,D76)</f>
        <v>81.524503065654272</v>
      </c>
      <c r="E2" s="31">
        <f t="shared" si="1"/>
        <v>77.686394851834905</v>
      </c>
      <c r="F2" s="31">
        <f t="shared" si="1"/>
        <v>73.53517331789223</v>
      </c>
      <c r="G2" s="31">
        <f t="shared" si="1"/>
        <v>86.016370480738459</v>
      </c>
      <c r="H2" s="31">
        <f t="shared" si="1"/>
        <v>76.588502075111464</v>
      </c>
      <c r="I2" s="31">
        <f t="shared" si="1"/>
        <v>73.922041112629302</v>
      </c>
      <c r="J2" s="31">
        <f t="shared" si="1"/>
        <v>48.41886695452132</v>
      </c>
      <c r="K2" s="31">
        <f t="shared" si="1"/>
        <v>44.15188140877121</v>
      </c>
      <c r="L2" s="31">
        <f t="shared" si="1"/>
        <v>51.465098984909986</v>
      </c>
      <c r="M2" s="31">
        <f t="shared" si="1"/>
        <v>42.132101655026105</v>
      </c>
      <c r="N2" s="31">
        <f t="shared" si="1"/>
        <v>17.405599463826441</v>
      </c>
      <c r="O2" s="31">
        <f t="shared" si="1"/>
        <v>16.287393292635784</v>
      </c>
      <c r="P2" s="31">
        <f t="shared" si="1"/>
        <v>54.747045056055732</v>
      </c>
      <c r="Q2" s="31">
        <f t="shared" si="1"/>
        <v>95.210539923102502</v>
      </c>
      <c r="R2" s="31">
        <f t="shared" si="1"/>
        <v>76.747772424091806</v>
      </c>
      <c r="S2" s="31">
        <f t="shared" si="1"/>
        <v>59.499632968156433</v>
      </c>
      <c r="T2" s="31">
        <f t="shared" si="1"/>
        <v>41.121773058139787</v>
      </c>
      <c r="U2" s="31">
        <f t="shared" si="1"/>
        <v>36.867573788809182</v>
      </c>
      <c r="V2" s="31">
        <f t="shared" si="1"/>
        <v>18.486741786038312</v>
      </c>
      <c r="W2" s="31">
        <f t="shared" si="1"/>
        <v>43.621140687802281</v>
      </c>
      <c r="X2" s="31">
        <f t="shared" ref="X2" si="2">SUM(X3,X17,X22,X25,X26,X51,X52,X71,X74,X75,X76)</f>
        <v>44.756812627470701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15.189879860706528</v>
      </c>
      <c r="D3" s="34">
        <f t="shared" ref="D3:W3" si="4">SUM(D4,D8,D11)</f>
        <v>15.322114995066059</v>
      </c>
      <c r="E3" s="34">
        <f t="shared" si="4"/>
        <v>14.150399234154282</v>
      </c>
      <c r="F3" s="34">
        <f t="shared" si="4"/>
        <v>13.037064370539092</v>
      </c>
      <c r="G3" s="34">
        <f t="shared" si="4"/>
        <v>15.852231675907715</v>
      </c>
      <c r="H3" s="34">
        <f t="shared" si="4"/>
        <v>15.559040238757673</v>
      </c>
      <c r="I3" s="34">
        <f t="shared" si="4"/>
        <v>16.514492108509607</v>
      </c>
      <c r="J3" s="34">
        <f t="shared" si="4"/>
        <v>9.5725555183531874</v>
      </c>
      <c r="K3" s="34">
        <f t="shared" si="4"/>
        <v>7.4977710433128033</v>
      </c>
      <c r="L3" s="34">
        <f t="shared" si="4"/>
        <v>5.6761430171280223</v>
      </c>
      <c r="M3" s="34">
        <f t="shared" si="4"/>
        <v>5.8919680192137287</v>
      </c>
      <c r="N3" s="34">
        <f t="shared" si="4"/>
        <v>1.7127818393316396</v>
      </c>
      <c r="O3" s="34">
        <f t="shared" si="4"/>
        <v>3.3695308635416199E-2</v>
      </c>
      <c r="P3" s="34">
        <f t="shared" si="4"/>
        <v>0.10024712603517585</v>
      </c>
      <c r="Q3" s="34">
        <f t="shared" si="4"/>
        <v>2.0619679314481845</v>
      </c>
      <c r="R3" s="34">
        <f t="shared" si="4"/>
        <v>3.0834945419361994</v>
      </c>
      <c r="S3" s="34">
        <f t="shared" si="4"/>
        <v>0</v>
      </c>
      <c r="T3" s="34">
        <f t="shared" si="4"/>
        <v>1.5749052581454153</v>
      </c>
      <c r="U3" s="34">
        <f t="shared" si="4"/>
        <v>5.1033274956854155</v>
      </c>
      <c r="V3" s="34">
        <f t="shared" si="4"/>
        <v>3.1829213286777938</v>
      </c>
      <c r="W3" s="34">
        <f t="shared" si="4"/>
        <v>5.7944489475746215</v>
      </c>
      <c r="X3" s="34">
        <f t="shared" ref="X3" si="5">SUM(X4,X8,X11)</f>
        <v>13.088983012143201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15.189879860706528</v>
      </c>
      <c r="D4" s="29">
        <f t="shared" ref="D4:W4" si="7">SUM(D5:D7)</f>
        <v>15.322114995066059</v>
      </c>
      <c r="E4" s="29">
        <f t="shared" si="7"/>
        <v>14.150399234154282</v>
      </c>
      <c r="F4" s="29">
        <f t="shared" si="7"/>
        <v>13.037064370539092</v>
      </c>
      <c r="G4" s="29">
        <f t="shared" si="7"/>
        <v>15.802053254241365</v>
      </c>
      <c r="H4" s="29">
        <f t="shared" si="7"/>
        <v>15.505070618425718</v>
      </c>
      <c r="I4" s="29">
        <f t="shared" si="7"/>
        <v>16.461842020899287</v>
      </c>
      <c r="J4" s="29">
        <f t="shared" si="7"/>
        <v>9.5370027827978632</v>
      </c>
      <c r="K4" s="29">
        <f t="shared" si="7"/>
        <v>7.4647195619293685</v>
      </c>
      <c r="L4" s="29">
        <f t="shared" si="7"/>
        <v>5.627903746379701</v>
      </c>
      <c r="M4" s="29">
        <f t="shared" si="7"/>
        <v>5.8485192879009285</v>
      </c>
      <c r="N4" s="29">
        <f t="shared" si="7"/>
        <v>1.6843743214459497</v>
      </c>
      <c r="O4" s="29">
        <f t="shared" si="7"/>
        <v>0</v>
      </c>
      <c r="P4" s="29">
        <f t="shared" si="7"/>
        <v>0</v>
      </c>
      <c r="Q4" s="29">
        <f t="shared" si="7"/>
        <v>2.0619679314481845</v>
      </c>
      <c r="R4" s="29">
        <f t="shared" si="7"/>
        <v>3.0834945419361994</v>
      </c>
      <c r="S4" s="29">
        <f t="shared" si="7"/>
        <v>0</v>
      </c>
      <c r="T4" s="29">
        <f t="shared" si="7"/>
        <v>1.5749052581454153</v>
      </c>
      <c r="U4" s="29">
        <f t="shared" si="7"/>
        <v>5.1033274956854155</v>
      </c>
      <c r="V4" s="29">
        <f t="shared" si="7"/>
        <v>3.1829213286777938</v>
      </c>
      <c r="W4" s="29">
        <f t="shared" si="7"/>
        <v>5.7944489475746215</v>
      </c>
      <c r="X4" s="29">
        <f t="shared" ref="X4" si="8">SUM(X5:X7)</f>
        <v>13.088983012143201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15.189879860706528</v>
      </c>
      <c r="D7" s="10">
        <v>15.322114995066059</v>
      </c>
      <c r="E7" s="10">
        <v>14.150399234154282</v>
      </c>
      <c r="F7" s="10">
        <v>13.037064370539092</v>
      </c>
      <c r="G7" s="10">
        <v>15.802053254241365</v>
      </c>
      <c r="H7" s="10">
        <v>15.505070618425718</v>
      </c>
      <c r="I7" s="10">
        <v>16.461842020899287</v>
      </c>
      <c r="J7" s="10">
        <v>9.5370027827978632</v>
      </c>
      <c r="K7" s="10">
        <v>7.4647195619293685</v>
      </c>
      <c r="L7" s="10">
        <v>5.627903746379701</v>
      </c>
      <c r="M7" s="10">
        <v>5.8485192879009285</v>
      </c>
      <c r="N7" s="10">
        <v>1.6843743214459497</v>
      </c>
      <c r="O7" s="10">
        <v>0</v>
      </c>
      <c r="P7" s="10">
        <v>0</v>
      </c>
      <c r="Q7" s="10">
        <v>2.0619679314481845</v>
      </c>
      <c r="R7" s="10">
        <v>3.0834945419361994</v>
      </c>
      <c r="S7" s="10">
        <v>0</v>
      </c>
      <c r="T7" s="10">
        <v>1.5749052581454153</v>
      </c>
      <c r="U7" s="10">
        <v>5.1033274956854155</v>
      </c>
      <c r="V7" s="10">
        <v>3.1829213286777938</v>
      </c>
      <c r="W7" s="10">
        <v>5.7944489475746215</v>
      </c>
      <c r="X7" s="10">
        <v>13.088983012143201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5.0178421666350344E-2</v>
      </c>
      <c r="H8" s="29">
        <f t="shared" si="9"/>
        <v>5.3969620331954425E-2</v>
      </c>
      <c r="I8" s="29">
        <f t="shared" si="9"/>
        <v>5.2650087610321875E-2</v>
      </c>
      <c r="J8" s="29">
        <f t="shared" si="9"/>
        <v>3.5552735555323879E-2</v>
      </c>
      <c r="K8" s="29">
        <f t="shared" si="9"/>
        <v>3.3051481383434958E-2</v>
      </c>
      <c r="L8" s="29">
        <f t="shared" si="9"/>
        <v>4.82392707483211E-2</v>
      </c>
      <c r="M8" s="29">
        <f t="shared" si="9"/>
        <v>4.3448731312800408E-2</v>
      </c>
      <c r="N8" s="29">
        <f t="shared" si="9"/>
        <v>2.8407517885689931E-2</v>
      </c>
      <c r="O8" s="29">
        <f t="shared" si="9"/>
        <v>3.3695308635416199E-2</v>
      </c>
      <c r="P8" s="29">
        <f t="shared" si="9"/>
        <v>0.10024712603517585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5.0178421666350344E-2</v>
      </c>
      <c r="H10" s="10">
        <v>5.3969620331954425E-2</v>
      </c>
      <c r="I10" s="10">
        <v>5.2650087610321875E-2</v>
      </c>
      <c r="J10" s="10">
        <v>3.5552735555323879E-2</v>
      </c>
      <c r="K10" s="10">
        <v>3.3051481383434958E-2</v>
      </c>
      <c r="L10" s="10">
        <v>4.82392707483211E-2</v>
      </c>
      <c r="M10" s="10">
        <v>4.3448731312800408E-2</v>
      </c>
      <c r="N10" s="10">
        <v>2.8407517885689931E-2</v>
      </c>
      <c r="O10" s="10">
        <v>3.3695308635416199E-2</v>
      </c>
      <c r="P10" s="10">
        <v>0.10024712603517585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69.324747518148115</v>
      </c>
      <c r="D26" s="37">
        <f t="shared" si="13"/>
        <v>56.740615214955724</v>
      </c>
      <c r="E26" s="37">
        <f t="shared" si="13"/>
        <v>54.448075351007645</v>
      </c>
      <c r="F26" s="37">
        <f t="shared" si="13"/>
        <v>50.419401183503126</v>
      </c>
      <c r="G26" s="37">
        <f t="shared" si="13"/>
        <v>59.194955768340293</v>
      </c>
      <c r="H26" s="37">
        <f t="shared" si="13"/>
        <v>50.011400700008608</v>
      </c>
      <c r="I26" s="37">
        <f t="shared" si="13"/>
        <v>46.608227824126153</v>
      </c>
      <c r="J26" s="37">
        <f t="shared" si="13"/>
        <v>30.116264571180032</v>
      </c>
      <c r="K26" s="37">
        <f t="shared" si="13"/>
        <v>28.243153578077866</v>
      </c>
      <c r="L26" s="37">
        <f t="shared" si="13"/>
        <v>35.570416258555341</v>
      </c>
      <c r="M26" s="37">
        <f t="shared" si="13"/>
        <v>26.904818735181109</v>
      </c>
      <c r="N26" s="37">
        <f t="shared" si="13"/>
        <v>11.788805952926662</v>
      </c>
      <c r="O26" s="37">
        <f t="shared" si="13"/>
        <v>13.078178381234864</v>
      </c>
      <c r="P26" s="37">
        <f t="shared" si="13"/>
        <v>45.60714812967192</v>
      </c>
      <c r="Q26" s="37">
        <f t="shared" si="13"/>
        <v>75.803114770962992</v>
      </c>
      <c r="R26" s="37">
        <f t="shared" si="13"/>
        <v>54.424966732558332</v>
      </c>
      <c r="S26" s="37">
        <f t="shared" si="13"/>
        <v>42.454816965348925</v>
      </c>
      <c r="T26" s="37">
        <f t="shared" si="13"/>
        <v>24.811290888014824</v>
      </c>
      <c r="U26" s="37">
        <f t="shared" si="13"/>
        <v>16.384853756078893</v>
      </c>
      <c r="V26" s="37">
        <f t="shared" si="13"/>
        <v>7.0250473521897261</v>
      </c>
      <c r="W26" s="37">
        <f t="shared" si="13"/>
        <v>16.766697244782847</v>
      </c>
      <c r="X26" s="37">
        <f t="shared" si="13"/>
        <v>7.8843205585643421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69.324747518148115</v>
      </c>
      <c r="D33" s="29">
        <f t="shared" si="15"/>
        <v>56.740615214955724</v>
      </c>
      <c r="E33" s="29">
        <f t="shared" si="15"/>
        <v>54.448075351007645</v>
      </c>
      <c r="F33" s="29">
        <f t="shared" si="15"/>
        <v>50.419401183503126</v>
      </c>
      <c r="G33" s="29">
        <f t="shared" si="15"/>
        <v>59.194955768340293</v>
      </c>
      <c r="H33" s="29">
        <f t="shared" si="15"/>
        <v>50.011400700008608</v>
      </c>
      <c r="I33" s="29">
        <f t="shared" si="15"/>
        <v>46.608227824126153</v>
      </c>
      <c r="J33" s="29">
        <f t="shared" si="15"/>
        <v>30.116264571180032</v>
      </c>
      <c r="K33" s="29">
        <f t="shared" si="15"/>
        <v>28.243153578077866</v>
      </c>
      <c r="L33" s="29">
        <f t="shared" si="15"/>
        <v>35.570416258555341</v>
      </c>
      <c r="M33" s="29">
        <f t="shared" si="15"/>
        <v>26.904818735181109</v>
      </c>
      <c r="N33" s="29">
        <f t="shared" si="15"/>
        <v>11.788805952926662</v>
      </c>
      <c r="O33" s="29">
        <f t="shared" si="15"/>
        <v>13.078178381234864</v>
      </c>
      <c r="P33" s="29">
        <f t="shared" si="15"/>
        <v>45.60714812967192</v>
      </c>
      <c r="Q33" s="29">
        <f t="shared" si="15"/>
        <v>75.803114770962992</v>
      </c>
      <c r="R33" s="29">
        <f t="shared" si="15"/>
        <v>54.424966732558332</v>
      </c>
      <c r="S33" s="29">
        <f t="shared" si="15"/>
        <v>42.454816965348925</v>
      </c>
      <c r="T33" s="29">
        <f t="shared" si="15"/>
        <v>24.811290888014824</v>
      </c>
      <c r="U33" s="29">
        <f t="shared" si="15"/>
        <v>16.384853756078893</v>
      </c>
      <c r="V33" s="29">
        <f t="shared" si="15"/>
        <v>7.0250473521897261</v>
      </c>
      <c r="W33" s="29">
        <f t="shared" si="15"/>
        <v>16.766697244782847</v>
      </c>
      <c r="X33" s="29">
        <f t="shared" si="15"/>
        <v>7.8843205585643421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0.39671499702493734</v>
      </c>
      <c r="N36" s="10">
        <v>0.25937899756781119</v>
      </c>
      <c r="O36" s="10">
        <v>0.30765994451753542</v>
      </c>
      <c r="P36" s="10">
        <v>0.91532104862833585</v>
      </c>
      <c r="Q36" s="10">
        <v>1.0504923090848273</v>
      </c>
      <c r="R36" s="10">
        <v>0.9467665635282233</v>
      </c>
      <c r="S36" s="10">
        <v>0.86605184294008575</v>
      </c>
      <c r="T36" s="10">
        <v>0.22449955201957444</v>
      </c>
      <c r="U36" s="10">
        <v>0.16599698477714064</v>
      </c>
      <c r="V36" s="10">
        <v>9.0734198976726688E-2</v>
      </c>
      <c r="W36" s="10">
        <v>0.33374506101231344</v>
      </c>
      <c r="X36" s="10">
        <v>0.24077963501292557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1.3252707557286546E-2</v>
      </c>
      <c r="U41" s="10">
        <v>9.2016440592758448E-3</v>
      </c>
      <c r="V41" s="10">
        <v>1.7341948889190303E-3</v>
      </c>
      <c r="W41" s="10">
        <v>4.2290129014517222E-3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0.83607993163082706</v>
      </c>
      <c r="P43" s="10">
        <v>0.81998874521851151</v>
      </c>
      <c r="Q43" s="10">
        <v>0.94500656250596116</v>
      </c>
      <c r="R43" s="10">
        <v>1.708163690063683</v>
      </c>
      <c r="S43" s="10">
        <v>1.559096513628909</v>
      </c>
      <c r="T43" s="10">
        <v>0.87166753259631202</v>
      </c>
      <c r="U43" s="10">
        <v>0.52397679444125522</v>
      </c>
      <c r="V43" s="10">
        <v>0.34690290717722677</v>
      </c>
      <c r="W43" s="10">
        <v>0.91984633281321926</v>
      </c>
      <c r="X43" s="10">
        <v>1.643484473588384</v>
      </c>
    </row>
    <row r="44" spans="1:24" ht="11.25" customHeight="1" x14ac:dyDescent="0.2">
      <c r="A44" s="41" t="s">
        <v>75</v>
      </c>
      <c r="B44" s="9" t="s">
        <v>76</v>
      </c>
      <c r="C44" s="10">
        <v>31.707648737181088</v>
      </c>
      <c r="D44" s="10">
        <v>23.500018176120118</v>
      </c>
      <c r="E44" s="10">
        <v>22.473193336372656</v>
      </c>
      <c r="F44" s="10">
        <v>22.570196915765063</v>
      </c>
      <c r="G44" s="10">
        <v>26.611928913318451</v>
      </c>
      <c r="H44" s="10">
        <v>15.573292119039909</v>
      </c>
      <c r="I44" s="10">
        <v>14.371315227437888</v>
      </c>
      <c r="J44" s="10">
        <v>10.543276143765752</v>
      </c>
      <c r="K44" s="10">
        <v>9.8572885075510861</v>
      </c>
      <c r="L44" s="10">
        <v>11.391038360166444</v>
      </c>
      <c r="M44" s="10">
        <v>8.5192424503826096</v>
      </c>
      <c r="N44" s="10">
        <v>3.3498366191709201</v>
      </c>
      <c r="O44" s="10">
        <v>3.4481610556178737</v>
      </c>
      <c r="P44" s="10">
        <v>6.2862402118902905</v>
      </c>
      <c r="Q44" s="10">
        <v>6.3247008602225696</v>
      </c>
      <c r="R44" s="10">
        <v>6.5444274931699722</v>
      </c>
      <c r="S44" s="10">
        <v>7.4408347927646306</v>
      </c>
      <c r="T44" s="10">
        <v>6.3077102876949152</v>
      </c>
      <c r="U44" s="10">
        <v>5.2584621534975273</v>
      </c>
      <c r="V44" s="10">
        <v>2.7434603723220827</v>
      </c>
      <c r="W44" s="10">
        <v>5.3812611063426612</v>
      </c>
      <c r="X44" s="10">
        <v>3.9749125690134988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37.617098780967034</v>
      </c>
      <c r="D48" s="10">
        <v>33.240597038835602</v>
      </c>
      <c r="E48" s="10">
        <v>31.974882014634986</v>
      </c>
      <c r="F48" s="10">
        <v>27.84920426773806</v>
      </c>
      <c r="G48" s="10">
        <v>32.583026855021842</v>
      </c>
      <c r="H48" s="10">
        <v>34.438108580968695</v>
      </c>
      <c r="I48" s="10">
        <v>32.236912596688263</v>
      </c>
      <c r="J48" s="10">
        <v>19.57298842741428</v>
      </c>
      <c r="K48" s="10">
        <v>18.38586507052678</v>
      </c>
      <c r="L48" s="10">
        <v>24.179377898388893</v>
      </c>
      <c r="M48" s="10">
        <v>17.988861287773563</v>
      </c>
      <c r="N48" s="10">
        <v>8.1795903361879301</v>
      </c>
      <c r="O48" s="10">
        <v>8.4862774494686271</v>
      </c>
      <c r="P48" s="10">
        <v>37.58559812393478</v>
      </c>
      <c r="Q48" s="10">
        <v>67.482915039149631</v>
      </c>
      <c r="R48" s="10">
        <v>45.225608985796455</v>
      </c>
      <c r="S48" s="10">
        <v>32.588833816015303</v>
      </c>
      <c r="T48" s="10">
        <v>17.394160808146736</v>
      </c>
      <c r="U48" s="10">
        <v>10.427216179303695</v>
      </c>
      <c r="V48" s="10">
        <v>3.842215678824771</v>
      </c>
      <c r="W48" s="10">
        <v>10.127615731713201</v>
      </c>
      <c r="X48" s="10">
        <v>2.0251438809495337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0.33656643600205949</v>
      </c>
      <c r="D52" s="37">
        <f t="shared" si="16"/>
        <v>0.53829715882907714</v>
      </c>
      <c r="E52" s="37">
        <f t="shared" si="16"/>
        <v>0.63702039537914934</v>
      </c>
      <c r="F52" s="37">
        <f t="shared" si="16"/>
        <v>1.3197459515367769</v>
      </c>
      <c r="G52" s="37">
        <f t="shared" si="16"/>
        <v>0.87209042816956195</v>
      </c>
      <c r="H52" s="37">
        <f t="shared" si="16"/>
        <v>0.26147912444899912</v>
      </c>
      <c r="I52" s="37">
        <f t="shared" si="16"/>
        <v>0.41441505295547837</v>
      </c>
      <c r="J52" s="37">
        <f t="shared" si="16"/>
        <v>0.56012406501643208</v>
      </c>
      <c r="K52" s="37">
        <f t="shared" si="16"/>
        <v>1.0458417690031478</v>
      </c>
      <c r="L52" s="37">
        <f t="shared" si="16"/>
        <v>1.5706179901935013</v>
      </c>
      <c r="M52" s="37">
        <f t="shared" si="16"/>
        <v>1.6557409514574803</v>
      </c>
      <c r="N52" s="37">
        <f t="shared" si="16"/>
        <v>0.7701397005420757</v>
      </c>
      <c r="O52" s="37">
        <f t="shared" si="16"/>
        <v>0.32500641295921262</v>
      </c>
      <c r="P52" s="37">
        <f t="shared" si="16"/>
        <v>1.534774356756853</v>
      </c>
      <c r="Q52" s="37">
        <f t="shared" si="16"/>
        <v>3.5640706407703675</v>
      </c>
      <c r="R52" s="37">
        <f t="shared" si="16"/>
        <v>4.665690545014427</v>
      </c>
      <c r="S52" s="37">
        <f t="shared" si="16"/>
        <v>3.9563159720151604</v>
      </c>
      <c r="T52" s="37">
        <f t="shared" si="16"/>
        <v>4.1551881997975935</v>
      </c>
      <c r="U52" s="37">
        <f t="shared" si="16"/>
        <v>5.519088194308523</v>
      </c>
      <c r="V52" s="37">
        <f t="shared" si="16"/>
        <v>2.3402841245490471</v>
      </c>
      <c r="W52" s="37">
        <f t="shared" si="16"/>
        <v>7.6865324422548342</v>
      </c>
      <c r="X52" s="37">
        <f t="shared" si="16"/>
        <v>8.8266251173960892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0.33656643600205949</v>
      </c>
      <c r="D59" s="10">
        <v>0.53829715882907714</v>
      </c>
      <c r="E59" s="10">
        <v>0.63702039537914934</v>
      </c>
      <c r="F59" s="10">
        <v>1.3197459515367769</v>
      </c>
      <c r="G59" s="10">
        <v>0.87209042816956195</v>
      </c>
      <c r="H59" s="10">
        <v>0.26147912444899912</v>
      </c>
      <c r="I59" s="10">
        <v>0.41441505295547837</v>
      </c>
      <c r="J59" s="10">
        <v>0.56012406501643208</v>
      </c>
      <c r="K59" s="10">
        <v>1.0458417690031478</v>
      </c>
      <c r="L59" s="10">
        <v>1.5706179901935013</v>
      </c>
      <c r="M59" s="10">
        <v>1.6557409514574803</v>
      </c>
      <c r="N59" s="10">
        <v>0.7701397005420757</v>
      </c>
      <c r="O59" s="10">
        <v>8.056158962459746E-2</v>
      </c>
      <c r="P59" s="10">
        <v>0.24142936488734562</v>
      </c>
      <c r="Q59" s="10">
        <v>1.4925333253652371</v>
      </c>
      <c r="R59" s="10">
        <v>1.0553361944027506</v>
      </c>
      <c r="S59" s="10">
        <v>0.45145303512945534</v>
      </c>
      <c r="T59" s="10">
        <v>0.42422952816801907</v>
      </c>
      <c r="U59" s="10">
        <v>0.35014507796188465</v>
      </c>
      <c r="V59" s="10">
        <v>0.27755828790639697</v>
      </c>
      <c r="W59" s="10">
        <v>0.99061581631083795</v>
      </c>
      <c r="X59" s="10">
        <v>1.3897526370243882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0.24444482333461515</v>
      </c>
      <c r="P62" s="10">
        <v>1.2933449918695075</v>
      </c>
      <c r="Q62" s="10">
        <v>2.0715373154051302</v>
      </c>
      <c r="R62" s="10">
        <v>3.6103543506116766</v>
      </c>
      <c r="S62" s="10">
        <v>3.5048629368857052</v>
      </c>
      <c r="T62" s="10">
        <v>3.7309586716295744</v>
      </c>
      <c r="U62" s="10">
        <v>5.1689431163466386</v>
      </c>
      <c r="V62" s="10">
        <v>2.0627258366426502</v>
      </c>
      <c r="W62" s="10">
        <v>6.661182613454125</v>
      </c>
      <c r="X62" s="10">
        <v>7.3728708965430503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3.4734012489871242E-2</v>
      </c>
      <c r="X66" s="10">
        <v>6.4001583828649913E-2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0.13842243335452512</v>
      </c>
      <c r="E71" s="37">
        <f t="shared" si="17"/>
        <v>0</v>
      </c>
      <c r="F71" s="37">
        <f t="shared" si="17"/>
        <v>9.3828485780037024E-2</v>
      </c>
      <c r="G71" s="37">
        <f t="shared" si="17"/>
        <v>0.48753805273428497</v>
      </c>
      <c r="H71" s="37">
        <f t="shared" si="17"/>
        <v>0.94953384591734391</v>
      </c>
      <c r="I71" s="37">
        <f t="shared" si="17"/>
        <v>0.4959577693479218</v>
      </c>
      <c r="J71" s="37">
        <f t="shared" si="17"/>
        <v>1.2129148224695365</v>
      </c>
      <c r="K71" s="37">
        <f t="shared" si="17"/>
        <v>0.88952020603605086</v>
      </c>
      <c r="L71" s="37">
        <f t="shared" si="17"/>
        <v>1.425969511796755</v>
      </c>
      <c r="M71" s="37">
        <f t="shared" si="17"/>
        <v>1.4267107290692143</v>
      </c>
      <c r="N71" s="37">
        <f t="shared" si="17"/>
        <v>1.006617890943819E-2</v>
      </c>
      <c r="O71" s="37">
        <f t="shared" si="17"/>
        <v>6.6671315544586801E-2</v>
      </c>
      <c r="P71" s="37">
        <f t="shared" si="17"/>
        <v>0.38800039355770394</v>
      </c>
      <c r="Q71" s="37">
        <f t="shared" si="17"/>
        <v>4.0659049790177439</v>
      </c>
      <c r="R71" s="37">
        <f t="shared" si="17"/>
        <v>5.7321043901750528</v>
      </c>
      <c r="S71" s="37">
        <f t="shared" si="17"/>
        <v>5.4419918262001836</v>
      </c>
      <c r="T71" s="37">
        <f t="shared" si="17"/>
        <v>4.4770218082541247</v>
      </c>
      <c r="U71" s="37">
        <f t="shared" si="17"/>
        <v>4.297167775681821</v>
      </c>
      <c r="V71" s="37">
        <f t="shared" si="17"/>
        <v>2.8352265133257872</v>
      </c>
      <c r="W71" s="37">
        <f t="shared" si="17"/>
        <v>7.0438995793628694</v>
      </c>
      <c r="X71" s="37">
        <f t="shared" si="17"/>
        <v>8.4216032414912245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0.13842243335452512</v>
      </c>
      <c r="E72" s="10">
        <v>0</v>
      </c>
      <c r="F72" s="10">
        <v>9.3828485780037024E-2</v>
      </c>
      <c r="G72" s="10">
        <v>0.48753805273428497</v>
      </c>
      <c r="H72" s="10">
        <v>0.94953384591734391</v>
      </c>
      <c r="I72" s="10">
        <v>0.4959577693479218</v>
      </c>
      <c r="J72" s="10">
        <v>1.2129148224695365</v>
      </c>
      <c r="K72" s="10">
        <v>0.88952020603605086</v>
      </c>
      <c r="L72" s="10">
        <v>1.425969511796755</v>
      </c>
      <c r="M72" s="10">
        <v>1.4267107290692143</v>
      </c>
      <c r="N72" s="10">
        <v>1.006617890943819E-2</v>
      </c>
      <c r="O72" s="10">
        <v>0</v>
      </c>
      <c r="P72" s="10">
        <v>0</v>
      </c>
      <c r="Q72" s="10">
        <v>3.5898247382473416</v>
      </c>
      <c r="R72" s="10">
        <v>2.4550393587551809</v>
      </c>
      <c r="S72" s="10">
        <v>0.77155977223885375</v>
      </c>
      <c r="T72" s="10">
        <v>0.44698417699279402</v>
      </c>
      <c r="U72" s="10">
        <v>0.70061189173003791</v>
      </c>
      <c r="V72" s="10">
        <v>0.36400671531429218</v>
      </c>
      <c r="W72" s="10">
        <v>1.3951391738472332</v>
      </c>
      <c r="X72" s="10">
        <v>1.3251171456495734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6.6671315544586801E-2</v>
      </c>
      <c r="P73" s="10">
        <v>0.38800039355770394</v>
      </c>
      <c r="Q73" s="10">
        <v>0.47608024077040234</v>
      </c>
      <c r="R73" s="10">
        <v>3.2770650314198724</v>
      </c>
      <c r="S73" s="10">
        <v>4.6704320539613295</v>
      </c>
      <c r="T73" s="10">
        <v>4.0300376312613304</v>
      </c>
      <c r="U73" s="10">
        <v>3.5965558839517828</v>
      </c>
      <c r="V73" s="10">
        <v>2.4712197980114952</v>
      </c>
      <c r="W73" s="10">
        <v>5.6487604055156364</v>
      </c>
      <c r="X73" s="10">
        <v>7.0964860958416516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9.2843238118388438</v>
      </c>
      <c r="D76" s="40">
        <v>8.7850532634488818</v>
      </c>
      <c r="E76" s="40">
        <v>8.4508998712938297</v>
      </c>
      <c r="F76" s="40">
        <v>8.6651333265331907</v>
      </c>
      <c r="G76" s="40">
        <v>9.6095545555866142</v>
      </c>
      <c r="H76" s="40">
        <v>9.8070481659788395</v>
      </c>
      <c r="I76" s="40">
        <v>9.888948357690138</v>
      </c>
      <c r="J76" s="40">
        <v>6.9570079775021334</v>
      </c>
      <c r="K76" s="40">
        <v>6.4755948123413392</v>
      </c>
      <c r="L76" s="40">
        <v>7.2219522072363596</v>
      </c>
      <c r="M76" s="40">
        <v>6.2528632201045724</v>
      </c>
      <c r="N76" s="40">
        <v>3.1238057921166238</v>
      </c>
      <c r="O76" s="40">
        <v>2.7838418742617042</v>
      </c>
      <c r="P76" s="40">
        <v>7.1168750500340758</v>
      </c>
      <c r="Q76" s="40">
        <v>9.7154816009032174</v>
      </c>
      <c r="R76" s="40">
        <v>8.8415162144077897</v>
      </c>
      <c r="S76" s="40">
        <v>7.6465082045921644</v>
      </c>
      <c r="T76" s="40">
        <v>6.1033669039278333</v>
      </c>
      <c r="U76" s="40">
        <v>5.5631365670545252</v>
      </c>
      <c r="V76" s="40">
        <v>3.1032624672959566</v>
      </c>
      <c r="W76" s="40">
        <v>6.3295624738271092</v>
      </c>
      <c r="X76" s="40">
        <v>6.5352806978758418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1.2897678417884779</v>
      </c>
      <c r="D2" s="31">
        <f t="shared" ref="D2:W2" si="1">SUM(D3,D17,D22,D25,D26,D51,D52,D71,D74,D75,D76)</f>
        <v>1.375752364574377</v>
      </c>
      <c r="E2" s="31">
        <f t="shared" si="1"/>
        <v>1.375752364574377</v>
      </c>
      <c r="F2" s="31">
        <f t="shared" si="1"/>
        <v>1.461736887360275</v>
      </c>
      <c r="G2" s="31">
        <f t="shared" si="1"/>
        <v>1.547721410146174</v>
      </c>
      <c r="H2" s="31">
        <f t="shared" si="1"/>
        <v>1.547721410146174</v>
      </c>
      <c r="I2" s="31">
        <f t="shared" si="1"/>
        <v>1.7196904557179711</v>
      </c>
      <c r="J2" s="31">
        <f t="shared" si="1"/>
        <v>1.7196904557179711</v>
      </c>
      <c r="K2" s="31">
        <f t="shared" si="1"/>
        <v>1.8916595012897679</v>
      </c>
      <c r="L2" s="31">
        <f t="shared" si="1"/>
        <v>1.8916595012897679</v>
      </c>
      <c r="M2" s="31">
        <f t="shared" si="1"/>
        <v>1.805674978503869</v>
      </c>
      <c r="N2" s="31">
        <f t="shared" si="1"/>
        <v>1.633705932932072</v>
      </c>
      <c r="O2" s="31">
        <f t="shared" si="1"/>
        <v>1.7196904557179711</v>
      </c>
      <c r="P2" s="31">
        <f t="shared" si="1"/>
        <v>1.375752364574377</v>
      </c>
      <c r="Q2" s="31">
        <f t="shared" si="1"/>
        <v>1.375752364574377</v>
      </c>
      <c r="R2" s="31">
        <f t="shared" si="1"/>
        <v>1.375752364574377</v>
      </c>
      <c r="S2" s="31">
        <f t="shared" si="1"/>
        <v>1.375752364574377</v>
      </c>
      <c r="T2" s="31">
        <f t="shared" si="1"/>
        <v>1.403181427343078</v>
      </c>
      <c r="U2" s="31">
        <f t="shared" si="1"/>
        <v>1.3813413585554599</v>
      </c>
      <c r="V2" s="31">
        <f t="shared" si="1"/>
        <v>1.3578675838349099</v>
      </c>
      <c r="W2" s="31">
        <f t="shared" si="1"/>
        <v>1.2045571797076531</v>
      </c>
      <c r="X2" s="31">
        <f t="shared" ref="X2" si="2">SUM(X3,X17,X22,X25,X26,X51,X52,X71,X74,X75,X76)</f>
        <v>1.0830610490111781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0</v>
      </c>
      <c r="V43" s="10">
        <f>FC_IND_PPP_PU_E!V43+FC_IND_PPP_PA_E!V43+FC_IND_PPP_PR_E!V43</f>
        <v>0</v>
      </c>
      <c r="W43" s="10">
        <f>FC_IND_PPP_PU_E!W43+FC_IND_PPP_PA_E!W43+FC_IND_PPP_PR_E!W43</f>
        <v>0</v>
      </c>
      <c r="X43" s="10">
        <f>FC_IND_PPP_PU_E!X43+FC_IND_PPP_PA_E!X43+FC_IND_PPP_PR_E!X43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0</v>
      </c>
      <c r="D51" s="37">
        <f>FC_IND_PPP_PU_E!D51+FC_IND_PPP_PA_E!D51+FC_IND_PPP_PR_E!D51</f>
        <v>0</v>
      </c>
      <c r="E51" s="37">
        <f>FC_IND_PPP_PU_E!E51+FC_IND_PPP_PA_E!E51+FC_IND_PPP_PR_E!E51</f>
        <v>0</v>
      </c>
      <c r="F51" s="37">
        <f>FC_IND_PPP_PU_E!F51+FC_IND_PPP_PA_E!F51+FC_IND_PPP_PR_E!F51</f>
        <v>0</v>
      </c>
      <c r="G51" s="37">
        <f>FC_IND_PPP_PU_E!G51+FC_IND_PPP_PA_E!G51+FC_IND_PPP_PR_E!G51</f>
        <v>0</v>
      </c>
      <c r="H51" s="37">
        <f>FC_IND_PPP_PU_E!H51+FC_IND_PPP_PA_E!H51+FC_IND_PPP_PR_E!H51</f>
        <v>0</v>
      </c>
      <c r="I51" s="37">
        <f>FC_IND_PPP_PU_E!I51+FC_IND_PPP_PA_E!I51+FC_IND_PPP_PR_E!I51</f>
        <v>0</v>
      </c>
      <c r="J51" s="37">
        <f>FC_IND_PPP_PU_E!J51+FC_IND_PPP_PA_E!J51+FC_IND_PPP_PR_E!J51</f>
        <v>0</v>
      </c>
      <c r="K51" s="37">
        <f>FC_IND_PPP_PU_E!K51+FC_IND_PPP_PA_E!K51+FC_IND_PPP_PR_E!K51</f>
        <v>0</v>
      </c>
      <c r="L51" s="37">
        <f>FC_IND_PPP_PU_E!L51+FC_IND_PPP_PA_E!L51+FC_IND_PPP_PR_E!L51</f>
        <v>0</v>
      </c>
      <c r="M51" s="37">
        <f>FC_IND_PPP_PU_E!M51+FC_IND_PPP_PA_E!M51+FC_IND_PPP_PR_E!M51</f>
        <v>0</v>
      </c>
      <c r="N51" s="37">
        <f>FC_IND_PPP_PU_E!N51+FC_IND_PPP_PA_E!N51+FC_IND_PPP_PR_E!N51</f>
        <v>0</v>
      </c>
      <c r="O51" s="37">
        <f>FC_IND_PPP_PU_E!O51+FC_IND_PPP_PA_E!O51+FC_IND_PPP_PR_E!O51</f>
        <v>0</v>
      </c>
      <c r="P51" s="37">
        <f>FC_IND_PPP_PU_E!P51+FC_IND_PPP_PA_E!P51+FC_IND_PPP_PR_E!P51</f>
        <v>0</v>
      </c>
      <c r="Q51" s="37">
        <f>FC_IND_PPP_PU_E!Q51+FC_IND_PPP_PA_E!Q51+FC_IND_PPP_PR_E!Q51</f>
        <v>0</v>
      </c>
      <c r="R51" s="37">
        <f>FC_IND_PPP_PU_E!R51+FC_IND_PPP_PA_E!R51+FC_IND_PPP_PR_E!R51</f>
        <v>0</v>
      </c>
      <c r="S51" s="37">
        <f>FC_IND_PPP_PU_E!S51+FC_IND_PPP_PA_E!S51+FC_IND_PPP_PR_E!S51</f>
        <v>0</v>
      </c>
      <c r="T51" s="37">
        <f>FC_IND_PPP_PU_E!T51+FC_IND_PPP_PA_E!T51+FC_IND_PPP_PR_E!T51</f>
        <v>0</v>
      </c>
      <c r="U51" s="37">
        <f>FC_IND_PPP_PU_E!U51+FC_IND_PPP_PA_E!U51+FC_IND_PPP_PR_E!U51</f>
        <v>0</v>
      </c>
      <c r="V51" s="37">
        <f>FC_IND_PPP_PU_E!V51+FC_IND_PPP_PA_E!V51+FC_IND_PPP_PR_E!V51</f>
        <v>0</v>
      </c>
      <c r="W51" s="37">
        <f>FC_IND_PPP_PU_E!W51+FC_IND_PPP_PA_E!W51+FC_IND_PPP_PR_E!W51</f>
        <v>0</v>
      </c>
      <c r="X51" s="37">
        <f>FC_IND_PPP_PU_E!X51+FC_IND_PPP_PA_E!X51+FC_IND_PPP_PR_E!X51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1.2897678417884779</v>
      </c>
      <c r="D76" s="40">
        <f>FC_IND_PPP_PU_E!D76+FC_IND_PPP_PA_E!D76+FC_IND_PPP_PR_E!D76</f>
        <v>1.375752364574377</v>
      </c>
      <c r="E76" s="40">
        <f>FC_IND_PPP_PU_E!E76+FC_IND_PPP_PA_E!E76+FC_IND_PPP_PR_E!E76</f>
        <v>1.375752364574377</v>
      </c>
      <c r="F76" s="40">
        <f>FC_IND_PPP_PU_E!F76+FC_IND_PPP_PA_E!F76+FC_IND_PPP_PR_E!F76</f>
        <v>1.461736887360275</v>
      </c>
      <c r="G76" s="40">
        <f>FC_IND_PPP_PU_E!G76+FC_IND_PPP_PA_E!G76+FC_IND_PPP_PR_E!G76</f>
        <v>1.547721410146174</v>
      </c>
      <c r="H76" s="40">
        <f>FC_IND_PPP_PU_E!H76+FC_IND_PPP_PA_E!H76+FC_IND_PPP_PR_E!H76</f>
        <v>1.547721410146174</v>
      </c>
      <c r="I76" s="40">
        <f>FC_IND_PPP_PU_E!I76+FC_IND_PPP_PA_E!I76+FC_IND_PPP_PR_E!I76</f>
        <v>1.7196904557179711</v>
      </c>
      <c r="J76" s="40">
        <f>FC_IND_PPP_PU_E!J76+FC_IND_PPP_PA_E!J76+FC_IND_PPP_PR_E!J76</f>
        <v>1.7196904557179711</v>
      </c>
      <c r="K76" s="40">
        <f>FC_IND_PPP_PU_E!K76+FC_IND_PPP_PA_E!K76+FC_IND_PPP_PR_E!K76</f>
        <v>1.8916595012897679</v>
      </c>
      <c r="L76" s="40">
        <f>FC_IND_PPP_PU_E!L76+FC_IND_PPP_PA_E!L76+FC_IND_PPP_PR_E!L76</f>
        <v>1.8916595012897679</v>
      </c>
      <c r="M76" s="40">
        <f>FC_IND_PPP_PU_E!M76+FC_IND_PPP_PA_E!M76+FC_IND_PPP_PR_E!M76</f>
        <v>1.805674978503869</v>
      </c>
      <c r="N76" s="40">
        <f>FC_IND_PPP_PU_E!N76+FC_IND_PPP_PA_E!N76+FC_IND_PPP_PR_E!N76</f>
        <v>1.633705932932072</v>
      </c>
      <c r="O76" s="40">
        <f>FC_IND_PPP_PU_E!O76+FC_IND_PPP_PA_E!O76+FC_IND_PPP_PR_E!O76</f>
        <v>1.7196904557179711</v>
      </c>
      <c r="P76" s="40">
        <f>FC_IND_PPP_PU_E!P76+FC_IND_PPP_PA_E!P76+FC_IND_PPP_PR_E!P76</f>
        <v>1.375752364574377</v>
      </c>
      <c r="Q76" s="40">
        <f>FC_IND_PPP_PU_E!Q76+FC_IND_PPP_PA_E!Q76+FC_IND_PPP_PR_E!Q76</f>
        <v>1.375752364574377</v>
      </c>
      <c r="R76" s="40">
        <f>FC_IND_PPP_PU_E!R76+FC_IND_PPP_PA_E!R76+FC_IND_PPP_PR_E!R76</f>
        <v>1.375752364574377</v>
      </c>
      <c r="S76" s="40">
        <f>FC_IND_PPP_PU_E!S76+FC_IND_PPP_PA_E!S76+FC_IND_PPP_PR_E!S76</f>
        <v>1.375752364574377</v>
      </c>
      <c r="T76" s="40">
        <f>FC_IND_PPP_PU_E!T76+FC_IND_PPP_PA_E!T76+FC_IND_PPP_PR_E!T76</f>
        <v>1.403181427343078</v>
      </c>
      <c r="U76" s="40">
        <f>FC_IND_PPP_PU_E!U76+FC_IND_PPP_PA_E!U76+FC_IND_PPP_PR_E!U76</f>
        <v>1.3813413585554599</v>
      </c>
      <c r="V76" s="40">
        <f>FC_IND_PPP_PU_E!V76+FC_IND_PPP_PA_E!V76+FC_IND_PPP_PR_E!V76</f>
        <v>1.3578675838349099</v>
      </c>
      <c r="W76" s="40">
        <f>FC_IND_PPP_PU_E!W76+FC_IND_PPP_PA_E!W76+FC_IND_PPP_PR_E!W76</f>
        <v>1.2045571797076531</v>
      </c>
      <c r="X76" s="40">
        <f>FC_IND_PPP_PU_E!X76+FC_IND_PPP_PA_E!X76+FC_IND_PPP_PR_E!X76</f>
        <v>1.0830610490111781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1.2897678417884779</v>
      </c>
      <c r="D2" s="31">
        <f t="shared" ref="D2:W2" si="1">SUM(D3,D17,D22,D25,D26,D51,D52,D71,D74,D75,D76)</f>
        <v>1.375752364574377</v>
      </c>
      <c r="E2" s="31">
        <f t="shared" si="1"/>
        <v>1.375752364574377</v>
      </c>
      <c r="F2" s="31">
        <f t="shared" si="1"/>
        <v>1.461736887360275</v>
      </c>
      <c r="G2" s="31">
        <f t="shared" si="1"/>
        <v>1.547721410146174</v>
      </c>
      <c r="H2" s="31">
        <f t="shared" si="1"/>
        <v>1.547721410146174</v>
      </c>
      <c r="I2" s="31">
        <f t="shared" si="1"/>
        <v>1.7196904557179711</v>
      </c>
      <c r="J2" s="31">
        <f t="shared" si="1"/>
        <v>1.7196904557179711</v>
      </c>
      <c r="K2" s="31">
        <f t="shared" si="1"/>
        <v>1.8916595012897679</v>
      </c>
      <c r="L2" s="31">
        <f t="shared" si="1"/>
        <v>1.8916595012897679</v>
      </c>
      <c r="M2" s="31">
        <f t="shared" si="1"/>
        <v>1.805674978503869</v>
      </c>
      <c r="N2" s="31">
        <f t="shared" si="1"/>
        <v>1.633705932932072</v>
      </c>
      <c r="O2" s="31">
        <f t="shared" si="1"/>
        <v>1.7196904557179711</v>
      </c>
      <c r="P2" s="31">
        <f t="shared" si="1"/>
        <v>1.375752364574377</v>
      </c>
      <c r="Q2" s="31">
        <f t="shared" si="1"/>
        <v>1.375752364574377</v>
      </c>
      <c r="R2" s="31">
        <f t="shared" si="1"/>
        <v>1.375752364574377</v>
      </c>
      <c r="S2" s="31">
        <f t="shared" si="1"/>
        <v>1.375752364574377</v>
      </c>
      <c r="T2" s="31">
        <f t="shared" si="1"/>
        <v>1.403181427343078</v>
      </c>
      <c r="U2" s="31">
        <f t="shared" si="1"/>
        <v>1.3813413585554599</v>
      </c>
      <c r="V2" s="31">
        <f t="shared" si="1"/>
        <v>1.3578675838349099</v>
      </c>
      <c r="W2" s="31">
        <f t="shared" si="1"/>
        <v>1.2045571797076531</v>
      </c>
      <c r="X2" s="31">
        <f t="shared" ref="X2" si="2">SUM(X3,X17,X22,X25,X26,X51,X52,X71,X74,X75,X76)</f>
        <v>1.0830610490111781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1.2897678417884779</v>
      </c>
      <c r="D76" s="40">
        <v>1.375752364574377</v>
      </c>
      <c r="E76" s="40">
        <v>1.375752364574377</v>
      </c>
      <c r="F76" s="40">
        <v>1.461736887360275</v>
      </c>
      <c r="G76" s="40">
        <v>1.547721410146174</v>
      </c>
      <c r="H76" s="40">
        <v>1.547721410146174</v>
      </c>
      <c r="I76" s="40">
        <v>1.7196904557179711</v>
      </c>
      <c r="J76" s="40">
        <v>1.7196904557179711</v>
      </c>
      <c r="K76" s="40">
        <v>1.8916595012897679</v>
      </c>
      <c r="L76" s="40">
        <v>1.8916595012897679</v>
      </c>
      <c r="M76" s="40">
        <v>1.805674978503869</v>
      </c>
      <c r="N76" s="40">
        <v>1.633705932932072</v>
      </c>
      <c r="O76" s="40">
        <v>1.7196904557179711</v>
      </c>
      <c r="P76" s="40">
        <v>1.375752364574377</v>
      </c>
      <c r="Q76" s="40">
        <v>1.375752364574377</v>
      </c>
      <c r="R76" s="40">
        <v>1.375752364574377</v>
      </c>
      <c r="S76" s="40">
        <v>1.375752364574377</v>
      </c>
      <c r="T76" s="40">
        <v>1.403181427343078</v>
      </c>
      <c r="U76" s="40">
        <v>1.3813413585554599</v>
      </c>
      <c r="V76" s="40">
        <v>1.3578675838349099</v>
      </c>
      <c r="W76" s="40">
        <v>1.2045571797076531</v>
      </c>
      <c r="X76" s="40">
        <v>1.0830610490111781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15.064324423475435</v>
      </c>
      <c r="D2" s="31">
        <f t="shared" si="0"/>
        <v>15.537642944248836</v>
      </c>
      <c r="E2" s="31">
        <f t="shared" si="0"/>
        <v>16.653827158661706</v>
      </c>
      <c r="F2" s="31">
        <f t="shared" si="0"/>
        <v>17.794130290920048</v>
      </c>
      <c r="G2" s="31">
        <f t="shared" si="0"/>
        <v>17.639825469107276</v>
      </c>
      <c r="H2" s="31">
        <f t="shared" si="0"/>
        <v>17.67999402890797</v>
      </c>
      <c r="I2" s="31">
        <f t="shared" si="0"/>
        <v>21.846334015676028</v>
      </c>
      <c r="J2" s="31">
        <f t="shared" si="0"/>
        <v>22.617774664607808</v>
      </c>
      <c r="K2" s="31">
        <f t="shared" si="0"/>
        <v>23.517993380100386</v>
      </c>
      <c r="L2" s="31">
        <f t="shared" si="0"/>
        <v>23.571332978147879</v>
      </c>
      <c r="M2" s="31">
        <f t="shared" si="0"/>
        <v>23.972832100941673</v>
      </c>
      <c r="N2" s="31">
        <f t="shared" si="0"/>
        <v>25.211828294516486</v>
      </c>
      <c r="O2" s="31">
        <f t="shared" si="0"/>
        <v>34.978503869303523</v>
      </c>
      <c r="P2" s="31">
        <f t="shared" si="0"/>
        <v>30.559587274290628</v>
      </c>
      <c r="Q2" s="31">
        <f t="shared" si="0"/>
        <v>30.832072226999134</v>
      </c>
      <c r="R2" s="31">
        <f t="shared" si="0"/>
        <v>34.281513327601033</v>
      </c>
      <c r="S2" s="31">
        <f t="shared" si="0"/>
        <v>33.431728288907991</v>
      </c>
      <c r="T2" s="31">
        <f t="shared" si="0"/>
        <v>41.30042992261393</v>
      </c>
      <c r="U2" s="31">
        <f t="shared" si="0"/>
        <v>40.426999140154763</v>
      </c>
      <c r="V2" s="31">
        <f t="shared" si="0"/>
        <v>41.723817712811687</v>
      </c>
      <c r="W2" s="31">
        <f t="shared" si="0"/>
        <v>39.236371453138425</v>
      </c>
      <c r="X2" s="31">
        <f t="shared" ref="X2" si="1">SUM(X3,X17,X22,X25,X26,X51,X52,X71,X74,X75,X76)</f>
        <v>40.38065348237317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4.1442900296663261</v>
      </c>
      <c r="D26" s="37">
        <f t="shared" si="14"/>
        <v>4.1876859365102259</v>
      </c>
      <c r="E26" s="37">
        <f t="shared" si="14"/>
        <v>4.0141023091346257</v>
      </c>
      <c r="F26" s="37">
        <f t="shared" si="14"/>
        <v>4.1225911679621774</v>
      </c>
      <c r="G26" s="37">
        <f t="shared" si="14"/>
        <v>3.7103327777917179</v>
      </c>
      <c r="H26" s="37">
        <f t="shared" si="14"/>
        <v>3.4065632464488118</v>
      </c>
      <c r="I26" s="37">
        <f t="shared" si="14"/>
        <v>7.1429806192873802</v>
      </c>
      <c r="J26" s="37">
        <f t="shared" si="14"/>
        <v>6.8826069947883752</v>
      </c>
      <c r="K26" s="37">
        <f t="shared" si="14"/>
        <v>6.7510114368501686</v>
      </c>
      <c r="L26" s="37">
        <f t="shared" si="14"/>
        <v>6.6180225740206193</v>
      </c>
      <c r="M26" s="37">
        <f t="shared" si="14"/>
        <v>6.3173720837447718</v>
      </c>
      <c r="N26" s="37">
        <f t="shared" si="14"/>
        <v>7.7044336255568995</v>
      </c>
      <c r="O26" s="37">
        <f t="shared" si="14"/>
        <v>17.485468615649182</v>
      </c>
      <c r="P26" s="37">
        <f t="shared" si="14"/>
        <v>14.31805674978504</v>
      </c>
      <c r="Q26" s="37">
        <f t="shared" si="14"/>
        <v>14.337403267411865</v>
      </c>
      <c r="R26" s="37">
        <f t="shared" si="14"/>
        <v>18.536801375752365</v>
      </c>
      <c r="S26" s="37">
        <f t="shared" si="14"/>
        <v>16.330352536543423</v>
      </c>
      <c r="T26" s="37">
        <f t="shared" si="14"/>
        <v>23.323817712811692</v>
      </c>
      <c r="U26" s="37">
        <f t="shared" si="14"/>
        <v>21.587446259673253</v>
      </c>
      <c r="V26" s="37">
        <f t="shared" si="14"/>
        <v>22.048839208942386</v>
      </c>
      <c r="W26" s="37">
        <f t="shared" si="14"/>
        <v>20.53662940670679</v>
      </c>
      <c r="X26" s="37">
        <f t="shared" ref="X26" si="15">SUM(X27,X33)</f>
        <v>21.124419604471193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4.1442900296663261</v>
      </c>
      <c r="D33" s="29">
        <f t="shared" si="18"/>
        <v>4.1876859365102259</v>
      </c>
      <c r="E33" s="29">
        <f t="shared" si="18"/>
        <v>4.0141023091346257</v>
      </c>
      <c r="F33" s="29">
        <f t="shared" si="18"/>
        <v>4.1225911679621774</v>
      </c>
      <c r="G33" s="29">
        <f t="shared" si="18"/>
        <v>3.7103327777917179</v>
      </c>
      <c r="H33" s="29">
        <f t="shared" si="18"/>
        <v>3.4065632464488118</v>
      </c>
      <c r="I33" s="29">
        <f t="shared" si="18"/>
        <v>7.1429806192873802</v>
      </c>
      <c r="J33" s="29">
        <f t="shared" si="18"/>
        <v>6.8826069947883752</v>
      </c>
      <c r="K33" s="29">
        <f t="shared" si="18"/>
        <v>6.7510114368501686</v>
      </c>
      <c r="L33" s="29">
        <f t="shared" si="18"/>
        <v>6.6180225740206193</v>
      </c>
      <c r="M33" s="29">
        <f t="shared" si="18"/>
        <v>6.3173720837447718</v>
      </c>
      <c r="N33" s="29">
        <f t="shared" si="18"/>
        <v>7.7044336255568995</v>
      </c>
      <c r="O33" s="29">
        <f t="shared" si="18"/>
        <v>17.485468615649182</v>
      </c>
      <c r="P33" s="29">
        <f t="shared" si="18"/>
        <v>14.31805674978504</v>
      </c>
      <c r="Q33" s="29">
        <f t="shared" si="18"/>
        <v>14.337403267411865</v>
      </c>
      <c r="R33" s="29">
        <f t="shared" si="18"/>
        <v>18.536801375752365</v>
      </c>
      <c r="S33" s="29">
        <f t="shared" si="18"/>
        <v>16.330352536543423</v>
      </c>
      <c r="T33" s="29">
        <f t="shared" si="18"/>
        <v>23.323817712811692</v>
      </c>
      <c r="U33" s="29">
        <f t="shared" si="18"/>
        <v>21.587446259673253</v>
      </c>
      <c r="V33" s="29">
        <f t="shared" si="18"/>
        <v>22.048839208942386</v>
      </c>
      <c r="W33" s="29">
        <f t="shared" si="18"/>
        <v>20.53662940670679</v>
      </c>
      <c r="X33" s="29">
        <f t="shared" ref="X33" si="19">SUM(X34:X50)</f>
        <v>21.124419604471193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3.389251934651762</v>
      </c>
      <c r="J36" s="10">
        <v>3.389251934651762</v>
      </c>
      <c r="K36" s="10">
        <v>3.389251934651762</v>
      </c>
      <c r="L36" s="10">
        <v>3.389251934651762</v>
      </c>
      <c r="M36" s="10">
        <v>3.389251934651762</v>
      </c>
      <c r="N36" s="10">
        <v>4.519002579535683</v>
      </c>
      <c r="O36" s="10">
        <v>5.6486672398968194</v>
      </c>
      <c r="P36" s="10">
        <v>4.519002579535683</v>
      </c>
      <c r="Q36" s="10">
        <v>4.519002579535683</v>
      </c>
      <c r="R36" s="10">
        <v>5.6486672398968194</v>
      </c>
      <c r="S36" s="10">
        <v>4.519002579535683</v>
      </c>
      <c r="T36" s="10">
        <v>6.2305245055889937</v>
      </c>
      <c r="U36" s="10">
        <v>6.503955288048151</v>
      </c>
      <c r="V36" s="10">
        <v>7.198710232158211</v>
      </c>
      <c r="W36" s="10">
        <v>6.4576096302665524</v>
      </c>
      <c r="X36" s="10">
        <v>5.974032674118658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3.1384350816852973E-2</v>
      </c>
      <c r="U41" s="10">
        <v>2.407566638005159E-2</v>
      </c>
      <c r="V41" s="10">
        <v>9.733447979363713E-2</v>
      </c>
      <c r="W41" s="10">
        <v>1.255374032674119E-2</v>
      </c>
      <c r="X41" s="10">
        <v>6.2768701633705926E-3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4.1442900296663261</v>
      </c>
      <c r="D43" s="10">
        <v>4.1876859365102259</v>
      </c>
      <c r="E43" s="10">
        <v>4.0141023091346257</v>
      </c>
      <c r="F43" s="10">
        <v>4.1225911679621774</v>
      </c>
      <c r="G43" s="10">
        <v>3.7103327777917179</v>
      </c>
      <c r="H43" s="10">
        <v>3.4065632464488118</v>
      </c>
      <c r="I43" s="10">
        <v>3.7537286846356186</v>
      </c>
      <c r="J43" s="10">
        <v>3.4933550601366137</v>
      </c>
      <c r="K43" s="10">
        <v>3.3617595021984061</v>
      </c>
      <c r="L43" s="10">
        <v>3.2287706393688569</v>
      </c>
      <c r="M43" s="10">
        <v>2.9281201490930093</v>
      </c>
      <c r="N43" s="10">
        <v>3.1854310460212165</v>
      </c>
      <c r="O43" s="10">
        <v>3.0708512467755802</v>
      </c>
      <c r="P43" s="10">
        <v>2.040154772141014</v>
      </c>
      <c r="Q43" s="10">
        <v>2.0447979363714528</v>
      </c>
      <c r="R43" s="10">
        <v>4.1026655202063624</v>
      </c>
      <c r="S43" s="10">
        <v>3.0754944110060189</v>
      </c>
      <c r="T43" s="10">
        <v>4.979965606190885</v>
      </c>
      <c r="U43" s="10">
        <v>4.1081685296646597</v>
      </c>
      <c r="V43" s="10">
        <v>4.3778159931212377</v>
      </c>
      <c r="W43" s="10">
        <v>4.2618228718830604</v>
      </c>
      <c r="X43" s="10">
        <v>5.3028374892519343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8.7659501289767832</v>
      </c>
      <c r="P44" s="10">
        <v>7.7588993981083414</v>
      </c>
      <c r="Q44" s="10">
        <v>7.7736027515047281</v>
      </c>
      <c r="R44" s="10">
        <v>8.785468615649183</v>
      </c>
      <c r="S44" s="10">
        <v>8.7358555460017193</v>
      </c>
      <c r="T44" s="10">
        <v>12.081943250214961</v>
      </c>
      <c r="U44" s="10">
        <v>10.95124677558039</v>
      </c>
      <c r="V44" s="10">
        <v>10.374978503869301</v>
      </c>
      <c r="W44" s="10">
        <v>9.8046431642304377</v>
      </c>
      <c r="X44" s="10">
        <v>9.84127257093723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0.35829750644883918</v>
      </c>
      <c r="M52" s="37">
        <f t="shared" si="20"/>
        <v>0.7165090283748925</v>
      </c>
      <c r="N52" s="37">
        <f t="shared" si="20"/>
        <v>1.6002579535683581</v>
      </c>
      <c r="O52" s="37">
        <f t="shared" si="20"/>
        <v>1.671883061049011</v>
      </c>
      <c r="P52" s="37">
        <f t="shared" si="20"/>
        <v>1.6241616509028369</v>
      </c>
      <c r="Q52" s="37">
        <f t="shared" si="20"/>
        <v>2.65116079105761</v>
      </c>
      <c r="R52" s="37">
        <f t="shared" si="20"/>
        <v>1.8152192605331039</v>
      </c>
      <c r="S52" s="37">
        <f t="shared" si="20"/>
        <v>2.4840068787618224</v>
      </c>
      <c r="T52" s="37">
        <f t="shared" si="20"/>
        <v>2.8288048151332763</v>
      </c>
      <c r="U52" s="37">
        <f t="shared" si="20"/>
        <v>3.1855546001719688</v>
      </c>
      <c r="V52" s="37">
        <f t="shared" si="20"/>
        <v>3.9169389509888211</v>
      </c>
      <c r="W52" s="37">
        <f t="shared" si="20"/>
        <v>3.2222699914015478</v>
      </c>
      <c r="X52" s="37">
        <f t="shared" ref="X52" si="21">SUM(X53:X70)</f>
        <v>2.7522785898538258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1.050902837489252</v>
      </c>
      <c r="R59" s="10">
        <v>0.16715391229578669</v>
      </c>
      <c r="S59" s="10">
        <v>0.85984522785898532</v>
      </c>
      <c r="T59" s="10">
        <v>1.198022355975924</v>
      </c>
      <c r="U59" s="10">
        <v>1.6048151332760101</v>
      </c>
      <c r="V59" s="10">
        <v>2.3680997420464309</v>
      </c>
      <c r="W59" s="10">
        <v>1.646689595872743</v>
      </c>
      <c r="X59" s="10">
        <v>1.138091143594153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0.35829750644883918</v>
      </c>
      <c r="M61" s="10">
        <v>0.7165090283748925</v>
      </c>
      <c r="N61" s="10">
        <v>1.6002579535683581</v>
      </c>
      <c r="O61" s="10">
        <v>1.671883061049011</v>
      </c>
      <c r="P61" s="10">
        <v>1.6241616509028369</v>
      </c>
      <c r="Q61" s="10">
        <v>1.6002579535683581</v>
      </c>
      <c r="R61" s="10">
        <v>1.6480653482373171</v>
      </c>
      <c r="S61" s="10">
        <v>1.6241616509028369</v>
      </c>
      <c r="T61" s="10">
        <v>1.6307824591573521</v>
      </c>
      <c r="U61" s="10">
        <v>1.5807394668959589</v>
      </c>
      <c r="V61" s="10">
        <v>1.5488392089423899</v>
      </c>
      <c r="W61" s="10">
        <v>1.572055030094583</v>
      </c>
      <c r="X61" s="10">
        <v>1.608856405846947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3.5253654342218398E-3</v>
      </c>
      <c r="X66" s="10">
        <v>5.3310404127257091E-3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10.920034393809109</v>
      </c>
      <c r="D76" s="40">
        <v>11.34995700773861</v>
      </c>
      <c r="E76" s="40">
        <v>12.639724849527081</v>
      </c>
      <c r="F76" s="40">
        <v>13.671539122957871</v>
      </c>
      <c r="G76" s="40">
        <v>13.929492691315559</v>
      </c>
      <c r="H76" s="40">
        <v>14.27343078245916</v>
      </c>
      <c r="I76" s="40">
        <v>14.70335339638865</v>
      </c>
      <c r="J76" s="40">
        <v>15.735167669819431</v>
      </c>
      <c r="K76" s="40">
        <v>16.766981943250219</v>
      </c>
      <c r="L76" s="40">
        <v>16.595012897678419</v>
      </c>
      <c r="M76" s="40">
        <v>16.938950988822011</v>
      </c>
      <c r="N76" s="40">
        <v>15.90713671539123</v>
      </c>
      <c r="O76" s="40">
        <v>15.82115219260533</v>
      </c>
      <c r="P76" s="40">
        <v>14.61736887360275</v>
      </c>
      <c r="Q76" s="40">
        <v>13.843508168529659</v>
      </c>
      <c r="R76" s="40">
        <v>13.929492691315559</v>
      </c>
      <c r="S76" s="40">
        <v>14.61736887360275</v>
      </c>
      <c r="T76" s="40">
        <v>15.147807394668961</v>
      </c>
      <c r="U76" s="40">
        <v>15.653998280309541</v>
      </c>
      <c r="V76" s="40">
        <v>15.758039552880479</v>
      </c>
      <c r="W76" s="40">
        <v>15.477472055030089</v>
      </c>
      <c r="X76" s="40">
        <v>16.50395528804815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8.5984522785898534E-2</v>
      </c>
      <c r="D2" s="31">
        <f t="shared" si="0"/>
        <v>8.5984522785898534E-2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8.5984522785898534E-2</v>
      </c>
      <c r="H2" s="31">
        <f t="shared" si="0"/>
        <v>8.5984522785898534E-2</v>
      </c>
      <c r="I2" s="31">
        <f t="shared" si="0"/>
        <v>8.5984522785898534E-2</v>
      </c>
      <c r="J2" s="31">
        <f t="shared" si="0"/>
        <v>8.5984522785898534E-2</v>
      </c>
      <c r="K2" s="31">
        <f t="shared" si="0"/>
        <v>8.5984522785898534E-2</v>
      </c>
      <c r="L2" s="31">
        <f t="shared" si="0"/>
        <v>8.5984522785898534E-2</v>
      </c>
      <c r="M2" s="31">
        <f t="shared" si="0"/>
        <v>8.5984522785898534E-2</v>
      </c>
      <c r="N2" s="31">
        <f t="shared" si="0"/>
        <v>8.5984522785898534E-2</v>
      </c>
      <c r="O2" s="31">
        <f t="shared" si="0"/>
        <v>0.1719690455717971</v>
      </c>
      <c r="P2" s="31">
        <f t="shared" si="0"/>
        <v>0.1719690455717971</v>
      </c>
      <c r="Q2" s="31">
        <f t="shared" si="0"/>
        <v>0.1719690455717971</v>
      </c>
      <c r="R2" s="31">
        <f t="shared" si="0"/>
        <v>0.1719690455717971</v>
      </c>
      <c r="S2" s="31">
        <f t="shared" si="0"/>
        <v>0.1719690455717971</v>
      </c>
      <c r="T2" s="31">
        <f t="shared" si="0"/>
        <v>0.16620808254514191</v>
      </c>
      <c r="U2" s="31">
        <f t="shared" si="0"/>
        <v>0.1717110920034394</v>
      </c>
      <c r="V2" s="31">
        <f t="shared" si="0"/>
        <v>0.168615649183147</v>
      </c>
      <c r="W2" s="31">
        <f t="shared" si="0"/>
        <v>0.1629406706792777</v>
      </c>
      <c r="X2" s="31">
        <f t="shared" ref="X2" si="1">SUM(X3,X17,X22,X25,X26,X51,X52,X71,X74,X75,X76)</f>
        <v>0.14935511607910579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8.5984522785898534E-2</v>
      </c>
      <c r="D76" s="40">
        <v>8.5984522785898534E-2</v>
      </c>
      <c r="E76" s="40">
        <v>8.5984522785898534E-2</v>
      </c>
      <c r="F76" s="40">
        <v>8.5984522785898534E-2</v>
      </c>
      <c r="G76" s="40">
        <v>8.5984522785898534E-2</v>
      </c>
      <c r="H76" s="40">
        <v>8.5984522785898534E-2</v>
      </c>
      <c r="I76" s="40">
        <v>8.5984522785898534E-2</v>
      </c>
      <c r="J76" s="40">
        <v>8.5984522785898534E-2</v>
      </c>
      <c r="K76" s="40">
        <v>8.5984522785898534E-2</v>
      </c>
      <c r="L76" s="40">
        <v>8.5984522785898534E-2</v>
      </c>
      <c r="M76" s="40">
        <v>8.5984522785898534E-2</v>
      </c>
      <c r="N76" s="40">
        <v>8.5984522785898534E-2</v>
      </c>
      <c r="O76" s="40">
        <v>0.1719690455717971</v>
      </c>
      <c r="P76" s="40">
        <v>0.1719690455717971</v>
      </c>
      <c r="Q76" s="40">
        <v>0.1719690455717971</v>
      </c>
      <c r="R76" s="40">
        <v>0.1719690455717971</v>
      </c>
      <c r="S76" s="40">
        <v>0.1719690455717971</v>
      </c>
      <c r="T76" s="40">
        <v>0.16620808254514191</v>
      </c>
      <c r="U76" s="40">
        <v>0.1717110920034394</v>
      </c>
      <c r="V76" s="40">
        <v>0.168615649183147</v>
      </c>
      <c r="W76" s="40">
        <v>0.1629406706792777</v>
      </c>
      <c r="X76" s="40">
        <v>0.14935511607910579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1.9776440240756661</v>
      </c>
      <c r="D2" s="31">
        <f t="shared" si="0"/>
        <v>1.9776440240756661</v>
      </c>
      <c r="E2" s="31">
        <f t="shared" si="0"/>
        <v>2.0636285468615649</v>
      </c>
      <c r="F2" s="31">
        <f t="shared" si="0"/>
        <v>1.9776440240756661</v>
      </c>
      <c r="G2" s="31">
        <f t="shared" si="0"/>
        <v>2.3215821152192602</v>
      </c>
      <c r="H2" s="31">
        <f t="shared" si="0"/>
        <v>2.493551160791057</v>
      </c>
      <c r="I2" s="31">
        <f t="shared" si="0"/>
        <v>2.6655202063628551</v>
      </c>
      <c r="J2" s="31">
        <f t="shared" si="0"/>
        <v>2.837489251934652</v>
      </c>
      <c r="K2" s="31">
        <f t="shared" si="0"/>
        <v>2.9234737747205499</v>
      </c>
      <c r="L2" s="31">
        <f t="shared" si="0"/>
        <v>2.5795356835769558</v>
      </c>
      <c r="M2" s="31">
        <f t="shared" si="0"/>
        <v>2.493551160791057</v>
      </c>
      <c r="N2" s="31">
        <f t="shared" si="0"/>
        <v>2.2355975924333622</v>
      </c>
      <c r="O2" s="31">
        <f t="shared" si="0"/>
        <v>2.0636285468615649</v>
      </c>
      <c r="P2" s="31">
        <f t="shared" si="0"/>
        <v>1.7196904557179711</v>
      </c>
      <c r="Q2" s="31">
        <f t="shared" si="0"/>
        <v>1.461736887360275</v>
      </c>
      <c r="R2" s="31">
        <f t="shared" si="0"/>
        <v>1.461736887360275</v>
      </c>
      <c r="S2" s="31">
        <f t="shared" si="0"/>
        <v>1.7196904557179711</v>
      </c>
      <c r="T2" s="31">
        <f t="shared" si="0"/>
        <v>1.778331900257953</v>
      </c>
      <c r="U2" s="31">
        <f t="shared" si="0"/>
        <v>2.0891659501289772</v>
      </c>
      <c r="V2" s="31">
        <f t="shared" si="0"/>
        <v>1.9664660361135</v>
      </c>
      <c r="W2" s="31">
        <f t="shared" si="0"/>
        <v>1.708340498710232</v>
      </c>
      <c r="X2" s="31">
        <f t="shared" ref="X2" si="1">SUM(X3,X17,X22,X25,X26,X51,X52,X71,X74,X75,X76)</f>
        <v>1.8039552880481511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1.9776440240756661</v>
      </c>
      <c r="D76" s="40">
        <v>1.9776440240756661</v>
      </c>
      <c r="E76" s="40">
        <v>2.0636285468615649</v>
      </c>
      <c r="F76" s="40">
        <v>1.9776440240756661</v>
      </c>
      <c r="G76" s="40">
        <v>2.3215821152192602</v>
      </c>
      <c r="H76" s="40">
        <v>2.493551160791057</v>
      </c>
      <c r="I76" s="40">
        <v>2.6655202063628551</v>
      </c>
      <c r="J76" s="40">
        <v>2.837489251934652</v>
      </c>
      <c r="K76" s="40">
        <v>2.9234737747205499</v>
      </c>
      <c r="L76" s="40">
        <v>2.5795356835769558</v>
      </c>
      <c r="M76" s="40">
        <v>2.493551160791057</v>
      </c>
      <c r="N76" s="40">
        <v>2.2355975924333622</v>
      </c>
      <c r="O76" s="40">
        <v>2.0636285468615649</v>
      </c>
      <c r="P76" s="40">
        <v>1.7196904557179711</v>
      </c>
      <c r="Q76" s="40">
        <v>1.461736887360275</v>
      </c>
      <c r="R76" s="40">
        <v>1.461736887360275</v>
      </c>
      <c r="S76" s="40">
        <v>1.7196904557179711</v>
      </c>
      <c r="T76" s="40">
        <v>1.778331900257953</v>
      </c>
      <c r="U76" s="40">
        <v>2.0891659501289772</v>
      </c>
      <c r="V76" s="40">
        <v>1.9664660361135</v>
      </c>
      <c r="W76" s="40">
        <v>1.708340498710232</v>
      </c>
      <c r="X76" s="40">
        <v>1.8039552880481511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1.2897678417884779</v>
      </c>
      <c r="D2" s="31">
        <f t="shared" si="0"/>
        <v>1.20378331900258</v>
      </c>
      <c r="E2" s="31">
        <f t="shared" si="0"/>
        <v>1.1177987962166811</v>
      </c>
      <c r="F2" s="31">
        <f t="shared" si="0"/>
        <v>1.1177987962166811</v>
      </c>
      <c r="G2" s="31">
        <f t="shared" si="0"/>
        <v>0.94582975064488384</v>
      </c>
      <c r="H2" s="31">
        <f t="shared" si="0"/>
        <v>0.94582975064488384</v>
      </c>
      <c r="I2" s="31">
        <f t="shared" si="0"/>
        <v>0.85984522785898532</v>
      </c>
      <c r="J2" s="31">
        <f t="shared" si="0"/>
        <v>0.7738607050730868</v>
      </c>
      <c r="K2" s="31">
        <f t="shared" si="0"/>
        <v>0.7738607050730868</v>
      </c>
      <c r="L2" s="31">
        <f t="shared" si="0"/>
        <v>0.7738607050730868</v>
      </c>
      <c r="M2" s="31">
        <f t="shared" si="0"/>
        <v>0.68787618228718828</v>
      </c>
      <c r="N2" s="31">
        <f t="shared" si="0"/>
        <v>0.60189165950128976</v>
      </c>
      <c r="O2" s="31">
        <f t="shared" si="0"/>
        <v>0.51590713671539123</v>
      </c>
      <c r="P2" s="31">
        <f t="shared" si="0"/>
        <v>0.51590713671539123</v>
      </c>
      <c r="Q2" s="31">
        <f t="shared" si="0"/>
        <v>0.42992261392949271</v>
      </c>
      <c r="R2" s="31">
        <f t="shared" si="0"/>
        <v>0.42992261392949271</v>
      </c>
      <c r="S2" s="31">
        <f t="shared" si="0"/>
        <v>0.42992261392949271</v>
      </c>
      <c r="T2" s="31">
        <f t="shared" si="0"/>
        <v>0.44703353396388645</v>
      </c>
      <c r="U2" s="31">
        <f t="shared" si="0"/>
        <v>0.45055889939810828</v>
      </c>
      <c r="V2" s="31">
        <f t="shared" si="0"/>
        <v>0.44496990541702486</v>
      </c>
      <c r="W2" s="31">
        <f t="shared" si="0"/>
        <v>0.40326741186586412</v>
      </c>
      <c r="X2" s="31">
        <f t="shared" ref="X2" si="1">SUM(X3,X17,X22,X25,X26,X51,X52,X71,X74,X75,X76)</f>
        <v>0.40343938091143589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2.768701633705933E-2</v>
      </c>
      <c r="U26" s="37">
        <f t="shared" si="14"/>
        <v>2.3559759243336201E-2</v>
      </c>
      <c r="V26" s="37">
        <f t="shared" si="14"/>
        <v>1.8400687876182289E-2</v>
      </c>
      <c r="W26" s="37">
        <f t="shared" si="14"/>
        <v>1.7368873602751501E-2</v>
      </c>
      <c r="X26" s="37">
        <f t="shared" ref="X26" si="15">SUM(X27,X33)</f>
        <v>1.13499570077386E-2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2.768701633705933E-2</v>
      </c>
      <c r="U33" s="29">
        <f t="shared" si="18"/>
        <v>2.3559759243336201E-2</v>
      </c>
      <c r="V33" s="29">
        <f t="shared" si="18"/>
        <v>1.8400687876182289E-2</v>
      </c>
      <c r="W33" s="29">
        <f t="shared" si="18"/>
        <v>1.7368873602751501E-2</v>
      </c>
      <c r="X33" s="29">
        <f t="shared" ref="X33" si="19">SUM(X34:X50)</f>
        <v>1.13499570077386E-2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1.1177987962166811E-3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2.768701633705933E-2</v>
      </c>
      <c r="U43" s="10">
        <v>2.3559759243336201E-2</v>
      </c>
      <c r="V43" s="10">
        <v>1.8400687876182289E-2</v>
      </c>
      <c r="W43" s="10">
        <v>1.7368873602751501E-2</v>
      </c>
      <c r="X43" s="10">
        <v>1.023215821152192E-2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8.5984522785898529E-4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8.5984522785898529E-4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1.2897678417884779</v>
      </c>
      <c r="D76" s="40">
        <v>1.20378331900258</v>
      </c>
      <c r="E76" s="40">
        <v>1.1177987962166811</v>
      </c>
      <c r="F76" s="40">
        <v>1.1177987962166811</v>
      </c>
      <c r="G76" s="40">
        <v>0.94582975064488384</v>
      </c>
      <c r="H76" s="40">
        <v>0.94582975064488384</v>
      </c>
      <c r="I76" s="40">
        <v>0.85984522785898532</v>
      </c>
      <c r="J76" s="40">
        <v>0.7738607050730868</v>
      </c>
      <c r="K76" s="40">
        <v>0.7738607050730868</v>
      </c>
      <c r="L76" s="40">
        <v>0.7738607050730868</v>
      </c>
      <c r="M76" s="40">
        <v>0.68787618228718828</v>
      </c>
      <c r="N76" s="40">
        <v>0.60189165950128976</v>
      </c>
      <c r="O76" s="40">
        <v>0.51590713671539123</v>
      </c>
      <c r="P76" s="40">
        <v>0.51590713671539123</v>
      </c>
      <c r="Q76" s="40">
        <v>0.42992261392949271</v>
      </c>
      <c r="R76" s="40">
        <v>0.42992261392949271</v>
      </c>
      <c r="S76" s="40">
        <v>0.42992261392949271</v>
      </c>
      <c r="T76" s="40">
        <v>0.41934651762682712</v>
      </c>
      <c r="U76" s="40">
        <v>0.42699914015477208</v>
      </c>
      <c r="V76" s="40">
        <v>0.42656921754084259</v>
      </c>
      <c r="W76" s="40">
        <v>0.38503869303525362</v>
      </c>
      <c r="X76" s="40">
        <v>0.39208942390369728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0.7738607050730868</v>
      </c>
      <c r="D2" s="31">
        <f t="shared" si="0"/>
        <v>0.60189165950128976</v>
      </c>
      <c r="E2" s="31">
        <f t="shared" si="0"/>
        <v>0.60189165950128976</v>
      </c>
      <c r="F2" s="31">
        <f t="shared" si="0"/>
        <v>0.68787618228718828</v>
      </c>
      <c r="G2" s="31">
        <f t="shared" si="0"/>
        <v>0.68787618228718828</v>
      </c>
      <c r="H2" s="31">
        <f t="shared" si="0"/>
        <v>0.68787618228718828</v>
      </c>
      <c r="I2" s="31">
        <f t="shared" si="0"/>
        <v>0.68787618228718828</v>
      </c>
      <c r="J2" s="31">
        <f t="shared" si="0"/>
        <v>0.7738607050730868</v>
      </c>
      <c r="K2" s="31">
        <f t="shared" si="0"/>
        <v>0.7738607050730868</v>
      </c>
      <c r="L2" s="31">
        <f t="shared" si="0"/>
        <v>0.7738607050730868</v>
      </c>
      <c r="M2" s="31">
        <f t="shared" si="0"/>
        <v>0.7738607050730868</v>
      </c>
      <c r="N2" s="31">
        <f t="shared" si="0"/>
        <v>0.68787618228718828</v>
      </c>
      <c r="O2" s="31">
        <f t="shared" si="0"/>
        <v>0.60189165950128976</v>
      </c>
      <c r="P2" s="31">
        <f t="shared" si="0"/>
        <v>0.42992261392949271</v>
      </c>
      <c r="Q2" s="31">
        <f t="shared" si="0"/>
        <v>0.42992261392949271</v>
      </c>
      <c r="R2" s="31">
        <f t="shared" si="0"/>
        <v>0.42992261392949271</v>
      </c>
      <c r="S2" s="31">
        <f t="shared" si="0"/>
        <v>0.51590713671539123</v>
      </c>
      <c r="T2" s="31">
        <f t="shared" si="0"/>
        <v>0.54496990541702495</v>
      </c>
      <c r="U2" s="31">
        <f t="shared" si="0"/>
        <v>0.55932932072227004</v>
      </c>
      <c r="V2" s="31">
        <f t="shared" si="0"/>
        <v>0.58323301805674976</v>
      </c>
      <c r="W2" s="31">
        <f t="shared" si="0"/>
        <v>0.55442820292347372</v>
      </c>
      <c r="X2" s="31">
        <f t="shared" ref="X2" si="1">SUM(X3,X17,X22,X25,X26,X51,X52,X71,X74,X75,X76)</f>
        <v>0.59673258813413577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2.8976784178847803E-2</v>
      </c>
      <c r="U26" s="37">
        <f t="shared" si="14"/>
        <v>2.6913155631986246E-2</v>
      </c>
      <c r="V26" s="37">
        <f t="shared" si="14"/>
        <v>2.8976784178847803E-2</v>
      </c>
      <c r="W26" s="37">
        <f t="shared" si="14"/>
        <v>3.6457437661220976E-2</v>
      </c>
      <c r="X26" s="37">
        <f t="shared" ref="X26" si="15">SUM(X27,X33)</f>
        <v>5.9415305245055894E-2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2.8976784178847803E-2</v>
      </c>
      <c r="U33" s="29">
        <f t="shared" si="18"/>
        <v>2.6913155631986246E-2</v>
      </c>
      <c r="V33" s="29">
        <f t="shared" si="18"/>
        <v>2.8976784178847803E-2</v>
      </c>
      <c r="W33" s="29">
        <f t="shared" si="18"/>
        <v>3.6457437661220976E-2</v>
      </c>
      <c r="X33" s="29">
        <f t="shared" ref="X33" si="19">SUM(X34:X50)</f>
        <v>5.9415305245055894E-2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3.3533963886500429E-3</v>
      </c>
      <c r="U36" s="10">
        <v>3.3533963886500429E-3</v>
      </c>
      <c r="V36" s="10">
        <v>3.3533963886500429E-3</v>
      </c>
      <c r="W36" s="10">
        <v>6.7927773000859854E-3</v>
      </c>
      <c r="X36" s="10">
        <v>1.1263972484952711E-2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2.5623387790197759E-2</v>
      </c>
      <c r="U43" s="10">
        <v>2.3559759243336201E-2</v>
      </c>
      <c r="V43" s="10">
        <v>2.5623387790197759E-2</v>
      </c>
      <c r="W43" s="10">
        <v>2.9664660361134989E-2</v>
      </c>
      <c r="X43" s="10">
        <v>4.815133276010318E-2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8.5984522785898529E-4</v>
      </c>
      <c r="X52" s="37">
        <f t="shared" ref="X52" si="21">SUM(X53:X70)</f>
        <v>8.5984522785898529E-4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8.5984522785898529E-4</v>
      </c>
      <c r="X66" s="10">
        <v>8.5984522785898529E-4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0.7738607050730868</v>
      </c>
      <c r="D76" s="40">
        <v>0.60189165950128976</v>
      </c>
      <c r="E76" s="40">
        <v>0.60189165950128976</v>
      </c>
      <c r="F76" s="40">
        <v>0.68787618228718828</v>
      </c>
      <c r="G76" s="40">
        <v>0.68787618228718828</v>
      </c>
      <c r="H76" s="40">
        <v>0.68787618228718828</v>
      </c>
      <c r="I76" s="40">
        <v>0.68787618228718828</v>
      </c>
      <c r="J76" s="40">
        <v>0.7738607050730868</v>
      </c>
      <c r="K76" s="40">
        <v>0.7738607050730868</v>
      </c>
      <c r="L76" s="40">
        <v>0.7738607050730868</v>
      </c>
      <c r="M76" s="40">
        <v>0.7738607050730868</v>
      </c>
      <c r="N76" s="40">
        <v>0.68787618228718828</v>
      </c>
      <c r="O76" s="40">
        <v>0.60189165950128976</v>
      </c>
      <c r="P76" s="40">
        <v>0.42992261392949271</v>
      </c>
      <c r="Q76" s="40">
        <v>0.42992261392949271</v>
      </c>
      <c r="R76" s="40">
        <v>0.42992261392949271</v>
      </c>
      <c r="S76" s="40">
        <v>0.51590713671539123</v>
      </c>
      <c r="T76" s="40">
        <v>0.51599312123817709</v>
      </c>
      <c r="U76" s="40">
        <v>0.53241616509028378</v>
      </c>
      <c r="V76" s="40">
        <v>0.5542562338779019</v>
      </c>
      <c r="W76" s="40">
        <v>0.51711092003439374</v>
      </c>
      <c r="X76" s="40">
        <v>0.53645743766122089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0.7738607050730868</v>
      </c>
      <c r="D2" s="31">
        <f t="shared" si="0"/>
        <v>0.85984522785898532</v>
      </c>
      <c r="E2" s="31">
        <f t="shared" si="0"/>
        <v>1.031814273430782</v>
      </c>
      <c r="F2" s="31">
        <f t="shared" si="0"/>
        <v>1.1177987962166811</v>
      </c>
      <c r="G2" s="31">
        <f t="shared" si="0"/>
        <v>1.7196904557179711</v>
      </c>
      <c r="H2" s="31">
        <f t="shared" si="0"/>
        <v>1.20378331900258</v>
      </c>
      <c r="I2" s="31">
        <f t="shared" si="0"/>
        <v>1.375752364574377</v>
      </c>
      <c r="J2" s="31">
        <f t="shared" si="0"/>
        <v>3.0954428202923472</v>
      </c>
      <c r="K2" s="31">
        <f t="shared" si="0"/>
        <v>3.3533963886500429</v>
      </c>
      <c r="L2" s="31">
        <f t="shared" si="0"/>
        <v>2.9234737747205499</v>
      </c>
      <c r="M2" s="31">
        <f t="shared" si="0"/>
        <v>2.9234737747205499</v>
      </c>
      <c r="N2" s="31">
        <f t="shared" si="0"/>
        <v>3.4393809114359408</v>
      </c>
      <c r="O2" s="31">
        <f t="shared" si="0"/>
        <v>8.1276010318142724</v>
      </c>
      <c r="P2" s="31">
        <f t="shared" si="0"/>
        <v>4.5337059329320706</v>
      </c>
      <c r="Q2" s="31">
        <f t="shared" si="0"/>
        <v>3.5159071367153909</v>
      </c>
      <c r="R2" s="31">
        <f t="shared" si="0"/>
        <v>5.2266552020636281</v>
      </c>
      <c r="S2" s="31">
        <f t="shared" si="0"/>
        <v>4.5439380911435929</v>
      </c>
      <c r="T2" s="31">
        <f t="shared" si="0"/>
        <v>6.3595012897678416</v>
      </c>
      <c r="U2" s="31">
        <f t="shared" si="0"/>
        <v>6.2748065348237319</v>
      </c>
      <c r="V2" s="31">
        <f t="shared" si="0"/>
        <v>9.5999140154772142</v>
      </c>
      <c r="W2" s="31">
        <f t="shared" si="0"/>
        <v>6.9411006018916597</v>
      </c>
      <c r="X2" s="31">
        <f t="shared" ref="X2" si="1">SUM(X3,X17,X22,X25,X26,X51,X52,X71,X74,X75,X76)</f>
        <v>8.2183147033533963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5.1181427343078241</v>
      </c>
      <c r="P26" s="37">
        <f t="shared" si="14"/>
        <v>2.040154772141014</v>
      </c>
      <c r="Q26" s="37">
        <f t="shared" si="14"/>
        <v>1.0223559759243339</v>
      </c>
      <c r="R26" s="37">
        <f t="shared" si="14"/>
        <v>3.0770421324161652</v>
      </c>
      <c r="S26" s="37">
        <f t="shared" si="14"/>
        <v>2.0503869303525359</v>
      </c>
      <c r="T26" s="37">
        <f t="shared" si="14"/>
        <v>3.8371453138435081</v>
      </c>
      <c r="U26" s="37">
        <f t="shared" si="14"/>
        <v>3.7508168529664658</v>
      </c>
      <c r="V26" s="37">
        <f t="shared" si="14"/>
        <v>7.2462596732588134</v>
      </c>
      <c r="W26" s="37">
        <f t="shared" si="14"/>
        <v>4.871969045571797</v>
      </c>
      <c r="X26" s="37">
        <f t="shared" ref="X26" si="15">SUM(X27,X33)</f>
        <v>5.5208942390369726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5.1181427343078241</v>
      </c>
      <c r="P33" s="29">
        <f t="shared" si="18"/>
        <v>2.040154772141014</v>
      </c>
      <c r="Q33" s="29">
        <f t="shared" si="18"/>
        <v>1.0223559759243339</v>
      </c>
      <c r="R33" s="29">
        <f t="shared" si="18"/>
        <v>3.0770421324161652</v>
      </c>
      <c r="S33" s="29">
        <f t="shared" si="18"/>
        <v>2.0503869303525359</v>
      </c>
      <c r="T33" s="29">
        <f t="shared" si="18"/>
        <v>3.8371453138435081</v>
      </c>
      <c r="U33" s="29">
        <f t="shared" si="18"/>
        <v>3.7508168529664658</v>
      </c>
      <c r="V33" s="29">
        <f t="shared" si="18"/>
        <v>7.2462596732588134</v>
      </c>
      <c r="W33" s="29">
        <f t="shared" si="18"/>
        <v>4.871969045571797</v>
      </c>
      <c r="X33" s="29">
        <f t="shared" ref="X33" si="19">SUM(X34:X50)</f>
        <v>5.5208942390369726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0.1161650902837489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5.1181427343078241</v>
      </c>
      <c r="P43" s="10">
        <v>2.040154772141014</v>
      </c>
      <c r="Q43" s="10">
        <v>1.0223559759243339</v>
      </c>
      <c r="R43" s="10">
        <v>3.0770421324161652</v>
      </c>
      <c r="S43" s="10">
        <v>2.0503869303525359</v>
      </c>
      <c r="T43" s="10">
        <v>3.8371453138435081</v>
      </c>
      <c r="U43" s="10">
        <v>3.7508168529664658</v>
      </c>
      <c r="V43" s="10">
        <v>7.2462596732588134</v>
      </c>
      <c r="W43" s="10">
        <v>4.755803955288048</v>
      </c>
      <c r="X43" s="10">
        <v>5.5208942390369726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0.26337059329320722</v>
      </c>
      <c r="X52" s="37">
        <f t="shared" ref="X52" si="21">SUM(X53:X70)</f>
        <v>0.2165090283748925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0.26337059329320722</v>
      </c>
      <c r="X66" s="10">
        <v>0.2165090283748925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0.7738607050730868</v>
      </c>
      <c r="D76" s="40">
        <v>0.85984522785898532</v>
      </c>
      <c r="E76" s="40">
        <v>1.031814273430782</v>
      </c>
      <c r="F76" s="40">
        <v>1.1177987962166811</v>
      </c>
      <c r="G76" s="40">
        <v>1.7196904557179711</v>
      </c>
      <c r="H76" s="40">
        <v>1.20378331900258</v>
      </c>
      <c r="I76" s="40">
        <v>1.375752364574377</v>
      </c>
      <c r="J76" s="40">
        <v>3.0954428202923472</v>
      </c>
      <c r="K76" s="40">
        <v>3.3533963886500429</v>
      </c>
      <c r="L76" s="40">
        <v>2.9234737747205499</v>
      </c>
      <c r="M76" s="40">
        <v>2.9234737747205499</v>
      </c>
      <c r="N76" s="40">
        <v>3.4393809114359408</v>
      </c>
      <c r="O76" s="40">
        <v>3.0094582975064492</v>
      </c>
      <c r="P76" s="40">
        <v>2.493551160791057</v>
      </c>
      <c r="Q76" s="40">
        <v>2.493551160791057</v>
      </c>
      <c r="R76" s="40">
        <v>2.1496130696474629</v>
      </c>
      <c r="S76" s="40">
        <v>2.493551160791057</v>
      </c>
      <c r="T76" s="40">
        <v>2.522355975924333</v>
      </c>
      <c r="U76" s="40">
        <v>2.523989681857266</v>
      </c>
      <c r="V76" s="40">
        <v>2.3536543422184</v>
      </c>
      <c r="W76" s="40">
        <v>1.8057609630266549</v>
      </c>
      <c r="X76" s="40">
        <v>2.4809114359415299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7.1651809785010112</v>
      </c>
      <c r="D2" s="31">
        <f t="shared" si="0"/>
        <v>7.2375082999709184</v>
      </c>
      <c r="E2" s="31">
        <f t="shared" si="0"/>
        <v>7.0341835368771832</v>
      </c>
      <c r="F2" s="31">
        <f t="shared" si="0"/>
        <v>7.3869693723031338</v>
      </c>
      <c r="G2" s="31">
        <f t="shared" si="0"/>
        <v>6.7858488825867518</v>
      </c>
      <c r="H2" s="31">
        <f t="shared" si="0"/>
        <v>6.3655451827245253</v>
      </c>
      <c r="I2" s="31">
        <f t="shared" si="0"/>
        <v>7.0301452496284584</v>
      </c>
      <c r="J2" s="31">
        <f t="shared" si="0"/>
        <v>6.6821688712361418</v>
      </c>
      <c r="K2" s="31">
        <f t="shared" si="0"/>
        <v>6.634809530440859</v>
      </c>
      <c r="L2" s="31">
        <f t="shared" si="0"/>
        <v>6.3271744204604135</v>
      </c>
      <c r="M2" s="31">
        <f t="shared" si="0"/>
        <v>5.9120691805991825</v>
      </c>
      <c r="N2" s="31">
        <f t="shared" si="0"/>
        <v>6.3409254786546967</v>
      </c>
      <c r="O2" s="31">
        <f t="shared" si="0"/>
        <v>6.952020636285468</v>
      </c>
      <c r="P2" s="31">
        <f t="shared" si="0"/>
        <v>6.5861564918314706</v>
      </c>
      <c r="Q2" s="31">
        <f t="shared" si="0"/>
        <v>9.4793637145313845</v>
      </c>
      <c r="R2" s="31">
        <f t="shared" si="0"/>
        <v>8.4503869303525363</v>
      </c>
      <c r="S2" s="31">
        <f t="shared" si="0"/>
        <v>10.432072226999139</v>
      </c>
      <c r="T2" s="31">
        <f t="shared" si="0"/>
        <v>11.822355975924333</v>
      </c>
      <c r="U2" s="31">
        <f t="shared" si="0"/>
        <v>10.048581255374032</v>
      </c>
      <c r="V2" s="31">
        <f t="shared" si="0"/>
        <v>11.275064488392088</v>
      </c>
      <c r="W2" s="31">
        <f t="shared" si="0"/>
        <v>10.657351676698193</v>
      </c>
      <c r="X2" s="31">
        <f t="shared" ref="X2" si="1">SUM(X3,X17,X22,X25,X26,X51,X52,X71,X74,X75,X76)</f>
        <v>12.33645743766122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6.9072274101433155</v>
      </c>
      <c r="D26" s="37">
        <f t="shared" si="14"/>
        <v>6.9795547316132227</v>
      </c>
      <c r="E26" s="37">
        <f t="shared" si="14"/>
        <v>6.6902454457335896</v>
      </c>
      <c r="F26" s="37">
        <f t="shared" si="14"/>
        <v>6.8710622355877424</v>
      </c>
      <c r="G26" s="37">
        <f t="shared" si="14"/>
        <v>6.1839572230854625</v>
      </c>
      <c r="H26" s="37">
        <f t="shared" si="14"/>
        <v>5.6776690004373371</v>
      </c>
      <c r="I26" s="37">
        <f t="shared" si="14"/>
        <v>6.2562845445553714</v>
      </c>
      <c r="J26" s="37">
        <f t="shared" si="14"/>
        <v>5.8223236433771568</v>
      </c>
      <c r="K26" s="37">
        <f t="shared" si="14"/>
        <v>5.6029952570100772</v>
      </c>
      <c r="L26" s="37">
        <f t="shared" si="14"/>
        <v>5.3813446698155296</v>
      </c>
      <c r="M26" s="37">
        <f t="shared" si="14"/>
        <v>4.8802549071684007</v>
      </c>
      <c r="N26" s="37">
        <f t="shared" si="14"/>
        <v>5.3091112052239149</v>
      </c>
      <c r="O26" s="37">
        <f t="shared" si="14"/>
        <v>6.092175408426483</v>
      </c>
      <c r="P26" s="37">
        <f t="shared" si="14"/>
        <v>6.0702493551160792</v>
      </c>
      <c r="Q26" s="37">
        <f t="shared" si="14"/>
        <v>9.0494411006018911</v>
      </c>
      <c r="R26" s="37">
        <f t="shared" si="14"/>
        <v>8.1064488392089427</v>
      </c>
      <c r="S26" s="37">
        <f t="shared" si="14"/>
        <v>10.088134135855546</v>
      </c>
      <c r="T26" s="37">
        <f t="shared" si="14"/>
        <v>11.401117798796216</v>
      </c>
      <c r="U26" s="37">
        <f t="shared" si="14"/>
        <v>9.4675838349097159</v>
      </c>
      <c r="V26" s="37">
        <f t="shared" si="14"/>
        <v>10.541444539982802</v>
      </c>
      <c r="W26" s="37">
        <f t="shared" si="14"/>
        <v>9.8121238177128109</v>
      </c>
      <c r="X26" s="37">
        <f t="shared" ref="X26" si="15">SUM(X27,X33)</f>
        <v>11.532330180567497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6.9072274101433155</v>
      </c>
      <c r="D33" s="29">
        <f t="shared" si="18"/>
        <v>6.9795547316132227</v>
      </c>
      <c r="E33" s="29">
        <f t="shared" si="18"/>
        <v>6.6902454457335896</v>
      </c>
      <c r="F33" s="29">
        <f t="shared" si="18"/>
        <v>6.8710622355877424</v>
      </c>
      <c r="G33" s="29">
        <f t="shared" si="18"/>
        <v>6.1839572230854625</v>
      </c>
      <c r="H33" s="29">
        <f t="shared" si="18"/>
        <v>5.6776690004373371</v>
      </c>
      <c r="I33" s="29">
        <f t="shared" si="18"/>
        <v>6.2562845445553714</v>
      </c>
      <c r="J33" s="29">
        <f t="shared" si="18"/>
        <v>5.8223236433771568</v>
      </c>
      <c r="K33" s="29">
        <f t="shared" si="18"/>
        <v>5.6029952570100772</v>
      </c>
      <c r="L33" s="29">
        <f t="shared" si="18"/>
        <v>5.3813446698155296</v>
      </c>
      <c r="M33" s="29">
        <f t="shared" si="18"/>
        <v>4.8802549071684007</v>
      </c>
      <c r="N33" s="29">
        <f t="shared" si="18"/>
        <v>5.3091112052239149</v>
      </c>
      <c r="O33" s="29">
        <f t="shared" si="18"/>
        <v>6.092175408426483</v>
      </c>
      <c r="P33" s="29">
        <f t="shared" si="18"/>
        <v>6.0702493551160792</v>
      </c>
      <c r="Q33" s="29">
        <f t="shared" si="18"/>
        <v>9.0494411006018911</v>
      </c>
      <c r="R33" s="29">
        <f t="shared" si="18"/>
        <v>8.1064488392089427</v>
      </c>
      <c r="S33" s="29">
        <f t="shared" si="18"/>
        <v>10.088134135855546</v>
      </c>
      <c r="T33" s="29">
        <f t="shared" si="18"/>
        <v>11.401117798796216</v>
      </c>
      <c r="U33" s="29">
        <f t="shared" si="18"/>
        <v>9.4675838349097159</v>
      </c>
      <c r="V33" s="29">
        <f t="shared" si="18"/>
        <v>10.541444539982802</v>
      </c>
      <c r="W33" s="29">
        <f t="shared" si="18"/>
        <v>9.8121238177128109</v>
      </c>
      <c r="X33" s="29">
        <f t="shared" ref="X33" si="19">SUM(X34:X50)</f>
        <v>11.532330180567497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6.9072274101433155</v>
      </c>
      <c r="D43" s="10">
        <v>6.9795547316132227</v>
      </c>
      <c r="E43" s="10">
        <v>6.6902454457335896</v>
      </c>
      <c r="F43" s="10">
        <v>6.8710622355877424</v>
      </c>
      <c r="G43" s="10">
        <v>6.1839572230854625</v>
      </c>
      <c r="H43" s="10">
        <v>5.6776690004373371</v>
      </c>
      <c r="I43" s="10">
        <v>6.2562845445553714</v>
      </c>
      <c r="J43" s="10">
        <v>5.8223236433771568</v>
      </c>
      <c r="K43" s="10">
        <v>5.6029952570100772</v>
      </c>
      <c r="L43" s="10">
        <v>5.3813446698155296</v>
      </c>
      <c r="M43" s="10">
        <v>4.8802549071684007</v>
      </c>
      <c r="N43" s="10">
        <v>5.3091112052239149</v>
      </c>
      <c r="O43" s="10">
        <v>5.1181427343078241</v>
      </c>
      <c r="P43" s="10">
        <v>5.1004299226139294</v>
      </c>
      <c r="Q43" s="10">
        <v>6.1343078245915734</v>
      </c>
      <c r="R43" s="10">
        <v>6.1540842648323304</v>
      </c>
      <c r="S43" s="10">
        <v>7.1761822871883059</v>
      </c>
      <c r="T43" s="10">
        <v>9.0576956147893366</v>
      </c>
      <c r="U43" s="10">
        <v>7.3429922613929488</v>
      </c>
      <c r="V43" s="10">
        <v>8.5285468615649176</v>
      </c>
      <c r="W43" s="10">
        <v>7.9273430782459142</v>
      </c>
      <c r="X43" s="10">
        <v>9.3208942390369725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0.97403267411865857</v>
      </c>
      <c r="P44" s="10">
        <v>0.96981943250214953</v>
      </c>
      <c r="Q44" s="10">
        <v>2.9151332760103181</v>
      </c>
      <c r="R44" s="10">
        <v>1.952364574376612</v>
      </c>
      <c r="S44" s="10">
        <v>2.9119518486672402</v>
      </c>
      <c r="T44" s="10">
        <v>2.343422184006879</v>
      </c>
      <c r="U44" s="10">
        <v>2.1245915735167671</v>
      </c>
      <c r="V44" s="10">
        <v>2.0128976784178851</v>
      </c>
      <c r="W44" s="10">
        <v>1.8847807394668961</v>
      </c>
      <c r="X44" s="10">
        <v>2.211435941530524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0.25795356835769562</v>
      </c>
      <c r="E76" s="40">
        <v>0.34393809114359408</v>
      </c>
      <c r="F76" s="40">
        <v>0.51590713671539123</v>
      </c>
      <c r="G76" s="40">
        <v>0.60189165950128976</v>
      </c>
      <c r="H76" s="40">
        <v>0.68787618228718828</v>
      </c>
      <c r="I76" s="40">
        <v>0.7738607050730868</v>
      </c>
      <c r="J76" s="40">
        <v>0.85984522785898532</v>
      </c>
      <c r="K76" s="40">
        <v>1.031814273430782</v>
      </c>
      <c r="L76" s="40">
        <v>0.94582975064488384</v>
      </c>
      <c r="M76" s="40">
        <v>1.031814273430782</v>
      </c>
      <c r="N76" s="40">
        <v>1.031814273430782</v>
      </c>
      <c r="O76" s="40">
        <v>0.85984522785898532</v>
      </c>
      <c r="P76" s="40">
        <v>0.51590713671539123</v>
      </c>
      <c r="Q76" s="40">
        <v>0.42992261392949271</v>
      </c>
      <c r="R76" s="40">
        <v>0.34393809114359408</v>
      </c>
      <c r="S76" s="40">
        <v>0.34393809114359408</v>
      </c>
      <c r="T76" s="40">
        <v>0.4212381771281169</v>
      </c>
      <c r="U76" s="40">
        <v>0.58099742046431635</v>
      </c>
      <c r="V76" s="40">
        <v>0.73361994840928624</v>
      </c>
      <c r="W76" s="40">
        <v>0.84522785898538255</v>
      </c>
      <c r="X76" s="40">
        <v>0.80412725709372312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21.493826266558113</v>
      </c>
      <c r="D2" s="31">
        <f t="shared" si="0"/>
        <v>21.680177823567487</v>
      </c>
      <c r="E2" s="31">
        <f t="shared" si="0"/>
        <v>21.106740641101876</v>
      </c>
      <c r="F2" s="31">
        <f t="shared" si="0"/>
        <v>21.744584678833753</v>
      </c>
      <c r="G2" s="31">
        <f t="shared" si="0"/>
        <v>25.649235092204009</v>
      </c>
      <c r="H2" s="31">
        <f t="shared" si="0"/>
        <v>48.741170643908077</v>
      </c>
      <c r="I2" s="31">
        <f t="shared" si="0"/>
        <v>35.92109156819884</v>
      </c>
      <c r="J2" s="31">
        <f t="shared" si="0"/>
        <v>40.568836335751783</v>
      </c>
      <c r="K2" s="31">
        <f t="shared" si="0"/>
        <v>39.650550485847397</v>
      </c>
      <c r="L2" s="31">
        <f t="shared" si="0"/>
        <v>33.311724759603223</v>
      </c>
      <c r="M2" s="31">
        <f t="shared" si="0"/>
        <v>31.746311100230422</v>
      </c>
      <c r="N2" s="31">
        <f t="shared" si="0"/>
        <v>46.159456029064408</v>
      </c>
      <c r="O2" s="31">
        <f t="shared" si="0"/>
        <v>10.439638865004298</v>
      </c>
      <c r="P2" s="31">
        <f t="shared" si="0"/>
        <v>5.883319002579535</v>
      </c>
      <c r="Q2" s="31">
        <f t="shared" si="0"/>
        <v>9.0484092863284609</v>
      </c>
      <c r="R2" s="31">
        <f t="shared" si="0"/>
        <v>6.0915735167669824</v>
      </c>
      <c r="S2" s="31">
        <f t="shared" si="0"/>
        <v>8.2483233018056747</v>
      </c>
      <c r="T2" s="31">
        <f t="shared" si="0"/>
        <v>6.5472914875322434</v>
      </c>
      <c r="U2" s="31">
        <f t="shared" si="0"/>
        <v>6.570679277730008</v>
      </c>
      <c r="V2" s="31">
        <f t="shared" si="0"/>
        <v>6.8503009458297504</v>
      </c>
      <c r="W2" s="31">
        <f t="shared" si="0"/>
        <v>7.5080825451418738</v>
      </c>
      <c r="X2" s="31">
        <f t="shared" ref="X2" si="1">SUM(X3,X17,X22,X25,X26,X51,X52,X71,X74,X75,X76)</f>
        <v>7.8286328460877037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17.796491786764477</v>
      </c>
      <c r="D26" s="37">
        <f t="shared" si="14"/>
        <v>17.982843343773851</v>
      </c>
      <c r="E26" s="37">
        <f t="shared" si="14"/>
        <v>17.237437115736441</v>
      </c>
      <c r="F26" s="37">
        <f t="shared" si="14"/>
        <v>17.703312107896522</v>
      </c>
      <c r="G26" s="37">
        <f t="shared" si="14"/>
        <v>21.693947044052674</v>
      </c>
      <c r="H26" s="37">
        <f t="shared" si="14"/>
        <v>44.785882595756746</v>
      </c>
      <c r="I26" s="37">
        <f t="shared" si="14"/>
        <v>31.793834474475709</v>
      </c>
      <c r="J26" s="37">
        <f t="shared" si="14"/>
        <v>36.355594719242752</v>
      </c>
      <c r="K26" s="37">
        <f t="shared" si="14"/>
        <v>34.921401732622975</v>
      </c>
      <c r="L26" s="37">
        <f t="shared" si="14"/>
        <v>28.668560529164701</v>
      </c>
      <c r="M26" s="37">
        <f t="shared" si="14"/>
        <v>27.1031468697919</v>
      </c>
      <c r="N26" s="37">
        <f t="shared" si="14"/>
        <v>42.118183458127177</v>
      </c>
      <c r="O26" s="37">
        <f t="shared" si="14"/>
        <v>7.1722269991401539</v>
      </c>
      <c r="P26" s="37">
        <f t="shared" si="14"/>
        <v>2.9598452278589846</v>
      </c>
      <c r="Q26" s="37">
        <f t="shared" si="14"/>
        <v>6.0389509888220125</v>
      </c>
      <c r="R26" s="37">
        <f t="shared" si="14"/>
        <v>3.0821152192605332</v>
      </c>
      <c r="S26" s="37">
        <f t="shared" si="14"/>
        <v>5.0668959587274287</v>
      </c>
      <c r="T26" s="37">
        <f t="shared" si="14"/>
        <v>3.1558899398108338</v>
      </c>
      <c r="U26" s="37">
        <f t="shared" si="14"/>
        <v>3.009888220120378</v>
      </c>
      <c r="V26" s="37">
        <f t="shared" si="14"/>
        <v>3.3354256233877901</v>
      </c>
      <c r="W26" s="37">
        <f t="shared" si="14"/>
        <v>4.0280309544282034</v>
      </c>
      <c r="X26" s="37">
        <f t="shared" ref="X26" si="15">SUM(X27,X33)</f>
        <v>4.1299226139294927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17.796491786764477</v>
      </c>
      <c r="D33" s="29">
        <f t="shared" si="18"/>
        <v>17.982843343773851</v>
      </c>
      <c r="E33" s="29">
        <f t="shared" si="18"/>
        <v>17.237437115736441</v>
      </c>
      <c r="F33" s="29">
        <f t="shared" si="18"/>
        <v>17.703312107896522</v>
      </c>
      <c r="G33" s="29">
        <f t="shared" si="18"/>
        <v>21.693947044052674</v>
      </c>
      <c r="H33" s="29">
        <f t="shared" si="18"/>
        <v>44.785882595756746</v>
      </c>
      <c r="I33" s="29">
        <f t="shared" si="18"/>
        <v>31.793834474475709</v>
      </c>
      <c r="J33" s="29">
        <f t="shared" si="18"/>
        <v>36.355594719242752</v>
      </c>
      <c r="K33" s="29">
        <f t="shared" si="18"/>
        <v>34.921401732622975</v>
      </c>
      <c r="L33" s="29">
        <f t="shared" si="18"/>
        <v>28.668560529164701</v>
      </c>
      <c r="M33" s="29">
        <f t="shared" si="18"/>
        <v>27.1031468697919</v>
      </c>
      <c r="N33" s="29">
        <f t="shared" si="18"/>
        <v>42.118183458127177</v>
      </c>
      <c r="O33" s="29">
        <f t="shared" si="18"/>
        <v>7.1722269991401539</v>
      </c>
      <c r="P33" s="29">
        <f t="shared" si="18"/>
        <v>2.9598452278589846</v>
      </c>
      <c r="Q33" s="29">
        <f t="shared" si="18"/>
        <v>6.0389509888220125</v>
      </c>
      <c r="R33" s="29">
        <f t="shared" si="18"/>
        <v>3.0821152192605332</v>
      </c>
      <c r="S33" s="29">
        <f t="shared" si="18"/>
        <v>5.0668959587274287</v>
      </c>
      <c r="T33" s="29">
        <f t="shared" si="18"/>
        <v>3.1558899398108338</v>
      </c>
      <c r="U33" s="29">
        <f t="shared" si="18"/>
        <v>3.009888220120378</v>
      </c>
      <c r="V33" s="29">
        <f t="shared" si="18"/>
        <v>3.3354256233877901</v>
      </c>
      <c r="W33" s="29">
        <f t="shared" si="18"/>
        <v>4.0280309544282034</v>
      </c>
      <c r="X33" s="29">
        <f t="shared" ref="X33" si="19">SUM(X34:X50)</f>
        <v>4.1299226139294927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2.2595012897678419</v>
      </c>
      <c r="J36" s="10">
        <v>2.2595012897678419</v>
      </c>
      <c r="K36" s="10">
        <v>1.129750644883921</v>
      </c>
      <c r="L36" s="10">
        <v>2.2595012897678419</v>
      </c>
      <c r="M36" s="10">
        <v>1.129750644883921</v>
      </c>
      <c r="N36" s="10">
        <v>1.129750644883921</v>
      </c>
      <c r="O36" s="10">
        <v>1.129750644883921</v>
      </c>
      <c r="P36" s="10">
        <v>0</v>
      </c>
      <c r="Q36" s="10">
        <v>1.129750644883921</v>
      </c>
      <c r="R36" s="10">
        <v>1.129750644883921</v>
      </c>
      <c r="S36" s="10">
        <v>1.129750644883921</v>
      </c>
      <c r="T36" s="10">
        <v>1.3139294926913154</v>
      </c>
      <c r="U36" s="10">
        <v>1.3715391229578675</v>
      </c>
      <c r="V36" s="10">
        <v>1.519518486672399</v>
      </c>
      <c r="W36" s="10">
        <v>1.4720550300945829</v>
      </c>
      <c r="X36" s="10">
        <v>1.3760103181427341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3.1384350816852971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7.3086844368013756E-3</v>
      </c>
      <c r="U41" s="10">
        <v>5.2450558899398104E-3</v>
      </c>
      <c r="V41" s="10">
        <v>5.2450558899398104E-3</v>
      </c>
      <c r="W41" s="10">
        <v>2.0636285468615648E-3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17.796491786764477</v>
      </c>
      <c r="D43" s="10">
        <v>17.982843343773851</v>
      </c>
      <c r="E43" s="10">
        <v>17.237437115736441</v>
      </c>
      <c r="F43" s="10">
        <v>17.703312107896522</v>
      </c>
      <c r="G43" s="10">
        <v>15.932984017397473</v>
      </c>
      <c r="H43" s="10">
        <v>14.628530919058548</v>
      </c>
      <c r="I43" s="10">
        <v>11.200025360116296</v>
      </c>
      <c r="J43" s="10">
        <v>8.024726275562621</v>
      </c>
      <c r="K43" s="10">
        <v>9.5141790327089648</v>
      </c>
      <c r="L43" s="10">
        <v>9.8524814234037414</v>
      </c>
      <c r="M43" s="10">
        <v>6.5647977726293893</v>
      </c>
      <c r="N43" s="10">
        <v>7.9166357367170379</v>
      </c>
      <c r="O43" s="10">
        <v>4.0944969905417024</v>
      </c>
      <c r="P43" s="10">
        <v>1.0201203783318999</v>
      </c>
      <c r="Q43" s="10">
        <v>1.0223559759243339</v>
      </c>
      <c r="R43" s="10">
        <v>0</v>
      </c>
      <c r="S43" s="10">
        <v>1.025193465176268</v>
      </c>
      <c r="T43" s="10">
        <v>0.69836629406706785</v>
      </c>
      <c r="U43" s="10">
        <v>0.60309544282029237</v>
      </c>
      <c r="V43" s="10">
        <v>0.83611349957007741</v>
      </c>
      <c r="W43" s="10">
        <v>1.061650902837489</v>
      </c>
      <c r="X43" s="10">
        <v>0.67360275150472904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27.0189165950129</v>
      </c>
      <c r="I44" s="10">
        <v>18.334307824591569</v>
      </c>
      <c r="J44" s="10">
        <v>26.071367153912291</v>
      </c>
      <c r="K44" s="10">
        <v>24.277472055030088</v>
      </c>
      <c r="L44" s="10">
        <v>16.556577815993119</v>
      </c>
      <c r="M44" s="10">
        <v>19.408598452278589</v>
      </c>
      <c r="N44" s="10">
        <v>33.071797076526217</v>
      </c>
      <c r="O44" s="10">
        <v>1.9479793637145311</v>
      </c>
      <c r="P44" s="10">
        <v>1.9397248495270849</v>
      </c>
      <c r="Q44" s="10">
        <v>3.8868443680137572</v>
      </c>
      <c r="R44" s="10">
        <v>1.952364574376612</v>
      </c>
      <c r="S44" s="10">
        <v>2.9119518486672393</v>
      </c>
      <c r="T44" s="10">
        <v>1.1362854686156494</v>
      </c>
      <c r="U44" s="10">
        <v>1.0300085984522784</v>
      </c>
      <c r="V44" s="10">
        <v>0.97454858125537391</v>
      </c>
      <c r="W44" s="10">
        <v>1.4922613929492692</v>
      </c>
      <c r="X44" s="10">
        <v>2.0803095442820299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5.7609630266552019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1.1435941530524504E-2</v>
      </c>
      <c r="X52" s="37">
        <f t="shared" ref="X52" si="21">SUM(X53:X70)</f>
        <v>1.3241616509028374E-2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1.1435941530524504E-2</v>
      </c>
      <c r="X66" s="10">
        <v>1.3241616509028374E-2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3.6973344797936369</v>
      </c>
      <c r="D76" s="40">
        <v>3.6973344797936369</v>
      </c>
      <c r="E76" s="40">
        <v>3.8693035253654342</v>
      </c>
      <c r="F76" s="40">
        <v>4.041272570937231</v>
      </c>
      <c r="G76" s="40">
        <v>3.9552880481513331</v>
      </c>
      <c r="H76" s="40">
        <v>3.9552880481513326</v>
      </c>
      <c r="I76" s="40">
        <v>4.1272570937231299</v>
      </c>
      <c r="J76" s="40">
        <v>4.2132416165090287</v>
      </c>
      <c r="K76" s="40">
        <v>4.7291487532244192</v>
      </c>
      <c r="L76" s="40">
        <v>4.6431642304385212</v>
      </c>
      <c r="M76" s="40">
        <v>4.6431642304385212</v>
      </c>
      <c r="N76" s="40">
        <v>4.041272570937231</v>
      </c>
      <c r="O76" s="40">
        <v>3.2674118658641444</v>
      </c>
      <c r="P76" s="40">
        <v>2.9234737747205504</v>
      </c>
      <c r="Q76" s="40">
        <v>3.0094582975064492</v>
      </c>
      <c r="R76" s="40">
        <v>3.0094582975064492</v>
      </c>
      <c r="S76" s="40">
        <v>3.1814273430782465</v>
      </c>
      <c r="T76" s="40">
        <v>3.3914015477214097</v>
      </c>
      <c r="U76" s="40">
        <v>3.56079105760963</v>
      </c>
      <c r="V76" s="40">
        <v>3.5148753224419602</v>
      </c>
      <c r="W76" s="40">
        <v>3.4686156491831461</v>
      </c>
      <c r="X76" s="40">
        <v>3.6854686156491829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577.42906276870167</v>
      </c>
      <c r="D2" s="31">
        <f t="shared" si="0"/>
        <v>596.31943250214954</v>
      </c>
      <c r="E2" s="31">
        <f t="shared" si="0"/>
        <v>591.46371453138431</v>
      </c>
      <c r="F2" s="31">
        <f t="shared" si="0"/>
        <v>627.12811693895094</v>
      </c>
      <c r="G2" s="31">
        <f t="shared" si="0"/>
        <v>661.9518486672398</v>
      </c>
      <c r="H2" s="31">
        <f t="shared" si="0"/>
        <v>675.95537403267417</v>
      </c>
      <c r="I2" s="31">
        <f t="shared" si="0"/>
        <v>673.49527085124691</v>
      </c>
      <c r="J2" s="31">
        <f t="shared" si="0"/>
        <v>719.44237069479891</v>
      </c>
      <c r="K2" s="31">
        <f t="shared" si="0"/>
        <v>747.59956981622793</v>
      </c>
      <c r="L2" s="31">
        <f t="shared" si="0"/>
        <v>749.5333384727536</v>
      </c>
      <c r="M2" s="31">
        <f t="shared" si="0"/>
        <v>765.46016788298789</v>
      </c>
      <c r="N2" s="31">
        <f t="shared" si="0"/>
        <v>744.32805888394353</v>
      </c>
      <c r="O2" s="31">
        <f t="shared" si="0"/>
        <v>687.95402679035101</v>
      </c>
      <c r="P2" s="31">
        <f t="shared" si="0"/>
        <v>619.95014989849517</v>
      </c>
      <c r="Q2" s="31">
        <f t="shared" si="0"/>
        <v>599.55764970601331</v>
      </c>
      <c r="R2" s="31">
        <f t="shared" si="0"/>
        <v>621.96907279581762</v>
      </c>
      <c r="S2" s="31">
        <f t="shared" si="0"/>
        <v>658.17162856785478</v>
      </c>
      <c r="T2" s="31">
        <f t="shared" si="0"/>
        <v>679.25925947206076</v>
      </c>
      <c r="U2" s="31">
        <f t="shared" si="0"/>
        <v>682.97071760968322</v>
      </c>
      <c r="V2" s="31">
        <f t="shared" si="0"/>
        <v>690.99132631333055</v>
      </c>
      <c r="W2" s="31">
        <f t="shared" ref="W2:X2" si="1">SUM(W3,W17,W22,W25,W26,W51,W52,W71,W74,W75,W76)</f>
        <v>616.2035422154587</v>
      </c>
      <c r="X2" s="31">
        <f t="shared" si="1"/>
        <v>660.1501199421657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577.42906276870167</v>
      </c>
      <c r="D26" s="37">
        <f t="shared" si="14"/>
        <v>596.31943250214954</v>
      </c>
      <c r="E26" s="37">
        <f t="shared" si="14"/>
        <v>591.46371453138431</v>
      </c>
      <c r="F26" s="37">
        <f t="shared" si="14"/>
        <v>627.12811693895094</v>
      </c>
      <c r="G26" s="37">
        <f t="shared" si="14"/>
        <v>661.9518486672398</v>
      </c>
      <c r="H26" s="37">
        <f t="shared" si="14"/>
        <v>675.95537403267417</v>
      </c>
      <c r="I26" s="37">
        <f t="shared" si="14"/>
        <v>673.49527085124691</v>
      </c>
      <c r="J26" s="37">
        <f t="shared" si="14"/>
        <v>718.55838349097144</v>
      </c>
      <c r="K26" s="37">
        <f t="shared" si="14"/>
        <v>733.4470335339638</v>
      </c>
      <c r="L26" s="37">
        <f t="shared" si="14"/>
        <v>734.49707652622521</v>
      </c>
      <c r="M26" s="37">
        <f t="shared" si="14"/>
        <v>750.42364574376597</v>
      </c>
      <c r="N26" s="37">
        <f t="shared" si="14"/>
        <v>728.40765262252785</v>
      </c>
      <c r="O26" s="37">
        <f t="shared" si="14"/>
        <v>672.0336199484093</v>
      </c>
      <c r="P26" s="37">
        <f t="shared" si="14"/>
        <v>604.91255374032664</v>
      </c>
      <c r="Q26" s="37">
        <f t="shared" si="14"/>
        <v>589.82080825451419</v>
      </c>
      <c r="R26" s="37">
        <f t="shared" si="14"/>
        <v>612.22803095442828</v>
      </c>
      <c r="S26" s="37">
        <f t="shared" si="14"/>
        <v>649.30963026655195</v>
      </c>
      <c r="T26" s="37">
        <f t="shared" si="14"/>
        <v>670.64694754944117</v>
      </c>
      <c r="U26" s="37">
        <f t="shared" si="14"/>
        <v>673.95898538263111</v>
      </c>
      <c r="V26" s="37">
        <f t="shared" si="14"/>
        <v>680.16586414445396</v>
      </c>
      <c r="W26" s="37">
        <f t="shared" ref="W26:X26" si="15">SUM(W27,W33)</f>
        <v>591.36380051590709</v>
      </c>
      <c r="X26" s="37">
        <f t="shared" si="15"/>
        <v>635.63688736027507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577.42906276870167</v>
      </c>
      <c r="D33" s="29">
        <f t="shared" si="18"/>
        <v>596.31943250214954</v>
      </c>
      <c r="E33" s="29">
        <f t="shared" si="18"/>
        <v>591.46371453138431</v>
      </c>
      <c r="F33" s="29">
        <f t="shared" si="18"/>
        <v>627.12811693895094</v>
      </c>
      <c r="G33" s="29">
        <f t="shared" si="18"/>
        <v>661.9518486672398</v>
      </c>
      <c r="H33" s="29">
        <f t="shared" si="18"/>
        <v>675.95537403267417</v>
      </c>
      <c r="I33" s="29">
        <f t="shared" si="18"/>
        <v>673.49527085124691</v>
      </c>
      <c r="J33" s="29">
        <f t="shared" si="18"/>
        <v>718.55838349097144</v>
      </c>
      <c r="K33" s="29">
        <f t="shared" si="18"/>
        <v>733.4470335339638</v>
      </c>
      <c r="L33" s="29">
        <f t="shared" si="18"/>
        <v>734.49707652622521</v>
      </c>
      <c r="M33" s="29">
        <f t="shared" si="18"/>
        <v>750.42364574376597</v>
      </c>
      <c r="N33" s="29">
        <f t="shared" si="18"/>
        <v>728.40765262252785</v>
      </c>
      <c r="O33" s="29">
        <f t="shared" si="18"/>
        <v>672.0336199484093</v>
      </c>
      <c r="P33" s="29">
        <f t="shared" si="18"/>
        <v>604.91255374032664</v>
      </c>
      <c r="Q33" s="29">
        <f t="shared" si="18"/>
        <v>589.82080825451419</v>
      </c>
      <c r="R33" s="29">
        <f t="shared" si="18"/>
        <v>612.22803095442828</v>
      </c>
      <c r="S33" s="29">
        <f t="shared" si="18"/>
        <v>649.30963026655195</v>
      </c>
      <c r="T33" s="29">
        <f t="shared" si="18"/>
        <v>670.64694754944117</v>
      </c>
      <c r="U33" s="29">
        <f t="shared" si="18"/>
        <v>673.95898538263111</v>
      </c>
      <c r="V33" s="29">
        <f t="shared" si="18"/>
        <v>680.16586414445396</v>
      </c>
      <c r="W33" s="29">
        <f t="shared" ref="W33:X33" si="19">SUM(W34:W50)</f>
        <v>591.36380051590709</v>
      </c>
      <c r="X33" s="29">
        <f t="shared" si="19"/>
        <v>635.63688736027507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</v>
      </c>
      <c r="I36" s="10">
        <f>FC_TRA_RAIL_E!I36+FC_TRA_ROAD_E!I36+FC_TRA_DAVI_E!I36+FC_TRA_DNAVI_E!I36+FC_TRA_PIPE_E!I36</f>
        <v>0</v>
      </c>
      <c r="J36" s="10">
        <f>FC_TRA_RAIL_E!J36+FC_TRA_ROAD_E!J36+FC_TRA_DAVI_E!J36+FC_TRA_DNAVI_E!J36+FC_TRA_PIPE_E!J36</f>
        <v>0</v>
      </c>
      <c r="K36" s="10">
        <f>FC_TRA_RAIL_E!K36+FC_TRA_ROAD_E!K36+FC_TRA_DAVI_E!K36+FC_TRA_DNAVI_E!K36+FC_TRA_PIPE_E!K36</f>
        <v>0</v>
      </c>
      <c r="L36" s="10">
        <f>FC_TRA_RAIL_E!L36+FC_TRA_ROAD_E!L36+FC_TRA_DAVI_E!L36+FC_TRA_DNAVI_E!L36+FC_TRA_PIPE_E!L36</f>
        <v>0</v>
      </c>
      <c r="M36" s="10">
        <f>FC_TRA_RAIL_E!M36+FC_TRA_ROAD_E!M36+FC_TRA_DAVI_E!M36+FC_TRA_DNAVI_E!M36+FC_TRA_PIPE_E!M36</f>
        <v>0</v>
      </c>
      <c r="N36" s="10">
        <f>FC_TRA_RAIL_E!N36+FC_TRA_ROAD_E!N36+FC_TRA_DAVI_E!N36+FC_TRA_DNAVI_E!N36+FC_TRA_PIPE_E!N36</f>
        <v>0</v>
      </c>
      <c r="O36" s="10">
        <f>FC_TRA_RAIL_E!O36+FC_TRA_ROAD_E!O36+FC_TRA_DAVI_E!O36+FC_TRA_DNAVI_E!O36+FC_TRA_PIPE_E!O36</f>
        <v>0</v>
      </c>
      <c r="P36" s="10">
        <f>FC_TRA_RAIL_E!P36+FC_TRA_ROAD_E!P36+FC_TRA_DAVI_E!P36+FC_TRA_DNAVI_E!P36+FC_TRA_PIPE_E!P36</f>
        <v>0</v>
      </c>
      <c r="Q36" s="10">
        <f>FC_TRA_RAIL_E!Q36+FC_TRA_ROAD_E!Q36+FC_TRA_DAVI_E!Q36+FC_TRA_DNAVI_E!Q36+FC_TRA_PIPE_E!Q36</f>
        <v>0</v>
      </c>
      <c r="R36" s="10">
        <f>FC_TRA_RAIL_E!R36+FC_TRA_ROAD_E!R36+FC_TRA_DAVI_E!R36+FC_TRA_DNAVI_E!R36+FC_TRA_PIPE_E!R36</f>
        <v>0</v>
      </c>
      <c r="S36" s="10">
        <f>FC_TRA_RAIL_E!S36+FC_TRA_ROAD_E!S36+FC_TRA_DAVI_E!S36+FC_TRA_DNAVI_E!S36+FC_TRA_PIPE_E!S36</f>
        <v>0</v>
      </c>
      <c r="T36" s="10">
        <f>FC_TRA_RAIL_E!T36+FC_TRA_ROAD_E!T36+FC_TRA_DAVI_E!T36+FC_TRA_DNAVI_E!T36+FC_TRA_PIPE_E!T36</f>
        <v>0</v>
      </c>
      <c r="U36" s="10">
        <f>FC_TRA_RAIL_E!U36+FC_TRA_ROAD_E!U36+FC_TRA_DAVI_E!U36+FC_TRA_DNAVI_E!U36+FC_TRA_PIPE_E!U36</f>
        <v>0.49819432502149608</v>
      </c>
      <c r="V36" s="10">
        <f>FC_TRA_RAIL_E!V36+FC_TRA_ROAD_E!V36+FC_TRA_DAVI_E!V36+FC_TRA_DNAVI_E!V36+FC_TRA_PIPE_E!V36</f>
        <v>0.53886500429922612</v>
      </c>
      <c r="W36" s="10">
        <f>FC_TRA_RAIL_E!W36+FC_TRA_ROAD_E!W36+FC_TRA_DAVI_E!W36+FC_TRA_DNAVI_E!W36+FC_TRA_PIPE_E!W36</f>
        <v>0.4507308684436801</v>
      </c>
      <c r="X36" s="10">
        <f>FC_TRA_RAIL_E!X36+FC_TRA_ROAD_E!X36+FC_TRA_DAVI_E!X36+FC_TRA_DNAVI_E!X36+FC_TRA_PIPE_E!X36</f>
        <v>0.51745485812553738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217.96595012897683</v>
      </c>
      <c r="D37" s="10">
        <f>FC_TRA_RAIL_E!D37+FC_TRA_ROAD_E!D37+FC_TRA_DAVI_E!D37+FC_TRA_DNAVI_E!D37+FC_TRA_PIPE_E!D37</f>
        <v>231.7211521926053</v>
      </c>
      <c r="E37" s="10">
        <f>FC_TRA_RAIL_E!E37+FC_TRA_ROAD_E!E37+FC_TRA_DAVI_E!E37+FC_TRA_DNAVI_E!E37+FC_TRA_PIPE_E!E37</f>
        <v>241.2439380911436</v>
      </c>
      <c r="F37" s="10">
        <f>FC_TRA_RAIL_E!F37+FC_TRA_ROAD_E!F37+FC_TRA_DAVI_E!F37+FC_TRA_DNAVI_E!F37+FC_TRA_PIPE_E!F37</f>
        <v>266.63800515907133</v>
      </c>
      <c r="G37" s="10">
        <f>FC_TRA_RAIL_E!G37+FC_TRA_ROAD_E!G37+FC_TRA_DAVI_E!G37+FC_TRA_DNAVI_E!G37+FC_TRA_PIPE_E!G37</f>
        <v>298.38065348237308</v>
      </c>
      <c r="H37" s="10">
        <f>FC_TRA_RAIL_E!H37+FC_TRA_ROAD_E!H37+FC_TRA_DAVI_E!H37+FC_TRA_DNAVI_E!H37+FC_TRA_PIPE_E!H37</f>
        <v>320.6004299226139</v>
      </c>
      <c r="I37" s="10">
        <f>FC_TRA_RAIL_E!I37+FC_TRA_ROAD_E!I37+FC_TRA_DAVI_E!I37+FC_TRA_DNAVI_E!I37+FC_TRA_PIPE_E!I37</f>
        <v>341.76216680997419</v>
      </c>
      <c r="J37" s="10">
        <f>FC_TRA_RAIL_E!J37+FC_TRA_ROAD_E!J37+FC_TRA_DAVI_E!J37+FC_TRA_DNAVI_E!J37+FC_TRA_PIPE_E!J37</f>
        <v>372.44677558039552</v>
      </c>
      <c r="K37" s="10">
        <f>FC_TRA_RAIL_E!K37+FC_TRA_ROAD_E!K37+FC_TRA_DAVI_E!K37+FC_TRA_DNAVI_E!K37+FC_TRA_PIPE_E!K37</f>
        <v>394.66655202063617</v>
      </c>
      <c r="L37" s="10">
        <f>FC_TRA_RAIL_E!L37+FC_TRA_ROAD_E!L37+FC_TRA_DAVI_E!L37+FC_TRA_DNAVI_E!L37+FC_TRA_PIPE_E!L37</f>
        <v>405.2474634565778</v>
      </c>
      <c r="M37" s="10">
        <f>FC_TRA_RAIL_E!M37+FC_TRA_ROAD_E!M37+FC_TRA_DAVI_E!M37+FC_TRA_DNAVI_E!M37+FC_TRA_PIPE_E!M37</f>
        <v>412.65408426483231</v>
      </c>
      <c r="N37" s="10">
        <f>FC_TRA_RAIL_E!N37+FC_TRA_ROAD_E!N37+FC_TRA_DAVI_E!N37+FC_TRA_DNAVI_E!N37+FC_TRA_PIPE_E!N37</f>
        <v>407.36362854686149</v>
      </c>
      <c r="O37" s="10">
        <f>FC_TRA_RAIL_E!O37+FC_TRA_ROAD_E!O37+FC_TRA_DAVI_E!O37+FC_TRA_DNAVI_E!O37+FC_TRA_PIPE_E!O37</f>
        <v>393.60851246775582</v>
      </c>
      <c r="P37" s="10">
        <f>FC_TRA_RAIL_E!P37+FC_TRA_ROAD_E!P37+FC_TRA_DAVI_E!P37+FC_TRA_DNAVI_E!P37+FC_TRA_PIPE_E!P37</f>
        <v>369.27248495270851</v>
      </c>
      <c r="Q37" s="10">
        <f>FC_TRA_RAIL_E!Q37+FC_TRA_ROAD_E!Q37+FC_TRA_DAVI_E!Q37+FC_TRA_DNAVI_E!Q37+FC_TRA_PIPE_E!Q37</f>
        <v>360.80773860705068</v>
      </c>
      <c r="R37" s="10">
        <f>FC_TRA_RAIL_E!R37+FC_TRA_ROAD_E!R37+FC_TRA_DAVI_E!R37+FC_TRA_DNAVI_E!R37+FC_TRA_PIPE_E!R37</f>
        <v>365.04015477214102</v>
      </c>
      <c r="S37" s="10">
        <f>FC_TRA_RAIL_E!S37+FC_TRA_ROAD_E!S37+FC_TRA_DAVI_E!S37+FC_TRA_DNAVI_E!S37+FC_TRA_PIPE_E!S37</f>
        <v>374.56294067067932</v>
      </c>
      <c r="T37" s="10">
        <f>FC_TRA_RAIL_E!T37+FC_TRA_ROAD_E!T37+FC_TRA_DAVI_E!T37+FC_TRA_DNAVI_E!T37+FC_TRA_PIPE_E!T37</f>
        <v>371.28073946689591</v>
      </c>
      <c r="U37" s="10">
        <f>FC_TRA_RAIL_E!U37+FC_TRA_ROAD_E!U37+FC_TRA_DAVI_E!U37+FC_TRA_DNAVI_E!U37+FC_TRA_PIPE_E!U37</f>
        <v>361.44686156491832</v>
      </c>
      <c r="V37" s="10">
        <f>FC_TRA_RAIL_E!V37+FC_TRA_ROAD_E!V37+FC_TRA_DAVI_E!V37+FC_TRA_DNAVI_E!V37+FC_TRA_PIPE_E!V37</f>
        <v>356.23473774720549</v>
      </c>
      <c r="W37" s="10">
        <f>FC_TRA_RAIL_E!W37+FC_TRA_ROAD_E!W37+FC_TRA_DAVI_E!W37+FC_TRA_DNAVI_E!W37+FC_TRA_PIPE_E!W37</f>
        <v>301.00576096302666</v>
      </c>
      <c r="X37" s="10">
        <f>FC_TRA_RAIL_E!X37+FC_TRA_ROAD_E!X37+FC_TRA_DAVI_E!X37+FC_TRA_DNAVI_E!X37+FC_TRA_PIPE_E!X37</f>
        <v>323.10920034393808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359.46311263972478</v>
      </c>
      <c r="D43" s="10">
        <f>FC_TRA_RAIL_E!D43+FC_TRA_ROAD_E!D43+FC_TRA_DAVI_E!D43+FC_TRA_DNAVI_E!D43+FC_TRA_PIPE_E!D43</f>
        <v>364.59828030954429</v>
      </c>
      <c r="E43" s="10">
        <f>FC_TRA_RAIL_E!E43+FC_TRA_ROAD_E!E43+FC_TRA_DAVI_E!E43+FC_TRA_DNAVI_E!E43+FC_TRA_PIPE_E!E43</f>
        <v>350.21977644024071</v>
      </c>
      <c r="F43" s="10">
        <f>FC_TRA_RAIL_E!F43+FC_TRA_ROAD_E!F43+FC_TRA_DAVI_E!F43+FC_TRA_DNAVI_E!F43+FC_TRA_PIPE_E!F43</f>
        <v>360.49011177987961</v>
      </c>
      <c r="G43" s="10">
        <f>FC_TRA_RAIL_E!G43+FC_TRA_ROAD_E!G43+FC_TRA_DAVI_E!G43+FC_TRA_DNAVI_E!G43+FC_TRA_PIPE_E!G43</f>
        <v>363.57119518486672</v>
      </c>
      <c r="H43" s="10">
        <f>FC_TRA_RAIL_E!H43+FC_TRA_ROAD_E!H43+FC_TRA_DAVI_E!H43+FC_TRA_DNAVI_E!H43+FC_TRA_PIPE_E!H43</f>
        <v>355.35494411006033</v>
      </c>
      <c r="I43" s="10">
        <f>FC_TRA_RAIL_E!I43+FC_TRA_ROAD_E!I43+FC_TRA_DAVI_E!I43+FC_TRA_DNAVI_E!I43+FC_TRA_PIPE_E!I43</f>
        <v>331.73310404127272</v>
      </c>
      <c r="J43" s="10">
        <f>FC_TRA_RAIL_E!J43+FC_TRA_ROAD_E!J43+FC_TRA_DAVI_E!J43+FC_TRA_DNAVI_E!J43+FC_TRA_PIPE_E!J43</f>
        <v>346.11160791057597</v>
      </c>
      <c r="K43" s="10">
        <f>FC_TRA_RAIL_E!K43+FC_TRA_ROAD_E!K43+FC_TRA_DAVI_E!K43+FC_TRA_DNAVI_E!K43+FC_TRA_PIPE_E!K43</f>
        <v>338.78048151332763</v>
      </c>
      <c r="L43" s="10">
        <f>FC_TRA_RAIL_E!L43+FC_TRA_ROAD_E!L43+FC_TRA_DAVI_E!L43+FC_TRA_DNAVI_E!L43+FC_TRA_PIPE_E!L43</f>
        <v>329.24961306964741</v>
      </c>
      <c r="M43" s="10">
        <f>FC_TRA_RAIL_E!M43+FC_TRA_ROAD_E!M43+FC_TRA_DAVI_E!M43+FC_TRA_DNAVI_E!M43+FC_TRA_PIPE_E!M43</f>
        <v>337.76956147893367</v>
      </c>
      <c r="N43" s="10">
        <f>FC_TRA_RAIL_E!N43+FC_TRA_ROAD_E!N43+FC_TRA_DAVI_E!N43+FC_TRA_DNAVI_E!N43+FC_TRA_PIPE_E!N43</f>
        <v>321.04402407566641</v>
      </c>
      <c r="O43" s="10">
        <f>FC_TRA_RAIL_E!O43+FC_TRA_ROAD_E!O43+FC_TRA_DAVI_E!O43+FC_TRA_DNAVI_E!O43+FC_TRA_PIPE_E!O43</f>
        <v>278.42510748065342</v>
      </c>
      <c r="P43" s="10">
        <f>FC_TRA_RAIL_E!P43+FC_TRA_ROAD_E!P43+FC_TRA_DAVI_E!P43+FC_TRA_DNAVI_E!P43+FC_TRA_PIPE_E!P43</f>
        <v>235.64006878761816</v>
      </c>
      <c r="Q43" s="10">
        <f>FC_TRA_RAIL_E!Q43+FC_TRA_ROAD_E!Q43+FC_TRA_DAVI_E!Q43+FC_TRA_DNAVI_E!Q43+FC_TRA_PIPE_E!Q43</f>
        <v>229.01306964746351</v>
      </c>
      <c r="R43" s="10">
        <f>FC_TRA_RAIL_E!R43+FC_TRA_ROAD_E!R43+FC_TRA_DAVI_E!R43+FC_TRA_DNAVI_E!R43+FC_TRA_PIPE_E!R43</f>
        <v>247.1878761822872</v>
      </c>
      <c r="S43" s="10">
        <f>FC_TRA_RAIL_E!S43+FC_TRA_ROAD_E!S43+FC_TRA_DAVI_E!S43+FC_TRA_DNAVI_E!S43+FC_TRA_PIPE_E!S43</f>
        <v>274.74668959587268</v>
      </c>
      <c r="T43" s="10">
        <f>FC_TRA_RAIL_E!T43+FC_TRA_ROAD_E!T43+FC_TRA_DAVI_E!T43+FC_TRA_DNAVI_E!T43+FC_TRA_PIPE_E!T43</f>
        <v>299.36620808254526</v>
      </c>
      <c r="U43" s="10">
        <f>FC_TRA_RAIL_E!U43+FC_TRA_ROAD_E!U43+FC_TRA_DAVI_E!U43+FC_TRA_DNAVI_E!U43+FC_TRA_PIPE_E!U43</f>
        <v>312.01392949269132</v>
      </c>
      <c r="V43" s="10">
        <f>FC_TRA_RAIL_E!V43+FC_TRA_ROAD_E!V43+FC_TRA_DAVI_E!V43+FC_TRA_DNAVI_E!V43+FC_TRA_PIPE_E!V43</f>
        <v>323.39226139294925</v>
      </c>
      <c r="W43" s="10">
        <f>FC_TRA_RAIL_E!W43+FC_TRA_ROAD_E!W43+FC_TRA_DAVI_E!W43+FC_TRA_DNAVI_E!W43+FC_TRA_PIPE_E!W43</f>
        <v>289.90730868443683</v>
      </c>
      <c r="X43" s="10">
        <f>FC_TRA_RAIL_E!X43+FC_TRA_ROAD_E!X43+FC_TRA_DAVI_E!X43+FC_TRA_DNAVI_E!X43+FC_TRA_PIPE_E!X43</f>
        <v>312.01023215821152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0</v>
      </c>
      <c r="S51" s="37">
        <f>FC_TRA_RAIL_E!S51+FC_TRA_ROAD_E!S51+FC_TRA_DAVI_E!S51+FC_TRA_DNAVI_E!S51+FC_TRA_PIPE_E!S51</f>
        <v>0</v>
      </c>
      <c r="T51" s="37">
        <f>FC_TRA_RAIL_E!T51+FC_TRA_ROAD_E!T51+FC_TRA_DAVI_E!T51+FC_TRA_DNAVI_E!T51+FC_TRA_PIPE_E!T51</f>
        <v>0</v>
      </c>
      <c r="U51" s="37">
        <f>FC_TRA_RAIL_E!U51+FC_TRA_ROAD_E!U51+FC_TRA_DAVI_E!U51+FC_TRA_DNAVI_E!U51+FC_TRA_PIPE_E!U51</f>
        <v>0</v>
      </c>
      <c r="V51" s="37">
        <f>FC_TRA_RAIL_E!V51+FC_TRA_ROAD_E!V51+FC_TRA_DAVI_E!V51+FC_TRA_DNAVI_E!V51+FC_TRA_PIPE_E!V51</f>
        <v>0</v>
      </c>
      <c r="W51" s="37">
        <f>FC_TRA_RAIL_E!W51+FC_TRA_ROAD_E!W51+FC_TRA_DAVI_E!W51+FC_TRA_DNAVI_E!W51+FC_TRA_PIPE_E!W51</f>
        <v>0</v>
      </c>
      <c r="X51" s="37">
        <f>FC_TRA_RAIL_E!X51+FC_TRA_ROAD_E!X51+FC_TRA_DAVI_E!X51+FC_TRA_DNAVI_E!X51+FC_TRA_PIPE_E!X51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0.88374892519346504</v>
      </c>
      <c r="K52" s="37">
        <f t="shared" si="20"/>
        <v>14.139638865004299</v>
      </c>
      <c r="L52" s="37">
        <f t="shared" si="20"/>
        <v>15.023387790197757</v>
      </c>
      <c r="M52" s="37">
        <f t="shared" si="20"/>
        <v>15.023387790197759</v>
      </c>
      <c r="N52" s="37">
        <f t="shared" si="20"/>
        <v>15.90713671539123</v>
      </c>
      <c r="O52" s="37">
        <f t="shared" si="20"/>
        <v>15.90713671539123</v>
      </c>
      <c r="P52" s="37">
        <f t="shared" si="20"/>
        <v>15.023387790197759</v>
      </c>
      <c r="Q52" s="37">
        <f t="shared" si="20"/>
        <v>9.7210662080825436</v>
      </c>
      <c r="R52" s="37">
        <f t="shared" si="20"/>
        <v>9.7210662080825436</v>
      </c>
      <c r="S52" s="37">
        <f t="shared" si="20"/>
        <v>8.8373172828890816</v>
      </c>
      <c r="T52" s="37">
        <f t="shared" si="20"/>
        <v>8.5695614789337924</v>
      </c>
      <c r="U52" s="37">
        <f t="shared" si="20"/>
        <v>8.9503869303525363</v>
      </c>
      <c r="V52" s="37">
        <f t="shared" si="20"/>
        <v>10.739122957867584</v>
      </c>
      <c r="W52" s="37">
        <f t="shared" ref="W52:X52" si="21">SUM(W53:W70)</f>
        <v>24.738005159071371</v>
      </c>
      <c r="X52" s="37">
        <f t="shared" si="21"/>
        <v>24.36887360275151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0</v>
      </c>
      <c r="P64" s="10">
        <f>FC_TRA_RAIL_E!P64+FC_TRA_ROAD_E!P64+FC_TRA_DAVI_E!P64+FC_TRA_DNAVI_E!P64+FC_TRA_PIPE_E!P64</f>
        <v>0</v>
      </c>
      <c r="Q64" s="10">
        <f>FC_TRA_RAIL_E!Q64+FC_TRA_ROAD_E!Q64+FC_TRA_DAVI_E!Q64+FC_TRA_DNAVI_E!Q64+FC_TRA_PIPE_E!Q64</f>
        <v>0</v>
      </c>
      <c r="R64" s="10">
        <f>FC_TRA_RAIL_E!R64+FC_TRA_ROAD_E!R64+FC_TRA_DAVI_E!R64+FC_TRA_DNAVI_E!R64+FC_TRA_PIPE_E!R64</f>
        <v>0</v>
      </c>
      <c r="S64" s="10">
        <f>FC_TRA_RAIL_E!S64+FC_TRA_ROAD_E!S64+FC_TRA_DAVI_E!S64+FC_TRA_DNAVI_E!S64+FC_TRA_PIPE_E!S64</f>
        <v>0</v>
      </c>
      <c r="T64" s="10">
        <f>FC_TRA_RAIL_E!T64+FC_TRA_ROAD_E!T64+FC_TRA_DAVI_E!T64+FC_TRA_DNAVI_E!T64+FC_TRA_PIPE_E!T64</f>
        <v>0</v>
      </c>
      <c r="U64" s="10">
        <f>FC_TRA_RAIL_E!U64+FC_TRA_ROAD_E!U64+FC_TRA_DAVI_E!U64+FC_TRA_DNAVI_E!U64+FC_TRA_PIPE_E!U64</f>
        <v>0</v>
      </c>
      <c r="V64" s="10">
        <f>FC_TRA_RAIL_E!V64+FC_TRA_ROAD_E!V64+FC_TRA_DAVI_E!V64+FC_TRA_DNAVI_E!V64+FC_TRA_PIPE_E!V64</f>
        <v>0</v>
      </c>
      <c r="W64" s="10">
        <f>FC_TRA_RAIL_E!W64+FC_TRA_ROAD_E!W64+FC_TRA_DAVI_E!W64+FC_TRA_DNAVI_E!W64+FC_TRA_PIPE_E!W64</f>
        <v>0.65202063628546858</v>
      </c>
      <c r="X64" s="10">
        <f>FC_TRA_RAIL_E!X64+FC_TRA_ROAD_E!X64+FC_TRA_DAVI_E!X64+FC_TRA_DNAVI_E!X64+FC_TRA_PIPE_E!X64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0.88374892519346504</v>
      </c>
      <c r="K66" s="10">
        <f>FC_TRA_RAIL_E!K66+FC_TRA_ROAD_E!K66+FC_TRA_DAVI_E!K66+FC_TRA_DNAVI_E!K66+FC_TRA_PIPE_E!K66</f>
        <v>14.139638865004299</v>
      </c>
      <c r="L66" s="10">
        <f>FC_TRA_RAIL_E!L66+FC_TRA_ROAD_E!L66+FC_TRA_DAVI_E!L66+FC_TRA_DNAVI_E!L66+FC_TRA_PIPE_E!L66</f>
        <v>15.023387790197757</v>
      </c>
      <c r="M66" s="10">
        <f>FC_TRA_RAIL_E!M66+FC_TRA_ROAD_E!M66+FC_TRA_DAVI_E!M66+FC_TRA_DNAVI_E!M66+FC_TRA_PIPE_E!M66</f>
        <v>15.023387790197759</v>
      </c>
      <c r="N66" s="10">
        <f>FC_TRA_RAIL_E!N66+FC_TRA_ROAD_E!N66+FC_TRA_DAVI_E!N66+FC_TRA_DNAVI_E!N66+FC_TRA_PIPE_E!N66</f>
        <v>15.90713671539123</v>
      </c>
      <c r="O66" s="10">
        <f>FC_TRA_RAIL_E!O66+FC_TRA_ROAD_E!O66+FC_TRA_DAVI_E!O66+FC_TRA_DNAVI_E!O66+FC_TRA_PIPE_E!O66</f>
        <v>15.90713671539123</v>
      </c>
      <c r="P66" s="10">
        <f>FC_TRA_RAIL_E!P66+FC_TRA_ROAD_E!P66+FC_TRA_DAVI_E!P66+FC_TRA_DNAVI_E!P66+FC_TRA_PIPE_E!P66</f>
        <v>15.023387790197759</v>
      </c>
      <c r="Q66" s="10">
        <f>FC_TRA_RAIL_E!Q66+FC_TRA_ROAD_E!Q66+FC_TRA_DAVI_E!Q66+FC_TRA_DNAVI_E!Q66+FC_TRA_PIPE_E!Q66</f>
        <v>9.7210662080825436</v>
      </c>
      <c r="R66" s="10">
        <f>FC_TRA_RAIL_E!R66+FC_TRA_ROAD_E!R66+FC_TRA_DAVI_E!R66+FC_TRA_DNAVI_E!R66+FC_TRA_PIPE_E!R66</f>
        <v>9.7210662080825436</v>
      </c>
      <c r="S66" s="10">
        <f>FC_TRA_RAIL_E!S66+FC_TRA_ROAD_E!S66+FC_TRA_DAVI_E!S66+FC_TRA_DNAVI_E!S66+FC_TRA_PIPE_E!S66</f>
        <v>8.8373172828890816</v>
      </c>
      <c r="T66" s="10">
        <f>FC_TRA_RAIL_E!T66+FC_TRA_ROAD_E!T66+FC_TRA_DAVI_E!T66+FC_TRA_DNAVI_E!T66+FC_TRA_PIPE_E!T66</f>
        <v>8.5695614789337924</v>
      </c>
      <c r="U66" s="10">
        <f>FC_TRA_RAIL_E!U66+FC_TRA_ROAD_E!U66+FC_TRA_DAVI_E!U66+FC_TRA_DNAVI_E!U66+FC_TRA_PIPE_E!U66</f>
        <v>8.9503869303525363</v>
      </c>
      <c r="V66" s="10">
        <f>FC_TRA_RAIL_E!V66+FC_TRA_ROAD_E!V66+FC_TRA_DAVI_E!V66+FC_TRA_DNAVI_E!V66+FC_TRA_PIPE_E!V66</f>
        <v>10.739122957867584</v>
      </c>
      <c r="W66" s="10">
        <f>FC_TRA_RAIL_E!W66+FC_TRA_ROAD_E!W66+FC_TRA_DAVI_E!W66+FC_TRA_DNAVI_E!W66+FC_TRA_PIPE_E!W66</f>
        <v>24.085984522785903</v>
      </c>
      <c r="X66" s="10">
        <f>FC_TRA_RAIL_E!X66+FC_TRA_ROAD_E!X66+FC_TRA_DAVI_E!X66+FC_TRA_DNAVI_E!X66+FC_TRA_PIPE_E!X66</f>
        <v>24.36887360275151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0</v>
      </c>
      <c r="D76" s="40">
        <f>FC_TRA_RAIL_E!D76+FC_TRA_ROAD_E!D76+FC_TRA_DAVI_E!D76+FC_TRA_DNAVI_E!D76+FC_TRA_PIPE_E!D76</f>
        <v>0</v>
      </c>
      <c r="E76" s="40">
        <f>FC_TRA_RAIL_E!E76+FC_TRA_ROAD_E!E76+FC_TRA_DAVI_E!E76+FC_TRA_DNAVI_E!E76+FC_TRA_PIPE_E!E76</f>
        <v>0</v>
      </c>
      <c r="F76" s="40">
        <f>FC_TRA_RAIL_E!F76+FC_TRA_ROAD_E!F76+FC_TRA_DAVI_E!F76+FC_TRA_DNAVI_E!F76+FC_TRA_PIPE_E!F76</f>
        <v>0</v>
      </c>
      <c r="G76" s="40">
        <f>FC_TRA_RAIL_E!G76+FC_TRA_ROAD_E!G76+FC_TRA_DAVI_E!G76+FC_TRA_DNAVI_E!G76+FC_TRA_PIPE_E!G76</f>
        <v>0</v>
      </c>
      <c r="H76" s="40">
        <f>FC_TRA_RAIL_E!H76+FC_TRA_ROAD_E!H76+FC_TRA_DAVI_E!H76+FC_TRA_DNAVI_E!H76+FC_TRA_PIPE_E!H76</f>
        <v>0</v>
      </c>
      <c r="I76" s="40">
        <f>FC_TRA_RAIL_E!I76+FC_TRA_ROAD_E!I76+FC_TRA_DAVI_E!I76+FC_TRA_DNAVI_E!I76+FC_TRA_PIPE_E!I76</f>
        <v>0</v>
      </c>
      <c r="J76" s="40">
        <f>FC_TRA_RAIL_E!J76+FC_TRA_ROAD_E!J76+FC_TRA_DAVI_E!J76+FC_TRA_DNAVI_E!J76+FC_TRA_PIPE_E!J76</f>
        <v>2.3827863395856113E-4</v>
      </c>
      <c r="K76" s="40">
        <f>FC_TRA_RAIL_E!K76+FC_TRA_ROAD_E!K76+FC_TRA_DAVI_E!K76+FC_TRA_DNAVI_E!K76+FC_TRA_PIPE_E!K76</f>
        <v>1.2897417259895134E-2</v>
      </c>
      <c r="L76" s="40">
        <f>FC_TRA_RAIL_E!L76+FC_TRA_ROAD_E!L76+FC_TRA_DAVI_E!L76+FC_TRA_DNAVI_E!L76+FC_TRA_PIPE_E!L76</f>
        <v>1.287415633063989E-2</v>
      </c>
      <c r="M76" s="40">
        <f>FC_TRA_RAIL_E!M76+FC_TRA_ROAD_E!M76+FC_TRA_DAVI_E!M76+FC_TRA_DNAVI_E!M76+FC_TRA_PIPE_E!M76</f>
        <v>1.3134349024179209E-2</v>
      </c>
      <c r="N76" s="40">
        <f>FC_TRA_RAIL_E!N76+FC_TRA_ROAD_E!N76+FC_TRA_DAVI_E!N76+FC_TRA_DNAVI_E!N76+FC_TRA_PIPE_E!N76</f>
        <v>1.3269546024495154E-2</v>
      </c>
      <c r="O76" s="40">
        <f>FC_TRA_RAIL_E!O76+FC_TRA_ROAD_E!O76+FC_TRA_DAVI_E!O76+FC_TRA_DNAVI_E!O76+FC_TRA_PIPE_E!O76</f>
        <v>1.3270126550554125E-2</v>
      </c>
      <c r="P76" s="40">
        <f>FC_TRA_RAIL_E!P76+FC_TRA_ROAD_E!P76+FC_TRA_DAVI_E!P76+FC_TRA_DNAVI_E!P76+FC_TRA_PIPE_E!P76</f>
        <v>1.4208367970827238E-2</v>
      </c>
      <c r="Q76" s="40">
        <f>FC_TRA_RAIL_E!Q76+FC_TRA_ROAD_E!Q76+FC_TRA_DAVI_E!Q76+FC_TRA_DNAVI_E!Q76+FC_TRA_PIPE_E!Q76</f>
        <v>1.5775243416609387E-2</v>
      </c>
      <c r="R76" s="40">
        <f>FC_TRA_RAIL_E!R76+FC_TRA_ROAD_E!R76+FC_TRA_DAVI_E!R76+FC_TRA_DNAVI_E!R76+FC_TRA_PIPE_E!R76</f>
        <v>1.9975633306830103E-2</v>
      </c>
      <c r="S76" s="40">
        <f>FC_TRA_RAIL_E!S76+FC_TRA_ROAD_E!S76+FC_TRA_DAVI_E!S76+FC_TRA_DNAVI_E!S76+FC_TRA_PIPE_E!S76</f>
        <v>2.4681018413741023E-2</v>
      </c>
      <c r="T76" s="40">
        <f>FC_TRA_RAIL_E!T76+FC_TRA_ROAD_E!T76+FC_TRA_DAVI_E!T76+FC_TRA_DNAVI_E!T76+FC_TRA_PIPE_E!T76</f>
        <v>4.2750443685826436E-2</v>
      </c>
      <c r="U76" s="40">
        <f>FC_TRA_RAIL_E!U76+FC_TRA_ROAD_E!U76+FC_TRA_DAVI_E!U76+FC_TRA_DNAVI_E!U76+FC_TRA_PIPE_E!U76</f>
        <v>6.1345296699582705E-2</v>
      </c>
      <c r="V76" s="40">
        <f>FC_TRA_RAIL_E!V76+FC_TRA_ROAD_E!V76+FC_TRA_DAVI_E!V76+FC_TRA_DNAVI_E!V76+FC_TRA_PIPE_E!V76</f>
        <v>8.6339211008994665E-2</v>
      </c>
      <c r="W76" s="40">
        <f>FC_TRA_RAIL_E!W76+FC_TRA_ROAD_E!W76+FC_TRA_DAVI_E!W76+FC_TRA_DNAVI_E!W76+FC_TRA_PIPE_E!W76</f>
        <v>0.10173654048030641</v>
      </c>
      <c r="X76" s="40">
        <f>FC_TRA_RAIL_E!X76+FC_TRA_ROAD_E!X76+FC_TRA_DAVI_E!X76+FC_TRA_DNAVI_E!X76+FC_TRA_PIPE_E!X76</f>
        <v>0.14435897913913753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0</v>
      </c>
      <c r="D43" s="10">
        <f>FC_TRA_RAIL_MTU_E!D43+FC_TRA_RAIL_CPT_E!D43+FC_TRA_RAIL_HST_E!D43+FC_TRA_RAIL_FRT_E!D43</f>
        <v>0</v>
      </c>
      <c r="E43" s="10">
        <f>FC_TRA_RAIL_MTU_E!E43+FC_TRA_RAIL_CPT_E!E43+FC_TRA_RAIL_HST_E!E43+FC_TRA_RAIL_FRT_E!E43</f>
        <v>0</v>
      </c>
      <c r="F43" s="10">
        <f>FC_TRA_RAIL_MTU_E!F43+FC_TRA_RAIL_CPT_E!F43+FC_TRA_RAIL_HST_E!F43+FC_TRA_RAIL_FRT_E!F43</f>
        <v>0</v>
      </c>
      <c r="G43" s="10">
        <f>FC_TRA_RAIL_MTU_E!G43+FC_TRA_RAIL_CPT_E!G43+FC_TRA_RAIL_HST_E!G43+FC_TRA_RAIL_FRT_E!G43</f>
        <v>0</v>
      </c>
      <c r="H43" s="10">
        <f>FC_TRA_RAIL_MTU_E!H43+FC_TRA_RAIL_CPT_E!H43+FC_TRA_RAIL_HST_E!H43+FC_TRA_RAIL_FRT_E!H43</f>
        <v>0</v>
      </c>
      <c r="I43" s="10">
        <f>FC_TRA_RAIL_MTU_E!I43+FC_TRA_RAIL_CPT_E!I43+FC_TRA_RAIL_HST_E!I43+FC_TRA_RAIL_FRT_E!I43</f>
        <v>0</v>
      </c>
      <c r="J43" s="10">
        <f>FC_TRA_RAIL_MTU_E!J43+FC_TRA_RAIL_CPT_E!J43+FC_TRA_RAIL_HST_E!J43+FC_TRA_RAIL_FRT_E!J43</f>
        <v>0</v>
      </c>
      <c r="K43" s="10">
        <f>FC_TRA_RAIL_MTU_E!K43+FC_TRA_RAIL_CPT_E!K43+FC_TRA_RAIL_HST_E!K43+FC_TRA_RAIL_FRT_E!K43</f>
        <v>0</v>
      </c>
      <c r="L43" s="10">
        <f>FC_TRA_RAIL_MTU_E!L43+FC_TRA_RAIL_CPT_E!L43+FC_TRA_RAIL_HST_E!L43+FC_TRA_RAIL_FRT_E!L43</f>
        <v>0</v>
      </c>
      <c r="M43" s="10">
        <f>FC_TRA_RAIL_MTU_E!M43+FC_TRA_RAIL_CPT_E!M43+FC_TRA_RAIL_HST_E!M43+FC_TRA_RAIL_FRT_E!M43</f>
        <v>0</v>
      </c>
      <c r="N43" s="10">
        <f>FC_TRA_RAIL_MTU_E!N43+FC_TRA_RAIL_CPT_E!N43+FC_TRA_RAIL_HST_E!N43+FC_TRA_RAIL_FRT_E!N43</f>
        <v>0</v>
      </c>
      <c r="O43" s="10">
        <f>FC_TRA_RAIL_MTU_E!O43+FC_TRA_RAIL_CPT_E!O43+FC_TRA_RAIL_HST_E!O43+FC_TRA_RAIL_FRT_E!O43</f>
        <v>0</v>
      </c>
      <c r="P43" s="10">
        <f>FC_TRA_RAIL_MTU_E!P43+FC_TRA_RAIL_CPT_E!P43+FC_TRA_RAIL_HST_E!P43+FC_TRA_RAIL_FRT_E!P43</f>
        <v>0</v>
      </c>
      <c r="Q43" s="10">
        <f>FC_TRA_RAIL_MTU_E!Q43+FC_TRA_RAIL_CPT_E!Q43+FC_TRA_RAIL_HST_E!Q43+FC_TRA_RAIL_FRT_E!Q43</f>
        <v>0</v>
      </c>
      <c r="R43" s="10">
        <f>FC_TRA_RAIL_MTU_E!R43+FC_TRA_RAIL_CPT_E!R43+FC_TRA_RAIL_HST_E!R43+FC_TRA_RAIL_FRT_E!R43</f>
        <v>0</v>
      </c>
      <c r="S43" s="10">
        <f>FC_TRA_RAIL_MTU_E!S43+FC_TRA_RAIL_CPT_E!S43+FC_TRA_RAIL_HST_E!S43+FC_TRA_RAIL_FRT_E!S43</f>
        <v>0</v>
      </c>
      <c r="T43" s="10">
        <f>FC_TRA_RAIL_MTU_E!T43+FC_TRA_RAIL_CPT_E!T43+FC_TRA_RAIL_HST_E!T43+FC_TRA_RAIL_FRT_E!T43</f>
        <v>0</v>
      </c>
      <c r="U43" s="10">
        <f>FC_TRA_RAIL_MTU_E!U43+FC_TRA_RAIL_CPT_E!U43+FC_TRA_RAIL_HST_E!U43+FC_TRA_RAIL_FRT_E!U43</f>
        <v>0</v>
      </c>
      <c r="V43" s="10">
        <f>FC_TRA_RAIL_MTU_E!V43+FC_TRA_RAIL_CPT_E!V43+FC_TRA_RAIL_HST_E!V43+FC_TRA_RAIL_FRT_E!V43</f>
        <v>0</v>
      </c>
      <c r="W43" s="10">
        <f>FC_TRA_RAIL_MTU_E!W43+FC_TRA_RAIL_CPT_E!W43+FC_TRA_RAIL_HST_E!W43+FC_TRA_RAIL_FRT_E!W43</f>
        <v>0</v>
      </c>
      <c r="X43" s="10">
        <f>FC_TRA_RAIL_MTU_E!X43+FC_TRA_RAIL_CPT_E!X43+FC_TRA_RAIL_HST_E!X43+FC_TRA_RAIL_FRT_E!X43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0</v>
      </c>
      <c r="D76" s="40">
        <f>FC_TRA_RAIL_MTU_E!D76+FC_TRA_RAIL_CPT_E!D76+FC_TRA_RAIL_HST_E!D76+FC_TRA_RAIL_FRT_E!D76</f>
        <v>0</v>
      </c>
      <c r="E76" s="40">
        <f>FC_TRA_RAIL_MTU_E!E76+FC_TRA_RAIL_CPT_E!E76+FC_TRA_RAIL_HST_E!E76+FC_TRA_RAIL_FRT_E!E76</f>
        <v>0</v>
      </c>
      <c r="F76" s="40">
        <f>FC_TRA_RAIL_MTU_E!F76+FC_TRA_RAIL_CPT_E!F76+FC_TRA_RAIL_HST_E!F76+FC_TRA_RAIL_FRT_E!F76</f>
        <v>0</v>
      </c>
      <c r="G76" s="40">
        <f>FC_TRA_RAIL_MTU_E!G76+FC_TRA_RAIL_CPT_E!G76+FC_TRA_RAIL_HST_E!G76+FC_TRA_RAIL_FRT_E!G76</f>
        <v>0</v>
      </c>
      <c r="H76" s="40">
        <f>FC_TRA_RAIL_MTU_E!H76+FC_TRA_RAIL_CPT_E!H76+FC_TRA_RAIL_HST_E!H76+FC_TRA_RAIL_FRT_E!H76</f>
        <v>0</v>
      </c>
      <c r="I76" s="40">
        <f>FC_TRA_RAIL_MTU_E!I76+FC_TRA_RAIL_CPT_E!I76+FC_TRA_RAIL_HST_E!I76+FC_TRA_RAIL_FRT_E!I76</f>
        <v>0</v>
      </c>
      <c r="J76" s="40">
        <f>FC_TRA_RAIL_MTU_E!J76+FC_TRA_RAIL_CPT_E!J76+FC_TRA_RAIL_HST_E!J76+FC_TRA_RAIL_FRT_E!J76</f>
        <v>0</v>
      </c>
      <c r="K76" s="40">
        <f>FC_TRA_RAIL_MTU_E!K76+FC_TRA_RAIL_CPT_E!K76+FC_TRA_RAIL_HST_E!K76+FC_TRA_RAIL_FRT_E!K76</f>
        <v>0</v>
      </c>
      <c r="L76" s="40">
        <f>FC_TRA_RAIL_MTU_E!L76+FC_TRA_RAIL_CPT_E!L76+FC_TRA_RAIL_HST_E!L76+FC_TRA_RAIL_FRT_E!L76</f>
        <v>0</v>
      </c>
      <c r="M76" s="40">
        <f>FC_TRA_RAIL_MTU_E!M76+FC_TRA_RAIL_CPT_E!M76+FC_TRA_RAIL_HST_E!M76+FC_TRA_RAIL_FRT_E!M76</f>
        <v>0</v>
      </c>
      <c r="N76" s="40">
        <f>FC_TRA_RAIL_MTU_E!N76+FC_TRA_RAIL_CPT_E!N76+FC_TRA_RAIL_HST_E!N76+FC_TRA_RAIL_FRT_E!N76</f>
        <v>0</v>
      </c>
      <c r="O76" s="40">
        <f>FC_TRA_RAIL_MTU_E!O76+FC_TRA_RAIL_CPT_E!O76+FC_TRA_RAIL_HST_E!O76+FC_TRA_RAIL_FRT_E!O76</f>
        <v>0</v>
      </c>
      <c r="P76" s="40">
        <f>FC_TRA_RAIL_MTU_E!P76+FC_TRA_RAIL_CPT_E!P76+FC_TRA_RAIL_HST_E!P76+FC_TRA_RAIL_FRT_E!P76</f>
        <v>0</v>
      </c>
      <c r="Q76" s="40">
        <f>FC_TRA_RAIL_MTU_E!Q76+FC_TRA_RAIL_CPT_E!Q76+FC_TRA_RAIL_HST_E!Q76+FC_TRA_RAIL_FRT_E!Q76</f>
        <v>0</v>
      </c>
      <c r="R76" s="40">
        <f>FC_TRA_RAIL_MTU_E!R76+FC_TRA_RAIL_CPT_E!R76+FC_TRA_RAIL_HST_E!R76+FC_TRA_RAIL_FRT_E!R76</f>
        <v>0</v>
      </c>
      <c r="S76" s="40">
        <f>FC_TRA_RAIL_MTU_E!S76+FC_TRA_RAIL_CPT_E!S76+FC_TRA_RAIL_HST_E!S76+FC_TRA_RAIL_FRT_E!S76</f>
        <v>0</v>
      </c>
      <c r="T76" s="40">
        <f>FC_TRA_RAIL_MTU_E!T76+FC_TRA_RAIL_CPT_E!T76+FC_TRA_RAIL_HST_E!T76+FC_TRA_RAIL_FRT_E!T76</f>
        <v>0</v>
      </c>
      <c r="U76" s="40">
        <f>FC_TRA_RAIL_MTU_E!U76+FC_TRA_RAIL_CPT_E!U76+FC_TRA_RAIL_HST_E!U76+FC_TRA_RAIL_FRT_E!U76</f>
        <v>0</v>
      </c>
      <c r="V76" s="40">
        <f>FC_TRA_RAIL_MTU_E!V76+FC_TRA_RAIL_CPT_E!V76+FC_TRA_RAIL_HST_E!V76+FC_TRA_RAIL_FRT_E!V76</f>
        <v>0</v>
      </c>
      <c r="W76" s="40">
        <f>FC_TRA_RAIL_MTU_E!W76+FC_TRA_RAIL_CPT_E!W76+FC_TRA_RAIL_HST_E!W76+FC_TRA_RAIL_FRT_E!W76</f>
        <v>0</v>
      </c>
      <c r="X76" s="40">
        <f>FC_TRA_RAIL_MTU_E!X76+FC_TRA_RAIL_CPT_E!X76+FC_TRA_RAIL_HST_E!X76+FC_TRA_RAIL_FRT_E!X76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577.42906276870167</v>
      </c>
      <c r="D2" s="31">
        <f t="shared" si="0"/>
        <v>596.31943250214954</v>
      </c>
      <c r="E2" s="31">
        <f t="shared" si="0"/>
        <v>591.46371453138431</v>
      </c>
      <c r="F2" s="31">
        <f t="shared" si="0"/>
        <v>627.12811693895094</v>
      </c>
      <c r="G2" s="31">
        <f t="shared" si="0"/>
        <v>661.9518486672398</v>
      </c>
      <c r="H2" s="31">
        <f t="shared" si="0"/>
        <v>675.95537403267417</v>
      </c>
      <c r="I2" s="31">
        <f t="shared" si="0"/>
        <v>673.49527085124691</v>
      </c>
      <c r="J2" s="31">
        <f t="shared" si="0"/>
        <v>719.44237069479891</v>
      </c>
      <c r="K2" s="31">
        <f t="shared" si="0"/>
        <v>747.59956981622793</v>
      </c>
      <c r="L2" s="31">
        <f t="shared" si="0"/>
        <v>749.5333384727536</v>
      </c>
      <c r="M2" s="31">
        <f t="shared" si="0"/>
        <v>765.46016788298789</v>
      </c>
      <c r="N2" s="31">
        <f t="shared" si="0"/>
        <v>744.32805888394353</v>
      </c>
      <c r="O2" s="31">
        <f t="shared" si="0"/>
        <v>687.95402679035101</v>
      </c>
      <c r="P2" s="31">
        <f t="shared" si="0"/>
        <v>619.95014989849517</v>
      </c>
      <c r="Q2" s="31">
        <f t="shared" si="0"/>
        <v>599.55764970601331</v>
      </c>
      <c r="R2" s="31">
        <f t="shared" si="0"/>
        <v>621.96907279581762</v>
      </c>
      <c r="S2" s="31">
        <f t="shared" si="0"/>
        <v>658.17162856785478</v>
      </c>
      <c r="T2" s="31">
        <f t="shared" si="0"/>
        <v>678.59872636801947</v>
      </c>
      <c r="U2" s="31">
        <f t="shared" si="0"/>
        <v>682.28155165955422</v>
      </c>
      <c r="V2" s="31">
        <f t="shared" si="0"/>
        <v>690.0928740347407</v>
      </c>
      <c r="W2" s="31">
        <f t="shared" si="0"/>
        <v>615.80637970471071</v>
      </c>
      <c r="X2" s="31">
        <f t="shared" ref="X2" si="1">SUM(X3,X17,X22,X25,X26,X51,X52,X71,X74,X75,X76)</f>
        <v>659.23928589229467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577.42906276870167</v>
      </c>
      <c r="D26" s="37">
        <f t="shared" ref="D26:W26" si="20">SUM(D27,D33)</f>
        <v>596.31943250214954</v>
      </c>
      <c r="E26" s="37">
        <f t="shared" si="20"/>
        <v>591.46371453138431</v>
      </c>
      <c r="F26" s="37">
        <f t="shared" si="20"/>
        <v>627.12811693895094</v>
      </c>
      <c r="G26" s="37">
        <f t="shared" si="20"/>
        <v>661.9518486672398</v>
      </c>
      <c r="H26" s="37">
        <f t="shared" si="20"/>
        <v>675.95537403267417</v>
      </c>
      <c r="I26" s="37">
        <f t="shared" si="20"/>
        <v>673.49527085124691</v>
      </c>
      <c r="J26" s="37">
        <f t="shared" si="20"/>
        <v>718.55838349097144</v>
      </c>
      <c r="K26" s="37">
        <f t="shared" si="20"/>
        <v>733.4470335339638</v>
      </c>
      <c r="L26" s="37">
        <f t="shared" si="20"/>
        <v>734.49707652622521</v>
      </c>
      <c r="M26" s="37">
        <f t="shared" si="20"/>
        <v>750.42364574376597</v>
      </c>
      <c r="N26" s="37">
        <f t="shared" si="20"/>
        <v>728.40765262252785</v>
      </c>
      <c r="O26" s="37">
        <f t="shared" si="20"/>
        <v>672.0336199484093</v>
      </c>
      <c r="P26" s="37">
        <f t="shared" si="20"/>
        <v>604.91255374032664</v>
      </c>
      <c r="Q26" s="37">
        <f t="shared" si="20"/>
        <v>589.82080825451419</v>
      </c>
      <c r="R26" s="37">
        <f t="shared" si="20"/>
        <v>612.22803095442828</v>
      </c>
      <c r="S26" s="37">
        <f t="shared" si="20"/>
        <v>649.30963026655195</v>
      </c>
      <c r="T26" s="37">
        <f t="shared" si="20"/>
        <v>669.98641444539987</v>
      </c>
      <c r="U26" s="37">
        <f t="shared" si="20"/>
        <v>673.26981943250212</v>
      </c>
      <c r="V26" s="37">
        <f t="shared" si="20"/>
        <v>679.26741186586412</v>
      </c>
      <c r="W26" s="37">
        <f t="shared" si="20"/>
        <v>590.99664660361134</v>
      </c>
      <c r="X26" s="37">
        <f t="shared" ref="X26" si="21">SUM(X27,X33)</f>
        <v>634.79234737747197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577.42906276870167</v>
      </c>
      <c r="D33" s="29">
        <f t="shared" ref="D33:W33" si="26">SUM(D34:D50)</f>
        <v>596.31943250214954</v>
      </c>
      <c r="E33" s="29">
        <f t="shared" si="26"/>
        <v>591.46371453138431</v>
      </c>
      <c r="F33" s="29">
        <f t="shared" si="26"/>
        <v>627.12811693895094</v>
      </c>
      <c r="G33" s="29">
        <f t="shared" si="26"/>
        <v>661.9518486672398</v>
      </c>
      <c r="H33" s="29">
        <f t="shared" si="26"/>
        <v>675.95537403267417</v>
      </c>
      <c r="I33" s="29">
        <f t="shared" si="26"/>
        <v>673.49527085124691</v>
      </c>
      <c r="J33" s="29">
        <f t="shared" si="26"/>
        <v>718.55838349097144</v>
      </c>
      <c r="K33" s="29">
        <f t="shared" si="26"/>
        <v>733.4470335339638</v>
      </c>
      <c r="L33" s="29">
        <f t="shared" si="26"/>
        <v>734.49707652622521</v>
      </c>
      <c r="M33" s="29">
        <f t="shared" si="26"/>
        <v>750.42364574376597</v>
      </c>
      <c r="N33" s="29">
        <f t="shared" si="26"/>
        <v>728.40765262252785</v>
      </c>
      <c r="O33" s="29">
        <f t="shared" si="26"/>
        <v>672.0336199484093</v>
      </c>
      <c r="P33" s="29">
        <f t="shared" si="26"/>
        <v>604.91255374032664</v>
      </c>
      <c r="Q33" s="29">
        <f t="shared" si="26"/>
        <v>589.82080825451419</v>
      </c>
      <c r="R33" s="29">
        <f t="shared" si="26"/>
        <v>612.22803095442828</v>
      </c>
      <c r="S33" s="29">
        <f t="shared" si="26"/>
        <v>649.30963026655195</v>
      </c>
      <c r="T33" s="29">
        <f t="shared" si="26"/>
        <v>669.98641444539987</v>
      </c>
      <c r="U33" s="29">
        <f t="shared" si="26"/>
        <v>673.26981943250212</v>
      </c>
      <c r="V33" s="29">
        <f t="shared" si="26"/>
        <v>679.26741186586412</v>
      </c>
      <c r="W33" s="29">
        <f t="shared" si="26"/>
        <v>590.99664660361134</v>
      </c>
      <c r="X33" s="29">
        <f t="shared" ref="X33" si="27">SUM(X34:X50)</f>
        <v>634.79234737747197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</v>
      </c>
      <c r="I36" s="10">
        <f>FC_TRA_ROAD_P2W_E!I36+FC_TRA_ROAD_CAR_E!I36+FC_TRA_ROAD_BUS_E!I36+FC_TRA_ROAD_LCV_E!I36+FC_TRA_ROAD_HGV_E!I36</f>
        <v>0</v>
      </c>
      <c r="J36" s="10">
        <f>FC_TRA_ROAD_P2W_E!J36+FC_TRA_ROAD_CAR_E!J36+FC_TRA_ROAD_BUS_E!J36+FC_TRA_ROAD_LCV_E!J36+FC_TRA_ROAD_HGV_E!J36</f>
        <v>0</v>
      </c>
      <c r="K36" s="10">
        <f>FC_TRA_ROAD_P2W_E!K36+FC_TRA_ROAD_CAR_E!K36+FC_TRA_ROAD_BUS_E!K36+FC_TRA_ROAD_LCV_E!K36+FC_TRA_ROAD_HGV_E!K36</f>
        <v>0</v>
      </c>
      <c r="L36" s="10">
        <f>FC_TRA_ROAD_P2W_E!L36+FC_TRA_ROAD_CAR_E!L36+FC_TRA_ROAD_BUS_E!L36+FC_TRA_ROAD_LCV_E!L36+FC_TRA_ROAD_HGV_E!L36</f>
        <v>0</v>
      </c>
      <c r="M36" s="10">
        <f>FC_TRA_ROAD_P2W_E!M36+FC_TRA_ROAD_CAR_E!M36+FC_TRA_ROAD_BUS_E!M36+FC_TRA_ROAD_LCV_E!M36+FC_TRA_ROAD_HGV_E!M36</f>
        <v>0</v>
      </c>
      <c r="N36" s="10">
        <f>FC_TRA_ROAD_P2W_E!N36+FC_TRA_ROAD_CAR_E!N36+FC_TRA_ROAD_BUS_E!N36+FC_TRA_ROAD_LCV_E!N36+FC_TRA_ROAD_HGV_E!N36</f>
        <v>0</v>
      </c>
      <c r="O36" s="10">
        <f>FC_TRA_ROAD_P2W_E!O36+FC_TRA_ROAD_CAR_E!O36+FC_TRA_ROAD_BUS_E!O36+FC_TRA_ROAD_LCV_E!O36+FC_TRA_ROAD_HGV_E!O36</f>
        <v>0</v>
      </c>
      <c r="P36" s="10">
        <f>FC_TRA_ROAD_P2W_E!P36+FC_TRA_ROAD_CAR_E!P36+FC_TRA_ROAD_BUS_E!P36+FC_TRA_ROAD_LCV_E!P36+FC_TRA_ROAD_HGV_E!P36</f>
        <v>0</v>
      </c>
      <c r="Q36" s="10">
        <f>FC_TRA_ROAD_P2W_E!Q36+FC_TRA_ROAD_CAR_E!Q36+FC_TRA_ROAD_BUS_E!Q36+FC_TRA_ROAD_LCV_E!Q36+FC_TRA_ROAD_HGV_E!Q36</f>
        <v>0</v>
      </c>
      <c r="R36" s="10">
        <f>FC_TRA_ROAD_P2W_E!R36+FC_TRA_ROAD_CAR_E!R36+FC_TRA_ROAD_BUS_E!R36+FC_TRA_ROAD_LCV_E!R36+FC_TRA_ROAD_HGV_E!R36</f>
        <v>0</v>
      </c>
      <c r="S36" s="10">
        <f>FC_TRA_ROAD_P2W_E!S36+FC_TRA_ROAD_CAR_E!S36+FC_TRA_ROAD_BUS_E!S36+FC_TRA_ROAD_LCV_E!S36+FC_TRA_ROAD_HGV_E!S36</f>
        <v>0</v>
      </c>
      <c r="T36" s="10">
        <f>FC_TRA_ROAD_P2W_E!T36+FC_TRA_ROAD_CAR_E!T36+FC_TRA_ROAD_BUS_E!T36+FC_TRA_ROAD_LCV_E!T36+FC_TRA_ROAD_HGV_E!T36</f>
        <v>0</v>
      </c>
      <c r="U36" s="10">
        <f>FC_TRA_ROAD_P2W_E!U36+FC_TRA_ROAD_CAR_E!U36+FC_TRA_ROAD_BUS_E!U36+FC_TRA_ROAD_LCV_E!U36+FC_TRA_ROAD_HGV_E!U36</f>
        <v>0.49819432502149608</v>
      </c>
      <c r="V36" s="10">
        <f>FC_TRA_ROAD_P2W_E!V36+FC_TRA_ROAD_CAR_E!V36+FC_TRA_ROAD_BUS_E!V36+FC_TRA_ROAD_LCV_E!V36+FC_TRA_ROAD_HGV_E!V36</f>
        <v>0.53886500429922612</v>
      </c>
      <c r="W36" s="10">
        <f>FC_TRA_ROAD_P2W_E!W36+FC_TRA_ROAD_CAR_E!W36+FC_TRA_ROAD_BUS_E!W36+FC_TRA_ROAD_LCV_E!W36+FC_TRA_ROAD_HGV_E!W36</f>
        <v>0.4507308684436801</v>
      </c>
      <c r="X36" s="10">
        <f>FC_TRA_ROAD_P2W_E!X36+FC_TRA_ROAD_CAR_E!X36+FC_TRA_ROAD_BUS_E!X36+FC_TRA_ROAD_LCV_E!X36+FC_TRA_ROAD_HGV_E!X36</f>
        <v>0.51745485812553738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217.96595012897683</v>
      </c>
      <c r="D37" s="10">
        <f>FC_TRA_ROAD_P2W_E!D37+FC_TRA_ROAD_CAR_E!D37+FC_TRA_ROAD_BUS_E!D37+FC_TRA_ROAD_LCV_E!D37+FC_TRA_ROAD_HGV_E!D37</f>
        <v>231.7211521926053</v>
      </c>
      <c r="E37" s="10">
        <f>FC_TRA_ROAD_P2W_E!E37+FC_TRA_ROAD_CAR_E!E37+FC_TRA_ROAD_BUS_E!E37+FC_TRA_ROAD_LCV_E!E37+FC_TRA_ROAD_HGV_E!E37</f>
        <v>241.2439380911436</v>
      </c>
      <c r="F37" s="10">
        <f>FC_TRA_ROAD_P2W_E!F37+FC_TRA_ROAD_CAR_E!F37+FC_TRA_ROAD_BUS_E!F37+FC_TRA_ROAD_LCV_E!F37+FC_TRA_ROAD_HGV_E!F37</f>
        <v>266.63800515907133</v>
      </c>
      <c r="G37" s="10">
        <f>FC_TRA_ROAD_P2W_E!G37+FC_TRA_ROAD_CAR_E!G37+FC_TRA_ROAD_BUS_E!G37+FC_TRA_ROAD_LCV_E!G37+FC_TRA_ROAD_HGV_E!G37</f>
        <v>298.38065348237308</v>
      </c>
      <c r="H37" s="10">
        <f>FC_TRA_ROAD_P2W_E!H37+FC_TRA_ROAD_CAR_E!H37+FC_TRA_ROAD_BUS_E!H37+FC_TRA_ROAD_LCV_E!H37+FC_TRA_ROAD_HGV_E!H37</f>
        <v>320.6004299226139</v>
      </c>
      <c r="I37" s="10">
        <f>FC_TRA_ROAD_P2W_E!I37+FC_TRA_ROAD_CAR_E!I37+FC_TRA_ROAD_BUS_E!I37+FC_TRA_ROAD_LCV_E!I37+FC_TRA_ROAD_HGV_E!I37</f>
        <v>341.76216680997419</v>
      </c>
      <c r="J37" s="10">
        <f>FC_TRA_ROAD_P2W_E!J37+FC_TRA_ROAD_CAR_E!J37+FC_TRA_ROAD_BUS_E!J37+FC_TRA_ROAD_LCV_E!J37+FC_TRA_ROAD_HGV_E!J37</f>
        <v>372.44677558039552</v>
      </c>
      <c r="K37" s="10">
        <f>FC_TRA_ROAD_P2W_E!K37+FC_TRA_ROAD_CAR_E!K37+FC_TRA_ROAD_BUS_E!K37+FC_TRA_ROAD_LCV_E!K37+FC_TRA_ROAD_HGV_E!K37</f>
        <v>394.66655202063617</v>
      </c>
      <c r="L37" s="10">
        <f>FC_TRA_ROAD_P2W_E!L37+FC_TRA_ROAD_CAR_E!L37+FC_TRA_ROAD_BUS_E!L37+FC_TRA_ROAD_LCV_E!L37+FC_TRA_ROAD_HGV_E!L37</f>
        <v>405.2474634565778</v>
      </c>
      <c r="M37" s="10">
        <f>FC_TRA_ROAD_P2W_E!M37+FC_TRA_ROAD_CAR_E!M37+FC_TRA_ROAD_BUS_E!M37+FC_TRA_ROAD_LCV_E!M37+FC_TRA_ROAD_HGV_E!M37</f>
        <v>412.65408426483231</v>
      </c>
      <c r="N37" s="10">
        <f>FC_TRA_ROAD_P2W_E!N37+FC_TRA_ROAD_CAR_E!N37+FC_TRA_ROAD_BUS_E!N37+FC_TRA_ROAD_LCV_E!N37+FC_TRA_ROAD_HGV_E!N37</f>
        <v>407.36362854686149</v>
      </c>
      <c r="O37" s="10">
        <f>FC_TRA_ROAD_P2W_E!O37+FC_TRA_ROAD_CAR_E!O37+FC_TRA_ROAD_BUS_E!O37+FC_TRA_ROAD_LCV_E!O37+FC_TRA_ROAD_HGV_E!O37</f>
        <v>393.60851246775582</v>
      </c>
      <c r="P37" s="10">
        <f>FC_TRA_ROAD_P2W_E!P37+FC_TRA_ROAD_CAR_E!P37+FC_TRA_ROAD_BUS_E!P37+FC_TRA_ROAD_LCV_E!P37+FC_TRA_ROAD_HGV_E!P37</f>
        <v>369.27248495270851</v>
      </c>
      <c r="Q37" s="10">
        <f>FC_TRA_ROAD_P2W_E!Q37+FC_TRA_ROAD_CAR_E!Q37+FC_TRA_ROAD_BUS_E!Q37+FC_TRA_ROAD_LCV_E!Q37+FC_TRA_ROAD_HGV_E!Q37</f>
        <v>360.80773860705068</v>
      </c>
      <c r="R37" s="10">
        <f>FC_TRA_ROAD_P2W_E!R37+FC_TRA_ROAD_CAR_E!R37+FC_TRA_ROAD_BUS_E!R37+FC_TRA_ROAD_LCV_E!R37+FC_TRA_ROAD_HGV_E!R37</f>
        <v>365.04015477214102</v>
      </c>
      <c r="S37" s="10">
        <f>FC_TRA_ROAD_P2W_E!S37+FC_TRA_ROAD_CAR_E!S37+FC_TRA_ROAD_BUS_E!S37+FC_TRA_ROAD_LCV_E!S37+FC_TRA_ROAD_HGV_E!S37</f>
        <v>374.56294067067932</v>
      </c>
      <c r="T37" s="10">
        <f>FC_TRA_ROAD_P2W_E!T37+FC_TRA_ROAD_CAR_E!T37+FC_TRA_ROAD_BUS_E!T37+FC_TRA_ROAD_LCV_E!T37+FC_TRA_ROAD_HGV_E!T37</f>
        <v>371.28073946689591</v>
      </c>
      <c r="U37" s="10">
        <f>FC_TRA_ROAD_P2W_E!U37+FC_TRA_ROAD_CAR_E!U37+FC_TRA_ROAD_BUS_E!U37+FC_TRA_ROAD_LCV_E!U37+FC_TRA_ROAD_HGV_E!U37</f>
        <v>361.44686156491832</v>
      </c>
      <c r="V37" s="10">
        <f>FC_TRA_ROAD_P2W_E!V37+FC_TRA_ROAD_CAR_E!V37+FC_TRA_ROAD_BUS_E!V37+FC_TRA_ROAD_LCV_E!V37+FC_TRA_ROAD_HGV_E!V37</f>
        <v>356.23473774720549</v>
      </c>
      <c r="W37" s="10">
        <f>FC_TRA_ROAD_P2W_E!W37+FC_TRA_ROAD_CAR_E!W37+FC_TRA_ROAD_BUS_E!W37+FC_TRA_ROAD_LCV_E!W37+FC_TRA_ROAD_HGV_E!W37</f>
        <v>301.00576096302666</v>
      </c>
      <c r="X37" s="10">
        <f>FC_TRA_ROAD_P2W_E!X37+FC_TRA_ROAD_CAR_E!X37+FC_TRA_ROAD_BUS_E!X37+FC_TRA_ROAD_LCV_E!X37+FC_TRA_ROAD_HGV_E!X37</f>
        <v>323.10920034393808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359.46311263972478</v>
      </c>
      <c r="D43" s="10">
        <f>FC_TRA_ROAD_P2W_E!D43+FC_TRA_ROAD_CAR_E!D43+FC_TRA_ROAD_BUS_E!D43+FC_TRA_ROAD_LCV_E!D43+FC_TRA_ROAD_HGV_E!D43</f>
        <v>364.59828030954429</v>
      </c>
      <c r="E43" s="10">
        <f>FC_TRA_ROAD_P2W_E!E43+FC_TRA_ROAD_CAR_E!E43+FC_TRA_ROAD_BUS_E!E43+FC_TRA_ROAD_LCV_E!E43+FC_TRA_ROAD_HGV_E!E43</f>
        <v>350.21977644024071</v>
      </c>
      <c r="F43" s="10">
        <f>FC_TRA_ROAD_P2W_E!F43+FC_TRA_ROAD_CAR_E!F43+FC_TRA_ROAD_BUS_E!F43+FC_TRA_ROAD_LCV_E!F43+FC_TRA_ROAD_HGV_E!F43</f>
        <v>360.49011177987961</v>
      </c>
      <c r="G43" s="10">
        <f>FC_TRA_ROAD_P2W_E!G43+FC_TRA_ROAD_CAR_E!G43+FC_TRA_ROAD_BUS_E!G43+FC_TRA_ROAD_LCV_E!G43+FC_TRA_ROAD_HGV_E!G43</f>
        <v>363.57119518486672</v>
      </c>
      <c r="H43" s="10">
        <f>FC_TRA_ROAD_P2W_E!H43+FC_TRA_ROAD_CAR_E!H43+FC_TRA_ROAD_BUS_E!H43+FC_TRA_ROAD_LCV_E!H43+FC_TRA_ROAD_HGV_E!H43</f>
        <v>355.35494411006033</v>
      </c>
      <c r="I43" s="10">
        <f>FC_TRA_ROAD_P2W_E!I43+FC_TRA_ROAD_CAR_E!I43+FC_TRA_ROAD_BUS_E!I43+FC_TRA_ROAD_LCV_E!I43+FC_TRA_ROAD_HGV_E!I43</f>
        <v>331.73310404127272</v>
      </c>
      <c r="J43" s="10">
        <f>FC_TRA_ROAD_P2W_E!J43+FC_TRA_ROAD_CAR_E!J43+FC_TRA_ROAD_BUS_E!J43+FC_TRA_ROAD_LCV_E!J43+FC_TRA_ROAD_HGV_E!J43</f>
        <v>346.11160791057597</v>
      </c>
      <c r="K43" s="10">
        <f>FC_TRA_ROAD_P2W_E!K43+FC_TRA_ROAD_CAR_E!K43+FC_TRA_ROAD_BUS_E!K43+FC_TRA_ROAD_LCV_E!K43+FC_TRA_ROAD_HGV_E!K43</f>
        <v>338.78048151332763</v>
      </c>
      <c r="L43" s="10">
        <f>FC_TRA_ROAD_P2W_E!L43+FC_TRA_ROAD_CAR_E!L43+FC_TRA_ROAD_BUS_E!L43+FC_TRA_ROAD_LCV_E!L43+FC_TRA_ROAD_HGV_E!L43</f>
        <v>329.24961306964741</v>
      </c>
      <c r="M43" s="10">
        <f>FC_TRA_ROAD_P2W_E!M43+FC_TRA_ROAD_CAR_E!M43+FC_TRA_ROAD_BUS_E!M43+FC_TRA_ROAD_LCV_E!M43+FC_TRA_ROAD_HGV_E!M43</f>
        <v>337.76956147893367</v>
      </c>
      <c r="N43" s="10">
        <f>FC_TRA_ROAD_P2W_E!N43+FC_TRA_ROAD_CAR_E!N43+FC_TRA_ROAD_BUS_E!N43+FC_TRA_ROAD_LCV_E!N43+FC_TRA_ROAD_HGV_E!N43</f>
        <v>321.04402407566641</v>
      </c>
      <c r="O43" s="10">
        <f>FC_TRA_ROAD_P2W_E!O43+FC_TRA_ROAD_CAR_E!O43+FC_TRA_ROAD_BUS_E!O43+FC_TRA_ROAD_LCV_E!O43+FC_TRA_ROAD_HGV_E!O43</f>
        <v>278.42510748065342</v>
      </c>
      <c r="P43" s="10">
        <f>FC_TRA_ROAD_P2W_E!P43+FC_TRA_ROAD_CAR_E!P43+FC_TRA_ROAD_BUS_E!P43+FC_TRA_ROAD_LCV_E!P43+FC_TRA_ROAD_HGV_E!P43</f>
        <v>235.64006878761816</v>
      </c>
      <c r="Q43" s="10">
        <f>FC_TRA_ROAD_P2W_E!Q43+FC_TRA_ROAD_CAR_E!Q43+FC_TRA_ROAD_BUS_E!Q43+FC_TRA_ROAD_LCV_E!Q43+FC_TRA_ROAD_HGV_E!Q43</f>
        <v>229.01306964746351</v>
      </c>
      <c r="R43" s="10">
        <f>FC_TRA_ROAD_P2W_E!R43+FC_TRA_ROAD_CAR_E!R43+FC_TRA_ROAD_BUS_E!R43+FC_TRA_ROAD_LCV_E!R43+FC_TRA_ROAD_HGV_E!R43</f>
        <v>247.1878761822872</v>
      </c>
      <c r="S43" s="10">
        <f>FC_TRA_ROAD_P2W_E!S43+FC_TRA_ROAD_CAR_E!S43+FC_TRA_ROAD_BUS_E!S43+FC_TRA_ROAD_LCV_E!S43+FC_TRA_ROAD_HGV_E!S43</f>
        <v>274.74668959587268</v>
      </c>
      <c r="T43" s="10">
        <f>FC_TRA_ROAD_P2W_E!T43+FC_TRA_ROAD_CAR_E!T43+FC_TRA_ROAD_BUS_E!T43+FC_TRA_ROAD_LCV_E!T43+FC_TRA_ROAD_HGV_E!T43</f>
        <v>298.70567497850396</v>
      </c>
      <c r="U43" s="10">
        <f>FC_TRA_ROAD_P2W_E!U43+FC_TRA_ROAD_CAR_E!U43+FC_TRA_ROAD_BUS_E!U43+FC_TRA_ROAD_LCV_E!U43+FC_TRA_ROAD_HGV_E!U43</f>
        <v>311.32476354256232</v>
      </c>
      <c r="V43" s="10">
        <f>FC_TRA_ROAD_P2W_E!V43+FC_TRA_ROAD_CAR_E!V43+FC_TRA_ROAD_BUS_E!V43+FC_TRA_ROAD_LCV_E!V43+FC_TRA_ROAD_HGV_E!V43</f>
        <v>322.49380911435941</v>
      </c>
      <c r="W43" s="10">
        <f>FC_TRA_ROAD_P2W_E!W43+FC_TRA_ROAD_CAR_E!W43+FC_TRA_ROAD_BUS_E!W43+FC_TRA_ROAD_LCV_E!W43+FC_TRA_ROAD_HGV_E!W43</f>
        <v>289.54015477214102</v>
      </c>
      <c r="X43" s="10">
        <f>FC_TRA_ROAD_P2W_E!X43+FC_TRA_ROAD_CAR_E!X43+FC_TRA_ROAD_BUS_E!X43+FC_TRA_ROAD_LCV_E!X43+FC_TRA_ROAD_HGV_E!X43</f>
        <v>311.16569217540842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0.88374892519346504</v>
      </c>
      <c r="K52" s="37">
        <f t="shared" si="29"/>
        <v>14.139638865004299</v>
      </c>
      <c r="L52" s="37">
        <f t="shared" si="29"/>
        <v>15.023387790197757</v>
      </c>
      <c r="M52" s="37">
        <f t="shared" si="29"/>
        <v>15.023387790197759</v>
      </c>
      <c r="N52" s="37">
        <f t="shared" si="29"/>
        <v>15.90713671539123</v>
      </c>
      <c r="O52" s="37">
        <f t="shared" si="29"/>
        <v>15.90713671539123</v>
      </c>
      <c r="P52" s="37">
        <f t="shared" si="29"/>
        <v>15.023387790197759</v>
      </c>
      <c r="Q52" s="37">
        <f t="shared" si="29"/>
        <v>9.7210662080825436</v>
      </c>
      <c r="R52" s="37">
        <f t="shared" si="29"/>
        <v>9.7210662080825436</v>
      </c>
      <c r="S52" s="37">
        <f t="shared" si="29"/>
        <v>8.8373172828890816</v>
      </c>
      <c r="T52" s="37">
        <f t="shared" si="29"/>
        <v>8.5695614789337924</v>
      </c>
      <c r="U52" s="37">
        <f t="shared" si="29"/>
        <v>8.9503869303525363</v>
      </c>
      <c r="V52" s="37">
        <f t="shared" si="29"/>
        <v>10.739122957867584</v>
      </c>
      <c r="W52" s="37">
        <f t="shared" si="29"/>
        <v>24.70799656061909</v>
      </c>
      <c r="X52" s="37">
        <f t="shared" ref="X52" si="30">SUM(X53:X70)</f>
        <v>24.302579535683581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0</v>
      </c>
      <c r="P64" s="10">
        <f>FC_TRA_ROAD_P2W_E!P64+FC_TRA_ROAD_CAR_E!P64+FC_TRA_ROAD_BUS_E!P64+FC_TRA_ROAD_LCV_E!P64+FC_TRA_ROAD_HGV_E!P64</f>
        <v>0</v>
      </c>
      <c r="Q64" s="10">
        <f>FC_TRA_ROAD_P2W_E!Q64+FC_TRA_ROAD_CAR_E!Q64+FC_TRA_ROAD_BUS_E!Q64+FC_TRA_ROAD_LCV_E!Q64+FC_TRA_ROAD_HGV_E!Q64</f>
        <v>0</v>
      </c>
      <c r="R64" s="10">
        <f>FC_TRA_ROAD_P2W_E!R64+FC_TRA_ROAD_CAR_E!R64+FC_TRA_ROAD_BUS_E!R64+FC_TRA_ROAD_LCV_E!R64+FC_TRA_ROAD_HGV_E!R64</f>
        <v>0</v>
      </c>
      <c r="S64" s="10">
        <f>FC_TRA_ROAD_P2W_E!S64+FC_TRA_ROAD_CAR_E!S64+FC_TRA_ROAD_BUS_E!S64+FC_TRA_ROAD_LCV_E!S64+FC_TRA_ROAD_HGV_E!S64</f>
        <v>0</v>
      </c>
      <c r="T64" s="10">
        <f>FC_TRA_ROAD_P2W_E!T64+FC_TRA_ROAD_CAR_E!T64+FC_TRA_ROAD_BUS_E!T64+FC_TRA_ROAD_LCV_E!T64+FC_TRA_ROAD_HGV_E!T64</f>
        <v>0</v>
      </c>
      <c r="U64" s="10">
        <f>FC_TRA_ROAD_P2W_E!U64+FC_TRA_ROAD_CAR_E!U64+FC_TRA_ROAD_BUS_E!U64+FC_TRA_ROAD_LCV_E!U64+FC_TRA_ROAD_HGV_E!U64</f>
        <v>0</v>
      </c>
      <c r="V64" s="10">
        <f>FC_TRA_ROAD_P2W_E!V64+FC_TRA_ROAD_CAR_E!V64+FC_TRA_ROAD_BUS_E!V64+FC_TRA_ROAD_LCV_E!V64+FC_TRA_ROAD_HGV_E!V64</f>
        <v>0</v>
      </c>
      <c r="W64" s="10">
        <f>FC_TRA_ROAD_P2W_E!W64+FC_TRA_ROAD_CAR_E!W64+FC_TRA_ROAD_BUS_E!W64+FC_TRA_ROAD_LCV_E!W64+FC_TRA_ROAD_HGV_E!W64</f>
        <v>0.65202063628546858</v>
      </c>
      <c r="X64" s="10">
        <f>FC_TRA_ROAD_P2W_E!X64+FC_TRA_ROAD_CAR_E!X64+FC_TRA_ROAD_BUS_E!X64+FC_TRA_ROAD_LCV_E!X64+FC_TRA_ROAD_HGV_E!X64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0.88374892519346504</v>
      </c>
      <c r="K66" s="10">
        <f>FC_TRA_ROAD_P2W_E!K66+FC_TRA_ROAD_CAR_E!K66+FC_TRA_ROAD_BUS_E!K66+FC_TRA_ROAD_LCV_E!K66+FC_TRA_ROAD_HGV_E!K66</f>
        <v>14.139638865004299</v>
      </c>
      <c r="L66" s="10">
        <f>FC_TRA_ROAD_P2W_E!L66+FC_TRA_ROAD_CAR_E!L66+FC_TRA_ROAD_BUS_E!L66+FC_TRA_ROAD_LCV_E!L66+FC_TRA_ROAD_HGV_E!L66</f>
        <v>15.023387790197757</v>
      </c>
      <c r="M66" s="10">
        <f>FC_TRA_ROAD_P2W_E!M66+FC_TRA_ROAD_CAR_E!M66+FC_TRA_ROAD_BUS_E!M66+FC_TRA_ROAD_LCV_E!M66+FC_TRA_ROAD_HGV_E!M66</f>
        <v>15.023387790197759</v>
      </c>
      <c r="N66" s="10">
        <f>FC_TRA_ROAD_P2W_E!N66+FC_TRA_ROAD_CAR_E!N66+FC_TRA_ROAD_BUS_E!N66+FC_TRA_ROAD_LCV_E!N66+FC_TRA_ROAD_HGV_E!N66</f>
        <v>15.90713671539123</v>
      </c>
      <c r="O66" s="10">
        <f>FC_TRA_ROAD_P2W_E!O66+FC_TRA_ROAD_CAR_E!O66+FC_TRA_ROAD_BUS_E!O66+FC_TRA_ROAD_LCV_E!O66+FC_TRA_ROAD_HGV_E!O66</f>
        <v>15.90713671539123</v>
      </c>
      <c r="P66" s="10">
        <f>FC_TRA_ROAD_P2W_E!P66+FC_TRA_ROAD_CAR_E!P66+FC_TRA_ROAD_BUS_E!P66+FC_TRA_ROAD_LCV_E!P66+FC_TRA_ROAD_HGV_E!P66</f>
        <v>15.023387790197759</v>
      </c>
      <c r="Q66" s="10">
        <f>FC_TRA_ROAD_P2W_E!Q66+FC_TRA_ROAD_CAR_E!Q66+FC_TRA_ROAD_BUS_E!Q66+FC_TRA_ROAD_LCV_E!Q66+FC_TRA_ROAD_HGV_E!Q66</f>
        <v>9.7210662080825436</v>
      </c>
      <c r="R66" s="10">
        <f>FC_TRA_ROAD_P2W_E!R66+FC_TRA_ROAD_CAR_E!R66+FC_TRA_ROAD_BUS_E!R66+FC_TRA_ROAD_LCV_E!R66+FC_TRA_ROAD_HGV_E!R66</f>
        <v>9.7210662080825436</v>
      </c>
      <c r="S66" s="10">
        <f>FC_TRA_ROAD_P2W_E!S66+FC_TRA_ROAD_CAR_E!S66+FC_TRA_ROAD_BUS_E!S66+FC_TRA_ROAD_LCV_E!S66+FC_TRA_ROAD_HGV_E!S66</f>
        <v>8.8373172828890816</v>
      </c>
      <c r="T66" s="10">
        <f>FC_TRA_ROAD_P2W_E!T66+FC_TRA_ROAD_CAR_E!T66+FC_TRA_ROAD_BUS_E!T66+FC_TRA_ROAD_LCV_E!T66+FC_TRA_ROAD_HGV_E!T66</f>
        <v>8.5695614789337924</v>
      </c>
      <c r="U66" s="10">
        <f>FC_TRA_ROAD_P2W_E!U66+FC_TRA_ROAD_CAR_E!U66+FC_TRA_ROAD_BUS_E!U66+FC_TRA_ROAD_LCV_E!U66+FC_TRA_ROAD_HGV_E!U66</f>
        <v>8.9503869303525363</v>
      </c>
      <c r="V66" s="10">
        <f>FC_TRA_ROAD_P2W_E!V66+FC_TRA_ROAD_CAR_E!V66+FC_TRA_ROAD_BUS_E!V66+FC_TRA_ROAD_LCV_E!V66+FC_TRA_ROAD_HGV_E!V66</f>
        <v>10.739122957867584</v>
      </c>
      <c r="W66" s="10">
        <f>FC_TRA_ROAD_P2W_E!W66+FC_TRA_ROAD_CAR_E!W66+FC_TRA_ROAD_BUS_E!W66+FC_TRA_ROAD_LCV_E!W66+FC_TRA_ROAD_HGV_E!W66</f>
        <v>24.055975924333623</v>
      </c>
      <c r="X66" s="10">
        <f>FC_TRA_ROAD_P2W_E!X66+FC_TRA_ROAD_CAR_E!X66+FC_TRA_ROAD_BUS_E!X66+FC_TRA_ROAD_LCV_E!X66+FC_TRA_ROAD_HGV_E!X66</f>
        <v>24.302579535683581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2.3827863395856113E-4</v>
      </c>
      <c r="K76" s="40">
        <f>FC_TRA_ROAD_P2W_E!K76+FC_TRA_ROAD_CAR_E!K76+FC_TRA_ROAD_BUS_E!K76+FC_TRA_ROAD_LCV_E!K76+FC_TRA_ROAD_HGV_E!K76</f>
        <v>1.2897417259895134E-2</v>
      </c>
      <c r="L76" s="40">
        <f>FC_TRA_ROAD_P2W_E!L76+FC_TRA_ROAD_CAR_E!L76+FC_TRA_ROAD_BUS_E!L76+FC_TRA_ROAD_LCV_E!L76+FC_TRA_ROAD_HGV_E!L76</f>
        <v>1.287415633063989E-2</v>
      </c>
      <c r="M76" s="40">
        <f>FC_TRA_ROAD_P2W_E!M76+FC_TRA_ROAD_CAR_E!M76+FC_TRA_ROAD_BUS_E!M76+FC_TRA_ROAD_LCV_E!M76+FC_TRA_ROAD_HGV_E!M76</f>
        <v>1.3134349024179209E-2</v>
      </c>
      <c r="N76" s="40">
        <f>FC_TRA_ROAD_P2W_E!N76+FC_TRA_ROAD_CAR_E!N76+FC_TRA_ROAD_BUS_E!N76+FC_TRA_ROAD_LCV_E!N76+FC_TRA_ROAD_HGV_E!N76</f>
        <v>1.3269546024495154E-2</v>
      </c>
      <c r="O76" s="40">
        <f>FC_TRA_ROAD_P2W_E!O76+FC_TRA_ROAD_CAR_E!O76+FC_TRA_ROAD_BUS_E!O76+FC_TRA_ROAD_LCV_E!O76+FC_TRA_ROAD_HGV_E!O76</f>
        <v>1.3270126550554125E-2</v>
      </c>
      <c r="P76" s="40">
        <f>FC_TRA_ROAD_P2W_E!P76+FC_TRA_ROAD_CAR_E!P76+FC_TRA_ROAD_BUS_E!P76+FC_TRA_ROAD_LCV_E!P76+FC_TRA_ROAD_HGV_E!P76</f>
        <v>1.4208367970827238E-2</v>
      </c>
      <c r="Q76" s="40">
        <f>FC_TRA_ROAD_P2W_E!Q76+FC_TRA_ROAD_CAR_E!Q76+FC_TRA_ROAD_BUS_E!Q76+FC_TRA_ROAD_LCV_E!Q76+FC_TRA_ROAD_HGV_E!Q76</f>
        <v>1.5775243416609387E-2</v>
      </c>
      <c r="R76" s="40">
        <f>FC_TRA_ROAD_P2W_E!R76+FC_TRA_ROAD_CAR_E!R76+FC_TRA_ROAD_BUS_E!R76+FC_TRA_ROAD_LCV_E!R76+FC_TRA_ROAD_HGV_E!R76</f>
        <v>1.9975633306830103E-2</v>
      </c>
      <c r="S76" s="40">
        <f>FC_TRA_ROAD_P2W_E!S76+FC_TRA_ROAD_CAR_E!S76+FC_TRA_ROAD_BUS_E!S76+FC_TRA_ROAD_LCV_E!S76+FC_TRA_ROAD_HGV_E!S76</f>
        <v>2.4681018413741023E-2</v>
      </c>
      <c r="T76" s="40">
        <f>FC_TRA_ROAD_P2W_E!T76+FC_TRA_ROAD_CAR_E!T76+FC_TRA_ROAD_BUS_E!T76+FC_TRA_ROAD_LCV_E!T76+FC_TRA_ROAD_HGV_E!T76</f>
        <v>4.2750443685826436E-2</v>
      </c>
      <c r="U76" s="40">
        <f>FC_TRA_ROAD_P2W_E!U76+FC_TRA_ROAD_CAR_E!U76+FC_TRA_ROAD_BUS_E!U76+FC_TRA_ROAD_LCV_E!U76+FC_TRA_ROAD_HGV_E!U76</f>
        <v>6.1345296699582705E-2</v>
      </c>
      <c r="V76" s="40">
        <f>FC_TRA_ROAD_P2W_E!V76+FC_TRA_ROAD_CAR_E!V76+FC_TRA_ROAD_BUS_E!V76+FC_TRA_ROAD_LCV_E!V76+FC_TRA_ROAD_HGV_E!V76</f>
        <v>8.6339211008994665E-2</v>
      </c>
      <c r="W76" s="40">
        <f>FC_TRA_ROAD_P2W_E!W76+FC_TRA_ROAD_CAR_E!W76+FC_TRA_ROAD_BUS_E!W76+FC_TRA_ROAD_LCV_E!W76+FC_TRA_ROAD_HGV_E!W76</f>
        <v>0.10173654048030641</v>
      </c>
      <c r="X76" s="40">
        <f>FC_TRA_ROAD_P2W_E!X76+FC_TRA_ROAD_CAR_E!X76+FC_TRA_ROAD_BUS_E!X76+FC_TRA_ROAD_LCV_E!X76+FC_TRA_ROAD_HGV_E!X76</f>
        <v>0.14435897913913753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5.8366945270989294</v>
      </c>
      <c r="D2" s="31">
        <f t="shared" ref="D2:W2" si="1">SUM(D3,D17,D22,D25,D26,D51,D52,D71,D74,D75,D76)</f>
        <v>5.6997166361680698</v>
      </c>
      <c r="E2" s="31">
        <f t="shared" si="1"/>
        <v>5.5442971468005862</v>
      </c>
      <c r="F2" s="31">
        <f t="shared" si="1"/>
        <v>5.6033450738127515</v>
      </c>
      <c r="G2" s="31">
        <f t="shared" si="1"/>
        <v>5.5603902002093202</v>
      </c>
      <c r="H2" s="31">
        <f t="shared" si="1"/>
        <v>5.4501282950444221</v>
      </c>
      <c r="I2" s="31">
        <f t="shared" si="1"/>
        <v>5.4040846981879742</v>
      </c>
      <c r="J2" s="31">
        <f t="shared" si="1"/>
        <v>5.4121385954321086</v>
      </c>
      <c r="K2" s="31">
        <f t="shared" si="1"/>
        <v>5.4865831747622975</v>
      </c>
      <c r="L2" s="31">
        <f t="shared" si="1"/>
        <v>5.3925291421142267</v>
      </c>
      <c r="M2" s="31">
        <f t="shared" si="1"/>
        <v>5.2720694536065551</v>
      </c>
      <c r="N2" s="31">
        <f t="shared" si="1"/>
        <v>5.122604068305316</v>
      </c>
      <c r="O2" s="31">
        <f t="shared" si="1"/>
        <v>5.1865976151331505</v>
      </c>
      <c r="P2" s="31">
        <f t="shared" si="1"/>
        <v>5.0567239500514889</v>
      </c>
      <c r="Q2" s="31">
        <f t="shared" si="1"/>
        <v>5.0893232444224656</v>
      </c>
      <c r="R2" s="31">
        <f t="shared" si="1"/>
        <v>4.9504503726325062</v>
      </c>
      <c r="S2" s="31">
        <f t="shared" si="1"/>
        <v>4.8725728217288884</v>
      </c>
      <c r="T2" s="31">
        <f t="shared" si="1"/>
        <v>4.5421828099162385</v>
      </c>
      <c r="U2" s="31">
        <f t="shared" si="1"/>
        <v>4.2772982925317029</v>
      </c>
      <c r="V2" s="31">
        <f t="shared" si="1"/>
        <v>4.4397294236347546</v>
      </c>
      <c r="W2" s="31">
        <f t="shared" si="1"/>
        <v>3.9367051225431293</v>
      </c>
      <c r="X2" s="31">
        <f t="shared" ref="X2" si="2">SUM(X3,X17,X22,X25,X26,X51,X52,X71,X74,X75,X76)</f>
        <v>3.8409300166034255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5.8366945270989294</v>
      </c>
      <c r="D26" s="37">
        <f t="shared" ref="D26:W26" si="22">SUM(D27,D33)</f>
        <v>5.6997166361680698</v>
      </c>
      <c r="E26" s="37">
        <f t="shared" si="22"/>
        <v>5.5442971468005862</v>
      </c>
      <c r="F26" s="37">
        <f t="shared" si="22"/>
        <v>5.6033450738127515</v>
      </c>
      <c r="G26" s="37">
        <f t="shared" si="22"/>
        <v>5.5603902002093202</v>
      </c>
      <c r="H26" s="37">
        <f t="shared" si="22"/>
        <v>5.4501282950444221</v>
      </c>
      <c r="I26" s="37">
        <f t="shared" si="22"/>
        <v>5.4040846981879742</v>
      </c>
      <c r="J26" s="37">
        <f t="shared" si="22"/>
        <v>5.4121385954321086</v>
      </c>
      <c r="K26" s="37">
        <f t="shared" si="22"/>
        <v>5.4865831747622975</v>
      </c>
      <c r="L26" s="37">
        <f t="shared" si="22"/>
        <v>5.3925291421142267</v>
      </c>
      <c r="M26" s="37">
        <f t="shared" si="22"/>
        <v>5.2720694536065551</v>
      </c>
      <c r="N26" s="37">
        <f t="shared" si="22"/>
        <v>5.122604068305316</v>
      </c>
      <c r="O26" s="37">
        <f t="shared" si="22"/>
        <v>5.1865976151331505</v>
      </c>
      <c r="P26" s="37">
        <f t="shared" si="22"/>
        <v>5.0567239500514889</v>
      </c>
      <c r="Q26" s="37">
        <f t="shared" si="22"/>
        <v>5.0893232444224656</v>
      </c>
      <c r="R26" s="37">
        <f t="shared" si="22"/>
        <v>4.9504503726325062</v>
      </c>
      <c r="S26" s="37">
        <f t="shared" si="22"/>
        <v>4.8725728217288884</v>
      </c>
      <c r="T26" s="37">
        <f t="shared" si="22"/>
        <v>4.5421828099162385</v>
      </c>
      <c r="U26" s="37">
        <f t="shared" si="22"/>
        <v>4.2772982925317029</v>
      </c>
      <c r="V26" s="37">
        <f t="shared" si="22"/>
        <v>4.4397294236347546</v>
      </c>
      <c r="W26" s="37">
        <f t="shared" si="22"/>
        <v>3.9281960996190057</v>
      </c>
      <c r="X26" s="37">
        <f t="shared" ref="X26" si="23">SUM(X27,X33)</f>
        <v>3.8409300166034255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5.8366945270989294</v>
      </c>
      <c r="D33" s="29">
        <f t="shared" ref="D33:W33" si="28">SUM(D34:D50)</f>
        <v>5.6997166361680698</v>
      </c>
      <c r="E33" s="29">
        <f t="shared" si="28"/>
        <v>5.5442971468005862</v>
      </c>
      <c r="F33" s="29">
        <f t="shared" si="28"/>
        <v>5.6033450738127515</v>
      </c>
      <c r="G33" s="29">
        <f t="shared" si="28"/>
        <v>5.5603902002093202</v>
      </c>
      <c r="H33" s="29">
        <f t="shared" si="28"/>
        <v>5.4501282950444221</v>
      </c>
      <c r="I33" s="29">
        <f t="shared" si="28"/>
        <v>5.4040846981879742</v>
      </c>
      <c r="J33" s="29">
        <f t="shared" si="28"/>
        <v>5.4121385954321086</v>
      </c>
      <c r="K33" s="29">
        <f t="shared" si="28"/>
        <v>5.4865831747622975</v>
      </c>
      <c r="L33" s="29">
        <f t="shared" si="28"/>
        <v>5.3925291421142267</v>
      </c>
      <c r="M33" s="29">
        <f t="shared" si="28"/>
        <v>5.2720694536065551</v>
      </c>
      <c r="N33" s="29">
        <f t="shared" si="28"/>
        <v>5.122604068305316</v>
      </c>
      <c r="O33" s="29">
        <f t="shared" si="28"/>
        <v>5.1865976151331505</v>
      </c>
      <c r="P33" s="29">
        <f t="shared" si="28"/>
        <v>5.0567239500514889</v>
      </c>
      <c r="Q33" s="29">
        <f t="shared" si="28"/>
        <v>5.0893232444224656</v>
      </c>
      <c r="R33" s="29">
        <f t="shared" si="28"/>
        <v>4.9504503726325062</v>
      </c>
      <c r="S33" s="29">
        <f t="shared" si="28"/>
        <v>4.8725728217288884</v>
      </c>
      <c r="T33" s="29">
        <f t="shared" si="28"/>
        <v>4.5421828099162385</v>
      </c>
      <c r="U33" s="29">
        <f t="shared" si="28"/>
        <v>4.2772982925317029</v>
      </c>
      <c r="V33" s="29">
        <f t="shared" si="28"/>
        <v>4.4397294236347546</v>
      </c>
      <c r="W33" s="29">
        <f t="shared" si="28"/>
        <v>3.9281960996190057</v>
      </c>
      <c r="X33" s="29">
        <f t="shared" ref="X33" si="29">SUM(X34:X50)</f>
        <v>3.8409300166034255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5.8366945270989294</v>
      </c>
      <c r="D37" s="10">
        <v>5.6997166361680698</v>
      </c>
      <c r="E37" s="10">
        <v>5.5442971468005862</v>
      </c>
      <c r="F37" s="10">
        <v>5.6033450738127515</v>
      </c>
      <c r="G37" s="10">
        <v>5.5603902002093202</v>
      </c>
      <c r="H37" s="10">
        <v>5.4501282950444221</v>
      </c>
      <c r="I37" s="10">
        <v>5.4040846981879742</v>
      </c>
      <c r="J37" s="10">
        <v>5.4121385954321086</v>
      </c>
      <c r="K37" s="10">
        <v>5.4865831747622975</v>
      </c>
      <c r="L37" s="10">
        <v>5.3925291421142267</v>
      </c>
      <c r="M37" s="10">
        <v>5.2720694536065551</v>
      </c>
      <c r="N37" s="10">
        <v>5.122604068305316</v>
      </c>
      <c r="O37" s="10">
        <v>5.1865976151331505</v>
      </c>
      <c r="P37" s="10">
        <v>5.0567239500514889</v>
      </c>
      <c r="Q37" s="10">
        <v>5.0893232444224656</v>
      </c>
      <c r="R37" s="10">
        <v>4.9504503726325062</v>
      </c>
      <c r="S37" s="10">
        <v>4.8725728217288884</v>
      </c>
      <c r="T37" s="10">
        <v>4.5421828099162385</v>
      </c>
      <c r="U37" s="10">
        <v>4.2772982925317029</v>
      </c>
      <c r="V37" s="10">
        <v>4.4397294236347546</v>
      </c>
      <c r="W37" s="10">
        <v>3.9281960996190057</v>
      </c>
      <c r="X37" s="10">
        <v>3.8409300166034255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8.5090229241236558E-3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8.5090229241236558E-3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255.62091542029646</v>
      </c>
      <c r="D2" s="31">
        <f t="shared" ref="D2:W2" si="1">SUM(D3,D17,D22,D25,D26,D51,D52,D71,D74,D75,D76)</f>
        <v>271.75649928744838</v>
      </c>
      <c r="E2" s="31">
        <f t="shared" si="1"/>
        <v>277.97558050510122</v>
      </c>
      <c r="F2" s="31">
        <f t="shared" si="1"/>
        <v>301.99007129713777</v>
      </c>
      <c r="G2" s="31">
        <f t="shared" si="1"/>
        <v>338.2481843031706</v>
      </c>
      <c r="H2" s="31">
        <f t="shared" si="1"/>
        <v>356.7461886656597</v>
      </c>
      <c r="I2" s="31">
        <f t="shared" si="1"/>
        <v>376.63396678068705</v>
      </c>
      <c r="J2" s="31">
        <f t="shared" si="1"/>
        <v>411.62050810836661</v>
      </c>
      <c r="K2" s="31">
        <f t="shared" si="1"/>
        <v>435.14277080932254</v>
      </c>
      <c r="L2" s="31">
        <f t="shared" si="1"/>
        <v>451.56842262438522</v>
      </c>
      <c r="M2" s="31">
        <f t="shared" si="1"/>
        <v>461.26065823238639</v>
      </c>
      <c r="N2" s="31">
        <f t="shared" si="1"/>
        <v>454.00290263132143</v>
      </c>
      <c r="O2" s="31">
        <f t="shared" si="1"/>
        <v>431.01006899413971</v>
      </c>
      <c r="P2" s="31">
        <f t="shared" si="1"/>
        <v>402.07621591050236</v>
      </c>
      <c r="Q2" s="31">
        <f t="shared" si="1"/>
        <v>394.95252440833013</v>
      </c>
      <c r="R2" s="31">
        <f t="shared" si="1"/>
        <v>405.21691443575139</v>
      </c>
      <c r="S2" s="31">
        <f t="shared" si="1"/>
        <v>423.49234944874905</v>
      </c>
      <c r="T2" s="31">
        <f t="shared" si="1"/>
        <v>430.0467396384991</v>
      </c>
      <c r="U2" s="31">
        <f t="shared" si="1"/>
        <v>430.63082637335714</v>
      </c>
      <c r="V2" s="31">
        <f t="shared" si="1"/>
        <v>437.22827045362823</v>
      </c>
      <c r="W2" s="31">
        <f t="shared" si="1"/>
        <v>386.52719925952368</v>
      </c>
      <c r="X2" s="31">
        <f t="shared" ref="X2" si="2">SUM(X3,X17,X22,X25,X26,X51,X52,X71,X74,X75,X76)</f>
        <v>416.08405750081914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255.62091542029646</v>
      </c>
      <c r="D26" s="37">
        <f t="shared" ref="D26:W26" si="22">SUM(D27,D33)</f>
        <v>271.75649928744838</v>
      </c>
      <c r="E26" s="37">
        <f t="shared" si="22"/>
        <v>277.97558050510122</v>
      </c>
      <c r="F26" s="37">
        <f t="shared" si="22"/>
        <v>301.99007129713777</v>
      </c>
      <c r="G26" s="37">
        <f t="shared" si="22"/>
        <v>338.2481843031706</v>
      </c>
      <c r="H26" s="37">
        <f t="shared" si="22"/>
        <v>356.7461886656597</v>
      </c>
      <c r="I26" s="37">
        <f t="shared" si="22"/>
        <v>376.63396678068705</v>
      </c>
      <c r="J26" s="37">
        <f t="shared" si="22"/>
        <v>411.49182648973783</v>
      </c>
      <c r="K26" s="37">
        <f t="shared" si="22"/>
        <v>433.04304353141134</v>
      </c>
      <c r="L26" s="37">
        <f t="shared" si="22"/>
        <v>449.05059248480802</v>
      </c>
      <c r="M26" s="37">
        <f t="shared" si="22"/>
        <v>458.71955252908424</v>
      </c>
      <c r="N26" s="37">
        <f t="shared" si="22"/>
        <v>451.29103285501071</v>
      </c>
      <c r="O26" s="37">
        <f t="shared" si="22"/>
        <v>428.406178541359</v>
      </c>
      <c r="P26" s="37">
        <f t="shared" si="22"/>
        <v>399.50069871497004</v>
      </c>
      <c r="Q26" s="37">
        <f t="shared" si="22"/>
        <v>393.1719919966776</v>
      </c>
      <c r="R26" s="37">
        <f t="shared" si="22"/>
        <v>403.33713168052657</v>
      </c>
      <c r="S26" s="37">
        <f t="shared" si="22"/>
        <v>421.67443708332183</v>
      </c>
      <c r="T26" s="37">
        <f t="shared" si="22"/>
        <v>428.13225818282581</v>
      </c>
      <c r="U26" s="37">
        <f t="shared" si="22"/>
        <v>428.42476149990819</v>
      </c>
      <c r="V26" s="37">
        <f t="shared" si="22"/>
        <v>434.28359650238514</v>
      </c>
      <c r="W26" s="37">
        <f t="shared" si="22"/>
        <v>378.73172246069379</v>
      </c>
      <c r="X26" s="37">
        <f t="shared" ref="X26" si="23">SUM(X27,X33)</f>
        <v>408.68810035536728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255.62091542029646</v>
      </c>
      <c r="D33" s="29">
        <f t="shared" ref="D33:W33" si="28">SUM(D34:D50)</f>
        <v>271.75649928744838</v>
      </c>
      <c r="E33" s="29">
        <f t="shared" si="28"/>
        <v>277.97558050510122</v>
      </c>
      <c r="F33" s="29">
        <f t="shared" si="28"/>
        <v>301.99007129713777</v>
      </c>
      <c r="G33" s="29">
        <f t="shared" si="28"/>
        <v>338.2481843031706</v>
      </c>
      <c r="H33" s="29">
        <f t="shared" si="28"/>
        <v>356.7461886656597</v>
      </c>
      <c r="I33" s="29">
        <f t="shared" si="28"/>
        <v>376.63396678068705</v>
      </c>
      <c r="J33" s="29">
        <f t="shared" si="28"/>
        <v>411.49182648973783</v>
      </c>
      <c r="K33" s="29">
        <f t="shared" si="28"/>
        <v>433.04304353141134</v>
      </c>
      <c r="L33" s="29">
        <f t="shared" si="28"/>
        <v>449.05059248480802</v>
      </c>
      <c r="M33" s="29">
        <f t="shared" si="28"/>
        <v>458.71955252908424</v>
      </c>
      <c r="N33" s="29">
        <f t="shared" si="28"/>
        <v>451.29103285501071</v>
      </c>
      <c r="O33" s="29">
        <f t="shared" si="28"/>
        <v>428.406178541359</v>
      </c>
      <c r="P33" s="29">
        <f t="shared" si="28"/>
        <v>399.50069871497004</v>
      </c>
      <c r="Q33" s="29">
        <f t="shared" si="28"/>
        <v>393.1719919966776</v>
      </c>
      <c r="R33" s="29">
        <f t="shared" si="28"/>
        <v>403.33713168052657</v>
      </c>
      <c r="S33" s="29">
        <f t="shared" si="28"/>
        <v>421.67443708332183</v>
      </c>
      <c r="T33" s="29">
        <f t="shared" si="28"/>
        <v>428.13225818282581</v>
      </c>
      <c r="U33" s="29">
        <f t="shared" si="28"/>
        <v>428.42476149990819</v>
      </c>
      <c r="V33" s="29">
        <f t="shared" si="28"/>
        <v>434.28359650238514</v>
      </c>
      <c r="W33" s="29">
        <f t="shared" si="28"/>
        <v>378.73172246069379</v>
      </c>
      <c r="X33" s="29">
        <f t="shared" ref="X33" si="29">SUM(X34:X50)</f>
        <v>408.68810035536728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0.49819432502149608</v>
      </c>
      <c r="V36" s="10">
        <v>0.53886500429922612</v>
      </c>
      <c r="W36" s="10">
        <v>0.4507308684436801</v>
      </c>
      <c r="X36" s="10">
        <v>0.51745485812553738</v>
      </c>
    </row>
    <row r="37" spans="1:24" ht="11.25" customHeight="1" x14ac:dyDescent="0.2">
      <c r="A37" s="41" t="s">
        <v>61</v>
      </c>
      <c r="B37" s="9" t="s">
        <v>62</v>
      </c>
      <c r="C37" s="10">
        <v>203.92706404345819</v>
      </c>
      <c r="D37" s="10">
        <v>217.27517614204916</v>
      </c>
      <c r="E37" s="10">
        <v>227.07627736551052</v>
      </c>
      <c r="F37" s="10">
        <v>251.24815846385897</v>
      </c>
      <c r="G37" s="10">
        <v>284.42855059852548</v>
      </c>
      <c r="H37" s="10">
        <v>308.32332725125377</v>
      </c>
      <c r="I37" s="10">
        <v>329.86860157573523</v>
      </c>
      <c r="J37" s="10">
        <v>361.09493132814225</v>
      </c>
      <c r="K37" s="10">
        <v>382.73435990456045</v>
      </c>
      <c r="L37" s="10">
        <v>393.87032217508613</v>
      </c>
      <c r="M37" s="10">
        <v>401.58808717238236</v>
      </c>
      <c r="N37" s="10">
        <v>396.55902159910846</v>
      </c>
      <c r="O37" s="10">
        <v>382.82987576891622</v>
      </c>
      <c r="P37" s="10">
        <v>359.11841851173676</v>
      </c>
      <c r="Q37" s="10">
        <v>351.28679988212383</v>
      </c>
      <c r="R37" s="10">
        <v>355.71057795330103</v>
      </c>
      <c r="S37" s="10">
        <v>365.51473709251661</v>
      </c>
      <c r="T37" s="10">
        <v>362.43243845962195</v>
      </c>
      <c r="U37" s="10">
        <v>352.87528459016283</v>
      </c>
      <c r="V37" s="10">
        <v>347.50172143248409</v>
      </c>
      <c r="W37" s="10">
        <v>293.12968464502353</v>
      </c>
      <c r="X37" s="10">
        <v>315.10499732756585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51.693851376838261</v>
      </c>
      <c r="D43" s="10">
        <v>54.481323145399195</v>
      </c>
      <c r="E43" s="10">
        <v>50.899303139590685</v>
      </c>
      <c r="F43" s="10">
        <v>50.741912833278789</v>
      </c>
      <c r="G43" s="10">
        <v>53.819633704645106</v>
      </c>
      <c r="H43" s="10">
        <v>48.422861414405908</v>
      </c>
      <c r="I43" s="10">
        <v>46.765365204951799</v>
      </c>
      <c r="J43" s="10">
        <v>50.396895161595602</v>
      </c>
      <c r="K43" s="10">
        <v>50.308683626850872</v>
      </c>
      <c r="L43" s="10">
        <v>55.180270309721884</v>
      </c>
      <c r="M43" s="10">
        <v>57.131465356701874</v>
      </c>
      <c r="N43" s="10">
        <v>54.732011255902265</v>
      </c>
      <c r="O43" s="10">
        <v>45.576302772442759</v>
      </c>
      <c r="P43" s="10">
        <v>40.382280203233279</v>
      </c>
      <c r="Q43" s="10">
        <v>41.885192114553767</v>
      </c>
      <c r="R43" s="10">
        <v>47.626553727225541</v>
      </c>
      <c r="S43" s="10">
        <v>56.159699990805244</v>
      </c>
      <c r="T43" s="10">
        <v>65.699819723203888</v>
      </c>
      <c r="U43" s="10">
        <v>75.05128258472385</v>
      </c>
      <c r="V43" s="10">
        <v>86.243010065601837</v>
      </c>
      <c r="W43" s="10">
        <v>85.151306947226601</v>
      </c>
      <c r="X43" s="10">
        <v>93.065648169675939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0.12868161862879524</v>
      </c>
      <c r="K52" s="37">
        <f t="shared" si="31"/>
        <v>2.0997272779112039</v>
      </c>
      <c r="L52" s="37">
        <f t="shared" si="31"/>
        <v>2.5178301395771943</v>
      </c>
      <c r="M52" s="37">
        <f t="shared" si="31"/>
        <v>2.5411057033021396</v>
      </c>
      <c r="N52" s="37">
        <f t="shared" si="31"/>
        <v>2.7118697763107149</v>
      </c>
      <c r="O52" s="37">
        <f t="shared" si="31"/>
        <v>2.6038904527806914</v>
      </c>
      <c r="P52" s="37">
        <f t="shared" si="31"/>
        <v>2.5745988721994375</v>
      </c>
      <c r="Q52" s="37">
        <f t="shared" si="31"/>
        <v>1.7779278986593141</v>
      </c>
      <c r="R52" s="37">
        <f t="shared" si="31"/>
        <v>1.8729918683541642</v>
      </c>
      <c r="S52" s="37">
        <f t="shared" si="31"/>
        <v>1.8063951491485577</v>
      </c>
      <c r="T52" s="37">
        <f t="shared" si="31"/>
        <v>1.8848608896144332</v>
      </c>
      <c r="U52" s="37">
        <f t="shared" si="31"/>
        <v>2.1576761549862109</v>
      </c>
      <c r="V52" s="37">
        <f t="shared" si="31"/>
        <v>2.8719133923674161</v>
      </c>
      <c r="W52" s="37">
        <f t="shared" si="31"/>
        <v>7.709618703305277</v>
      </c>
      <c r="X52" s="37">
        <f t="shared" ref="X52" si="32">SUM(X53:X70)</f>
        <v>7.2685883230614108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0.63495995187907239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0.12868161862879524</v>
      </c>
      <c r="K66" s="10">
        <v>2.0997272779112039</v>
      </c>
      <c r="L66" s="10">
        <v>2.5178301395771943</v>
      </c>
      <c r="M66" s="10">
        <v>2.5411057033021396</v>
      </c>
      <c r="N66" s="10">
        <v>2.7118697763107149</v>
      </c>
      <c r="O66" s="10">
        <v>2.6038904527806914</v>
      </c>
      <c r="P66" s="10">
        <v>2.5745988721994375</v>
      </c>
      <c r="Q66" s="10">
        <v>1.7779278986593141</v>
      </c>
      <c r="R66" s="10">
        <v>1.8729918683541642</v>
      </c>
      <c r="S66" s="10">
        <v>1.8063951491485577</v>
      </c>
      <c r="T66" s="10">
        <v>1.8848608896144332</v>
      </c>
      <c r="U66" s="10">
        <v>2.1576761549862109</v>
      </c>
      <c r="V66" s="10">
        <v>2.8719133923674161</v>
      </c>
      <c r="W66" s="10">
        <v>7.0746587514262043</v>
      </c>
      <c r="X66" s="10">
        <v>7.2685883230614108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9.1832333290424169E-4</v>
      </c>
      <c r="Q76" s="40">
        <v>2.6045129932043072E-3</v>
      </c>
      <c r="R76" s="40">
        <v>6.7908868706377194E-3</v>
      </c>
      <c r="S76" s="40">
        <v>1.1517216278650216E-2</v>
      </c>
      <c r="T76" s="40">
        <v>2.962056605883651E-2</v>
      </c>
      <c r="U76" s="40">
        <v>4.8388718462739122E-2</v>
      </c>
      <c r="V76" s="40">
        <v>7.276055887568697E-2</v>
      </c>
      <c r="W76" s="40">
        <v>8.5858095524603995E-2</v>
      </c>
      <c r="X76" s="40">
        <v>0.12736882239044706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90.578997411720536</v>
      </c>
      <c r="D2" s="31">
        <f t="shared" ref="D2:W2" si="1">SUM(D3,D17,D22,D25,D26,D51,D52,D71,D74,D75,D76)</f>
        <v>92.361591918665098</v>
      </c>
      <c r="E2" s="31">
        <f t="shared" si="1"/>
        <v>89.994454311527718</v>
      </c>
      <c r="F2" s="31">
        <f t="shared" si="1"/>
        <v>96.545243519051382</v>
      </c>
      <c r="G2" s="31">
        <f t="shared" si="1"/>
        <v>101.67187678977955</v>
      </c>
      <c r="H2" s="31">
        <f t="shared" si="1"/>
        <v>95.149760081634454</v>
      </c>
      <c r="I2" s="31">
        <f t="shared" si="1"/>
        <v>96.535660164380715</v>
      </c>
      <c r="J2" s="31">
        <f t="shared" si="1"/>
        <v>101.76449442573919</v>
      </c>
      <c r="K2" s="31">
        <f t="shared" si="1"/>
        <v>100.3123936525069</v>
      </c>
      <c r="L2" s="31">
        <f t="shared" si="1"/>
        <v>101.86970437929197</v>
      </c>
      <c r="M2" s="31">
        <f t="shared" si="1"/>
        <v>102.34919580839471</v>
      </c>
      <c r="N2" s="31">
        <f t="shared" si="1"/>
        <v>101.24361995309499</v>
      </c>
      <c r="O2" s="31">
        <f t="shared" si="1"/>
        <v>92.273666247390167</v>
      </c>
      <c r="P2" s="31">
        <f t="shared" si="1"/>
        <v>82.876359962298338</v>
      </c>
      <c r="Q2" s="31">
        <f t="shared" si="1"/>
        <v>82.029522797830154</v>
      </c>
      <c r="R2" s="31">
        <f t="shared" si="1"/>
        <v>91.330261516368594</v>
      </c>
      <c r="S2" s="31">
        <f t="shared" si="1"/>
        <v>95.810721507861913</v>
      </c>
      <c r="T2" s="31">
        <f t="shared" si="1"/>
        <v>100.27715208487101</v>
      </c>
      <c r="U2" s="31">
        <f t="shared" si="1"/>
        <v>100.58200884397355</v>
      </c>
      <c r="V2" s="31">
        <f t="shared" si="1"/>
        <v>103.02910927360344</v>
      </c>
      <c r="W2" s="31">
        <f t="shared" si="1"/>
        <v>85.675218425561638</v>
      </c>
      <c r="X2" s="31">
        <f t="shared" ref="X2" si="2">SUM(X3,X17,X22,X25,X26,X51,X52,X71,X74,X75,X76)</f>
        <v>94.911284752347072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90.578997411720536</v>
      </c>
      <c r="D26" s="37">
        <f t="shared" ref="D26:W26" si="22">SUM(D27,D33)</f>
        <v>92.361591918665098</v>
      </c>
      <c r="E26" s="37">
        <f t="shared" si="22"/>
        <v>89.994454311527718</v>
      </c>
      <c r="F26" s="37">
        <f t="shared" si="22"/>
        <v>96.545243519051382</v>
      </c>
      <c r="G26" s="37">
        <f t="shared" si="22"/>
        <v>101.67187678977955</v>
      </c>
      <c r="H26" s="37">
        <f t="shared" si="22"/>
        <v>95.149760081634454</v>
      </c>
      <c r="I26" s="37">
        <f t="shared" si="22"/>
        <v>96.535660164380715</v>
      </c>
      <c r="J26" s="37">
        <f t="shared" si="22"/>
        <v>101.50775454958615</v>
      </c>
      <c r="K26" s="37">
        <f t="shared" si="22"/>
        <v>96.319809921228341</v>
      </c>
      <c r="L26" s="37">
        <f t="shared" si="22"/>
        <v>97.453482991058834</v>
      </c>
      <c r="M26" s="37">
        <f t="shared" si="22"/>
        <v>98.019484905922766</v>
      </c>
      <c r="N26" s="37">
        <f t="shared" si="22"/>
        <v>96.497069195553195</v>
      </c>
      <c r="O26" s="37">
        <f t="shared" si="22"/>
        <v>87.325786980197194</v>
      </c>
      <c r="P26" s="37">
        <f t="shared" si="22"/>
        <v>77.950708339323597</v>
      </c>
      <c r="Q26" s="37">
        <f t="shared" si="22"/>
        <v>78.689499627126835</v>
      </c>
      <c r="R26" s="37">
        <f t="shared" si="22"/>
        <v>87.872438437791203</v>
      </c>
      <c r="S26" s="37">
        <f t="shared" si="22"/>
        <v>92.820472169032897</v>
      </c>
      <c r="T26" s="37">
        <f t="shared" si="22"/>
        <v>97.47553550649765</v>
      </c>
      <c r="U26" s="37">
        <f t="shared" si="22"/>
        <v>97.766397767886758</v>
      </c>
      <c r="V26" s="37">
        <f t="shared" si="22"/>
        <v>99.705002355424853</v>
      </c>
      <c r="W26" s="37">
        <f t="shared" si="22"/>
        <v>79.107344979667005</v>
      </c>
      <c r="X26" s="37">
        <f t="shared" ref="X26" si="23">SUM(X27,X33)</f>
        <v>88.03950645763237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90.578997411720536</v>
      </c>
      <c r="D33" s="29">
        <f t="shared" ref="D33:W33" si="28">SUM(D34:D50)</f>
        <v>92.361591918665098</v>
      </c>
      <c r="E33" s="29">
        <f t="shared" si="28"/>
        <v>89.994454311527718</v>
      </c>
      <c r="F33" s="29">
        <f t="shared" si="28"/>
        <v>96.545243519051382</v>
      </c>
      <c r="G33" s="29">
        <f t="shared" si="28"/>
        <v>101.67187678977955</v>
      </c>
      <c r="H33" s="29">
        <f t="shared" si="28"/>
        <v>95.149760081634454</v>
      </c>
      <c r="I33" s="29">
        <f t="shared" si="28"/>
        <v>96.535660164380715</v>
      </c>
      <c r="J33" s="29">
        <f t="shared" si="28"/>
        <v>101.50775454958615</v>
      </c>
      <c r="K33" s="29">
        <f t="shared" si="28"/>
        <v>96.319809921228341</v>
      </c>
      <c r="L33" s="29">
        <f t="shared" si="28"/>
        <v>97.453482991058834</v>
      </c>
      <c r="M33" s="29">
        <f t="shared" si="28"/>
        <v>98.019484905922766</v>
      </c>
      <c r="N33" s="29">
        <f t="shared" si="28"/>
        <v>96.497069195553195</v>
      </c>
      <c r="O33" s="29">
        <f t="shared" si="28"/>
        <v>87.325786980197194</v>
      </c>
      <c r="P33" s="29">
        <f t="shared" si="28"/>
        <v>77.950708339323597</v>
      </c>
      <c r="Q33" s="29">
        <f t="shared" si="28"/>
        <v>78.689499627126835</v>
      </c>
      <c r="R33" s="29">
        <f t="shared" si="28"/>
        <v>87.872438437791203</v>
      </c>
      <c r="S33" s="29">
        <f t="shared" si="28"/>
        <v>92.820472169032897</v>
      </c>
      <c r="T33" s="29">
        <f t="shared" si="28"/>
        <v>97.47553550649765</v>
      </c>
      <c r="U33" s="29">
        <f t="shared" si="28"/>
        <v>97.766397767886758</v>
      </c>
      <c r="V33" s="29">
        <f t="shared" si="28"/>
        <v>99.705002355424853</v>
      </c>
      <c r="W33" s="29">
        <f t="shared" si="28"/>
        <v>79.107344979667005</v>
      </c>
      <c r="X33" s="29">
        <f t="shared" ref="X33" si="29">SUM(X34:X50)</f>
        <v>88.03950645763237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0.85287380187658524</v>
      </c>
      <c r="D37" s="10">
        <v>0.87143876537301113</v>
      </c>
      <c r="E37" s="10">
        <v>0.86328818198998269</v>
      </c>
      <c r="F37" s="10">
        <v>0.91027821258216268</v>
      </c>
      <c r="G37" s="10">
        <v>0.91383504311045072</v>
      </c>
      <c r="H37" s="10">
        <v>0.92844753956688353</v>
      </c>
      <c r="I37" s="10">
        <v>0.96240559693229866</v>
      </c>
      <c r="J37" s="10">
        <v>0.95809749553538859</v>
      </c>
      <c r="K37" s="10">
        <v>0.95920365706136157</v>
      </c>
      <c r="L37" s="10">
        <v>0.9421879469006722</v>
      </c>
      <c r="M37" s="10">
        <v>0.95578666855463512</v>
      </c>
      <c r="N37" s="10">
        <v>0.95242230823125251</v>
      </c>
      <c r="O37" s="10">
        <v>0.94083609428412707</v>
      </c>
      <c r="P37" s="10">
        <v>0.88826620518023913</v>
      </c>
      <c r="Q37" s="10">
        <v>0.29814616735490379</v>
      </c>
      <c r="R37" s="10">
        <v>0.26471836387716663</v>
      </c>
      <c r="S37" s="10">
        <v>0.24372050706172871</v>
      </c>
      <c r="T37" s="10">
        <v>0.25491046248073118</v>
      </c>
      <c r="U37" s="10">
        <v>0.26182518334046617</v>
      </c>
      <c r="V37" s="10">
        <v>0.25528129564609153</v>
      </c>
      <c r="W37" s="10">
        <v>0.23635994116370629</v>
      </c>
      <c r="X37" s="10">
        <v>0.24153818241919503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89.726123609843953</v>
      </c>
      <c r="D43" s="10">
        <v>91.490153153292084</v>
      </c>
      <c r="E43" s="10">
        <v>89.131166129537732</v>
      </c>
      <c r="F43" s="10">
        <v>95.634965306469226</v>
      </c>
      <c r="G43" s="10">
        <v>100.75804174666909</v>
      </c>
      <c r="H43" s="10">
        <v>94.221312542067565</v>
      </c>
      <c r="I43" s="10">
        <v>95.573254567448416</v>
      </c>
      <c r="J43" s="10">
        <v>100.54965705405077</v>
      </c>
      <c r="K43" s="10">
        <v>95.360606264166975</v>
      </c>
      <c r="L43" s="10">
        <v>96.51129504415816</v>
      </c>
      <c r="M43" s="10">
        <v>97.063698237368129</v>
      </c>
      <c r="N43" s="10">
        <v>95.544646887321946</v>
      </c>
      <c r="O43" s="10">
        <v>86.384950885913071</v>
      </c>
      <c r="P43" s="10">
        <v>77.062442134143353</v>
      </c>
      <c r="Q43" s="10">
        <v>78.391353459771935</v>
      </c>
      <c r="R43" s="10">
        <v>87.607720073914038</v>
      </c>
      <c r="S43" s="10">
        <v>92.576751661971173</v>
      </c>
      <c r="T43" s="10">
        <v>97.220625044016913</v>
      </c>
      <c r="U43" s="10">
        <v>97.504572584546295</v>
      </c>
      <c r="V43" s="10">
        <v>99.449721059778767</v>
      </c>
      <c r="W43" s="10">
        <v>78.870985038503292</v>
      </c>
      <c r="X43" s="10">
        <v>87.797968275213179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0.25673987615303434</v>
      </c>
      <c r="K52" s="37">
        <f t="shared" si="31"/>
        <v>3.98005377553058</v>
      </c>
      <c r="L52" s="37">
        <f t="shared" si="31"/>
        <v>4.4037306469844522</v>
      </c>
      <c r="M52" s="37">
        <f t="shared" si="31"/>
        <v>4.3172202154209325</v>
      </c>
      <c r="N52" s="37">
        <f t="shared" si="31"/>
        <v>4.7340602736221626</v>
      </c>
      <c r="O52" s="37">
        <f t="shared" si="31"/>
        <v>4.9353926315357866</v>
      </c>
      <c r="P52" s="37">
        <f t="shared" si="31"/>
        <v>4.913166755541809</v>
      </c>
      <c r="Q52" s="37">
        <f t="shared" si="31"/>
        <v>3.327528591694433</v>
      </c>
      <c r="R52" s="37">
        <f t="shared" si="31"/>
        <v>3.4453164141013262</v>
      </c>
      <c r="S52" s="37">
        <f t="shared" si="31"/>
        <v>2.9777615470434347</v>
      </c>
      <c r="T52" s="37">
        <f t="shared" si="31"/>
        <v>2.7891606793042318</v>
      </c>
      <c r="U52" s="37">
        <f t="shared" si="31"/>
        <v>2.8031938165786898</v>
      </c>
      <c r="V52" s="37">
        <f t="shared" si="31"/>
        <v>3.3117001083511441</v>
      </c>
      <c r="W52" s="37">
        <f t="shared" si="31"/>
        <v>6.553380342032221</v>
      </c>
      <c r="X52" s="37">
        <f t="shared" ref="X52" si="32">SUM(X53:X70)</f>
        <v>6.8571733990422876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5.119887364843015E-4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0.25673987615303434</v>
      </c>
      <c r="K66" s="10">
        <v>3.98005377553058</v>
      </c>
      <c r="L66" s="10">
        <v>4.4037306469844522</v>
      </c>
      <c r="M66" s="10">
        <v>4.3172202154209325</v>
      </c>
      <c r="N66" s="10">
        <v>4.7340602736221626</v>
      </c>
      <c r="O66" s="10">
        <v>4.9353926315357866</v>
      </c>
      <c r="P66" s="10">
        <v>4.913166755541809</v>
      </c>
      <c r="Q66" s="10">
        <v>3.327528591694433</v>
      </c>
      <c r="R66" s="10">
        <v>3.4453164141013262</v>
      </c>
      <c r="S66" s="10">
        <v>2.9777615470434347</v>
      </c>
      <c r="T66" s="10">
        <v>2.7891606793042318</v>
      </c>
      <c r="U66" s="10">
        <v>2.8031938165786898</v>
      </c>
      <c r="V66" s="10">
        <v>3.3117001083511441</v>
      </c>
      <c r="W66" s="10">
        <v>6.5528683532957368</v>
      </c>
      <c r="X66" s="10">
        <v>6.8571733990422876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1.2529955747980213E-2</v>
      </c>
      <c r="L76" s="40">
        <v>1.2490741248680388E-2</v>
      </c>
      <c r="M76" s="40">
        <v>1.249068705101529E-2</v>
      </c>
      <c r="N76" s="40">
        <v>1.2490483919631751E-2</v>
      </c>
      <c r="O76" s="40">
        <v>1.2486635657183108E-2</v>
      </c>
      <c r="P76" s="40">
        <v>1.2484867432934926E-2</v>
      </c>
      <c r="Q76" s="40">
        <v>1.2494579008882489E-2</v>
      </c>
      <c r="R76" s="40">
        <v>1.250666447606821E-2</v>
      </c>
      <c r="S76" s="40">
        <v>1.2487791785585218E-2</v>
      </c>
      <c r="T76" s="40">
        <v>1.245589906912737E-2</v>
      </c>
      <c r="U76" s="40">
        <v>1.2417259508112743E-2</v>
      </c>
      <c r="V76" s="40">
        <v>1.2406809827442107E-2</v>
      </c>
      <c r="W76" s="40">
        <v>1.4493103862405798E-2</v>
      </c>
      <c r="X76" s="40">
        <v>1.4604895672417666E-2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177.99717184746905</v>
      </c>
      <c r="D2" s="31">
        <f t="shared" ref="D2:W2" si="1">SUM(D3,D17,D22,D25,D26,D51,D52,D71,D74,D75,D76)</f>
        <v>178.75540003812512</v>
      </c>
      <c r="E2" s="31">
        <f t="shared" si="1"/>
        <v>173.05640755819121</v>
      </c>
      <c r="F2" s="31">
        <f t="shared" si="1"/>
        <v>174.14188873600077</v>
      </c>
      <c r="G2" s="31">
        <f t="shared" si="1"/>
        <v>173.44839106527601</v>
      </c>
      <c r="H2" s="31">
        <f t="shared" si="1"/>
        <v>167.31401705786408</v>
      </c>
      <c r="I2" s="31">
        <f t="shared" si="1"/>
        <v>153.10719384274702</v>
      </c>
      <c r="J2" s="31">
        <f t="shared" si="1"/>
        <v>155.5786757288466</v>
      </c>
      <c r="K2" s="31">
        <f t="shared" si="1"/>
        <v>158.08137328438127</v>
      </c>
      <c r="L2" s="31">
        <f t="shared" si="1"/>
        <v>152.21936742956763</v>
      </c>
      <c r="M2" s="31">
        <f t="shared" si="1"/>
        <v>152.7530110536625</v>
      </c>
      <c r="N2" s="31">
        <f t="shared" si="1"/>
        <v>147.15385577898519</v>
      </c>
      <c r="O2" s="31">
        <f t="shared" si="1"/>
        <v>128.96530553075144</v>
      </c>
      <c r="P2" s="31">
        <f t="shared" si="1"/>
        <v>109.72172275561594</v>
      </c>
      <c r="Q2" s="31">
        <f t="shared" si="1"/>
        <v>100.2415568652175</v>
      </c>
      <c r="R2" s="31">
        <f t="shared" si="1"/>
        <v>102.77945728569134</v>
      </c>
      <c r="S2" s="31">
        <f t="shared" si="1"/>
        <v>109.9495266647213</v>
      </c>
      <c r="T2" s="31">
        <f t="shared" si="1"/>
        <v>115.5067340870996</v>
      </c>
      <c r="U2" s="31">
        <f t="shared" si="1"/>
        <v>117.28683260006416</v>
      </c>
      <c r="V2" s="31">
        <f t="shared" si="1"/>
        <v>114.55274960347018</v>
      </c>
      <c r="W2" s="31">
        <f t="shared" si="1"/>
        <v>116.27355173349689</v>
      </c>
      <c r="X2" s="31">
        <f t="shared" ref="X2" si="2">SUM(X3,X17,X22,X25,X26,X51,X52,X71,X74,X75,X76)</f>
        <v>120.10495566088656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177.99717184746905</v>
      </c>
      <c r="D26" s="37">
        <f t="shared" ref="D26:W26" si="22">SUM(D27,D33)</f>
        <v>178.75540003812512</v>
      </c>
      <c r="E26" s="37">
        <f t="shared" si="22"/>
        <v>173.05640755819121</v>
      </c>
      <c r="F26" s="37">
        <f t="shared" si="22"/>
        <v>174.14188873600077</v>
      </c>
      <c r="G26" s="37">
        <f t="shared" si="22"/>
        <v>173.44839106527601</v>
      </c>
      <c r="H26" s="37">
        <f t="shared" si="22"/>
        <v>167.31401705786408</v>
      </c>
      <c r="I26" s="37">
        <f t="shared" si="22"/>
        <v>153.10719384274702</v>
      </c>
      <c r="J26" s="37">
        <f t="shared" si="22"/>
        <v>155.19488826605274</v>
      </c>
      <c r="K26" s="37">
        <f t="shared" si="22"/>
        <v>151.96734887961361</v>
      </c>
      <c r="L26" s="37">
        <f t="shared" si="22"/>
        <v>145.79649219459003</v>
      </c>
      <c r="M26" s="37">
        <f t="shared" si="22"/>
        <v>146.45356582034441</v>
      </c>
      <c r="N26" s="37">
        <f t="shared" si="22"/>
        <v>140.42940192865802</v>
      </c>
      <c r="O26" s="37">
        <f t="shared" si="22"/>
        <v>122.24602958558856</v>
      </c>
      <c r="P26" s="37">
        <f t="shared" si="22"/>
        <v>103.39711860971086</v>
      </c>
      <c r="Q26" s="37">
        <f t="shared" si="22"/>
        <v>96.327462525972109</v>
      </c>
      <c r="R26" s="37">
        <f t="shared" si="22"/>
        <v>99.045460794780738</v>
      </c>
      <c r="S26" s="37">
        <f t="shared" si="22"/>
        <v>106.64504889900456</v>
      </c>
      <c r="T26" s="37">
        <f t="shared" si="22"/>
        <v>112.39770936556246</v>
      </c>
      <c r="U26" s="37">
        <f t="shared" si="22"/>
        <v>114.12130940448975</v>
      </c>
      <c r="V26" s="37">
        <f t="shared" si="22"/>
        <v>110.99004849507233</v>
      </c>
      <c r="W26" s="37">
        <f t="shared" si="22"/>
        <v>107.63021027181463</v>
      </c>
      <c r="X26" s="37">
        <f t="shared" ref="X26" si="23">SUM(X27,X33)</f>
        <v>111.68599501739516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177.99717184746905</v>
      </c>
      <c r="D33" s="29">
        <f t="shared" ref="D33:W33" si="28">SUM(D34:D50)</f>
        <v>178.75540003812512</v>
      </c>
      <c r="E33" s="29">
        <f t="shared" si="28"/>
        <v>173.05640755819121</v>
      </c>
      <c r="F33" s="29">
        <f t="shared" si="28"/>
        <v>174.14188873600077</v>
      </c>
      <c r="G33" s="29">
        <f t="shared" si="28"/>
        <v>173.44839106527601</v>
      </c>
      <c r="H33" s="29">
        <f t="shared" si="28"/>
        <v>167.31401705786408</v>
      </c>
      <c r="I33" s="29">
        <f t="shared" si="28"/>
        <v>153.10719384274702</v>
      </c>
      <c r="J33" s="29">
        <f t="shared" si="28"/>
        <v>155.19488826605274</v>
      </c>
      <c r="K33" s="29">
        <f t="shared" si="28"/>
        <v>151.96734887961361</v>
      </c>
      <c r="L33" s="29">
        <f t="shared" si="28"/>
        <v>145.79649219459003</v>
      </c>
      <c r="M33" s="29">
        <f t="shared" si="28"/>
        <v>146.45356582034441</v>
      </c>
      <c r="N33" s="29">
        <f t="shared" si="28"/>
        <v>140.42940192865802</v>
      </c>
      <c r="O33" s="29">
        <f t="shared" si="28"/>
        <v>122.24602958558856</v>
      </c>
      <c r="P33" s="29">
        <f t="shared" si="28"/>
        <v>103.39711860971086</v>
      </c>
      <c r="Q33" s="29">
        <f t="shared" si="28"/>
        <v>96.327462525972109</v>
      </c>
      <c r="R33" s="29">
        <f t="shared" si="28"/>
        <v>99.045460794780738</v>
      </c>
      <c r="S33" s="29">
        <f t="shared" si="28"/>
        <v>106.64504889900456</v>
      </c>
      <c r="T33" s="29">
        <f t="shared" si="28"/>
        <v>112.39770936556246</v>
      </c>
      <c r="U33" s="29">
        <f t="shared" si="28"/>
        <v>114.12130940448975</v>
      </c>
      <c r="V33" s="29">
        <f t="shared" si="28"/>
        <v>110.99004849507233</v>
      </c>
      <c r="W33" s="29">
        <f t="shared" si="28"/>
        <v>107.63021027181463</v>
      </c>
      <c r="X33" s="29">
        <f t="shared" ref="X33" si="29">SUM(X34:X50)</f>
        <v>111.68599501739516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7.349317756543102</v>
      </c>
      <c r="D37" s="10">
        <v>7.8748206490150654</v>
      </c>
      <c r="E37" s="10">
        <v>7.7600753968425362</v>
      </c>
      <c r="F37" s="10">
        <v>8.8762234088174363</v>
      </c>
      <c r="G37" s="10">
        <v>7.4778776405278249</v>
      </c>
      <c r="H37" s="10">
        <v>5.8985268367488439</v>
      </c>
      <c r="I37" s="10">
        <v>5.5270749391186538</v>
      </c>
      <c r="J37" s="10">
        <v>4.9816081612857488</v>
      </c>
      <c r="K37" s="10">
        <v>5.4864052842520534</v>
      </c>
      <c r="L37" s="10">
        <v>5.0424241924767887</v>
      </c>
      <c r="M37" s="10">
        <v>4.8381409702887392</v>
      </c>
      <c r="N37" s="10">
        <v>4.7295805712165295</v>
      </c>
      <c r="O37" s="10">
        <v>4.6512029894222904</v>
      </c>
      <c r="P37" s="10">
        <v>4.2090762857400357</v>
      </c>
      <c r="Q37" s="10">
        <v>4.1334693131494857</v>
      </c>
      <c r="R37" s="10">
        <v>4.1144080823302636</v>
      </c>
      <c r="S37" s="10">
        <v>3.9319102493720735</v>
      </c>
      <c r="T37" s="10">
        <v>4.0512077348769946</v>
      </c>
      <c r="U37" s="10">
        <v>4.0324534988832736</v>
      </c>
      <c r="V37" s="10">
        <v>4.0380055954405689</v>
      </c>
      <c r="W37" s="10">
        <v>3.7115202772204361</v>
      </c>
      <c r="X37" s="10">
        <v>3.9217348173496243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170.64785409092593</v>
      </c>
      <c r="D43" s="10">
        <v>170.88057938911004</v>
      </c>
      <c r="E43" s="10">
        <v>165.29633216134869</v>
      </c>
      <c r="F43" s="10">
        <v>165.26566532718334</v>
      </c>
      <c r="G43" s="10">
        <v>165.97051342474819</v>
      </c>
      <c r="H43" s="10">
        <v>161.41549022111522</v>
      </c>
      <c r="I43" s="10">
        <v>147.58011890362837</v>
      </c>
      <c r="J43" s="10">
        <v>150.21328010476699</v>
      </c>
      <c r="K43" s="10">
        <v>146.48094359536157</v>
      </c>
      <c r="L43" s="10">
        <v>140.75406800211323</v>
      </c>
      <c r="M43" s="10">
        <v>141.61542485005566</v>
      </c>
      <c r="N43" s="10">
        <v>135.69982135744149</v>
      </c>
      <c r="O43" s="10">
        <v>117.59482659616627</v>
      </c>
      <c r="P43" s="10">
        <v>99.188042323970819</v>
      </c>
      <c r="Q43" s="10">
        <v>92.193993212822619</v>
      </c>
      <c r="R43" s="10">
        <v>94.93105271245048</v>
      </c>
      <c r="S43" s="10">
        <v>102.7131386496325</v>
      </c>
      <c r="T43" s="10">
        <v>108.34650163068547</v>
      </c>
      <c r="U43" s="10">
        <v>110.08885590560648</v>
      </c>
      <c r="V43" s="10">
        <v>106.95204289963176</v>
      </c>
      <c r="W43" s="10">
        <v>103.9186899945942</v>
      </c>
      <c r="X43" s="10">
        <v>107.76426020004553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0.38354918415990036</v>
      </c>
      <c r="K52" s="37">
        <f t="shared" si="31"/>
        <v>6.1136569432557355</v>
      </c>
      <c r="L52" s="37">
        <f t="shared" si="31"/>
        <v>6.4224918198956331</v>
      </c>
      <c r="M52" s="37">
        <f t="shared" si="31"/>
        <v>6.2988015713449279</v>
      </c>
      <c r="N52" s="37">
        <f t="shared" si="31"/>
        <v>6.7236747882222909</v>
      </c>
      <c r="O52" s="37">
        <f t="shared" si="31"/>
        <v>6.7184924542694899</v>
      </c>
      <c r="P52" s="37">
        <f t="shared" si="31"/>
        <v>6.3237989687001059</v>
      </c>
      <c r="Q52" s="37">
        <f t="shared" si="31"/>
        <v>3.9134181878308691</v>
      </c>
      <c r="R52" s="37">
        <f t="shared" si="31"/>
        <v>3.7333184089504807</v>
      </c>
      <c r="S52" s="37">
        <f t="shared" si="31"/>
        <v>3.3038017553672301</v>
      </c>
      <c r="T52" s="37">
        <f t="shared" si="31"/>
        <v>3.1083507429792783</v>
      </c>
      <c r="U52" s="37">
        <f t="shared" si="31"/>
        <v>3.1649838768456808</v>
      </c>
      <c r="V52" s="37">
        <f t="shared" si="31"/>
        <v>3.5615292660919877</v>
      </c>
      <c r="W52" s="37">
        <f t="shared" si="31"/>
        <v>8.641956120588965</v>
      </c>
      <c r="X52" s="37">
        <f t="shared" ref="X52" si="32">SUM(X53:X70)</f>
        <v>8.4165753824151306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8.0396727457882136E-3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0.38354918415990036</v>
      </c>
      <c r="K66" s="10">
        <v>6.1136569432557355</v>
      </c>
      <c r="L66" s="10">
        <v>6.4224918198956331</v>
      </c>
      <c r="M66" s="10">
        <v>6.2988015713449279</v>
      </c>
      <c r="N66" s="10">
        <v>6.7236747882222909</v>
      </c>
      <c r="O66" s="10">
        <v>6.7184924542694899</v>
      </c>
      <c r="P66" s="10">
        <v>6.3237989687001059</v>
      </c>
      <c r="Q66" s="10">
        <v>3.9134181878308691</v>
      </c>
      <c r="R66" s="10">
        <v>3.7333184089504807</v>
      </c>
      <c r="S66" s="10">
        <v>3.3038017553672301</v>
      </c>
      <c r="T66" s="10">
        <v>3.1083507429792783</v>
      </c>
      <c r="U66" s="10">
        <v>3.1649838768456808</v>
      </c>
      <c r="V66" s="10">
        <v>3.5615292660919877</v>
      </c>
      <c r="W66" s="10">
        <v>8.6339164478431769</v>
      </c>
      <c r="X66" s="10">
        <v>8.4165753824151306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2.3827863395856113E-4</v>
      </c>
      <c r="K76" s="40">
        <v>3.6746151191492074E-4</v>
      </c>
      <c r="L76" s="40">
        <v>3.8341508195950154E-4</v>
      </c>
      <c r="M76" s="40">
        <v>6.4366197316391937E-4</v>
      </c>
      <c r="N76" s="40">
        <v>7.7906210486340351E-4</v>
      </c>
      <c r="O76" s="40">
        <v>7.8349089337101743E-4</v>
      </c>
      <c r="P76" s="40">
        <v>8.0517720498807048E-4</v>
      </c>
      <c r="Q76" s="40">
        <v>6.7615141452259024E-4</v>
      </c>
      <c r="R76" s="40">
        <v>6.7808196012417155E-4</v>
      </c>
      <c r="S76" s="40">
        <v>6.7601034950558745E-4</v>
      </c>
      <c r="T76" s="40">
        <v>6.7397855786255486E-4</v>
      </c>
      <c r="U76" s="40">
        <v>5.3931872873083609E-4</v>
      </c>
      <c r="V76" s="40">
        <v>1.1718423058655883E-3</v>
      </c>
      <c r="W76" s="40">
        <v>1.3853410932966189E-3</v>
      </c>
      <c r="X76" s="40">
        <v>2.3852610762728137E-3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47.395283562116639</v>
      </c>
      <c r="D2" s="31">
        <f t="shared" ref="D2:W2" si="1">SUM(D3,D17,D22,D25,D26,D51,D52,D71,D74,D75,D76)</f>
        <v>47.746224621742975</v>
      </c>
      <c r="E2" s="31">
        <f t="shared" si="1"/>
        <v>44.89297500976366</v>
      </c>
      <c r="F2" s="31">
        <f t="shared" si="1"/>
        <v>48.847568312948262</v>
      </c>
      <c r="G2" s="31">
        <f t="shared" si="1"/>
        <v>43.023006308804334</v>
      </c>
      <c r="H2" s="31">
        <f t="shared" si="1"/>
        <v>51.29527993247158</v>
      </c>
      <c r="I2" s="31">
        <f t="shared" si="1"/>
        <v>41.814365365244079</v>
      </c>
      <c r="J2" s="31">
        <f t="shared" si="1"/>
        <v>45.0665538364144</v>
      </c>
      <c r="K2" s="31">
        <f t="shared" si="1"/>
        <v>48.576448895255012</v>
      </c>
      <c r="L2" s="31">
        <f t="shared" si="1"/>
        <v>38.483314897394614</v>
      </c>
      <c r="M2" s="31">
        <f t="shared" si="1"/>
        <v>43.825233334937806</v>
      </c>
      <c r="N2" s="31">
        <f t="shared" si="1"/>
        <v>36.805076452236747</v>
      </c>
      <c r="O2" s="31">
        <f t="shared" si="1"/>
        <v>30.518388402936573</v>
      </c>
      <c r="P2" s="31">
        <f t="shared" si="1"/>
        <v>20.219127320027123</v>
      </c>
      <c r="Q2" s="31">
        <f t="shared" si="1"/>
        <v>17.244722390213116</v>
      </c>
      <c r="R2" s="31">
        <f t="shared" si="1"/>
        <v>17.691989185373711</v>
      </c>
      <c r="S2" s="31">
        <f t="shared" si="1"/>
        <v>24.04645812479362</v>
      </c>
      <c r="T2" s="31">
        <f t="shared" si="1"/>
        <v>28.225917747633513</v>
      </c>
      <c r="U2" s="31">
        <f t="shared" si="1"/>
        <v>29.504585549627652</v>
      </c>
      <c r="V2" s="31">
        <f t="shared" si="1"/>
        <v>30.843015280404089</v>
      </c>
      <c r="W2" s="31">
        <f t="shared" si="1"/>
        <v>23.393705163585416</v>
      </c>
      <c r="X2" s="31">
        <f t="shared" ref="X2" si="2">SUM(X3,X17,X22,X25,X26,X51,X52,X71,X74,X75,X76)</f>
        <v>24.298057961638531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47.395283562116639</v>
      </c>
      <c r="D26" s="37">
        <f t="shared" ref="D26:W26" si="22">SUM(D27,D33)</f>
        <v>47.746224621742975</v>
      </c>
      <c r="E26" s="37">
        <f t="shared" si="22"/>
        <v>44.89297500976366</v>
      </c>
      <c r="F26" s="37">
        <f t="shared" si="22"/>
        <v>48.847568312948262</v>
      </c>
      <c r="G26" s="37">
        <f t="shared" si="22"/>
        <v>43.023006308804334</v>
      </c>
      <c r="H26" s="37">
        <f t="shared" si="22"/>
        <v>51.29527993247158</v>
      </c>
      <c r="I26" s="37">
        <f t="shared" si="22"/>
        <v>41.814365365244079</v>
      </c>
      <c r="J26" s="37">
        <f t="shared" si="22"/>
        <v>44.951775590162661</v>
      </c>
      <c r="K26" s="37">
        <f t="shared" si="22"/>
        <v>46.63024802694823</v>
      </c>
      <c r="L26" s="37">
        <f t="shared" si="22"/>
        <v>36.803979713654137</v>
      </c>
      <c r="M26" s="37">
        <f t="shared" si="22"/>
        <v>41.958973034808047</v>
      </c>
      <c r="N26" s="37">
        <f t="shared" si="22"/>
        <v>35.067544575000689</v>
      </c>
      <c r="O26" s="37">
        <f t="shared" si="22"/>
        <v>28.869027226131308</v>
      </c>
      <c r="P26" s="37">
        <f t="shared" si="22"/>
        <v>19.007304126270718</v>
      </c>
      <c r="Q26" s="37">
        <f t="shared" si="22"/>
        <v>16.542530860315189</v>
      </c>
      <c r="R26" s="37">
        <f t="shared" si="22"/>
        <v>17.022549668697138</v>
      </c>
      <c r="S26" s="37">
        <f t="shared" si="22"/>
        <v>23.297099293463763</v>
      </c>
      <c r="T26" s="37">
        <f t="shared" si="22"/>
        <v>27.438728580597665</v>
      </c>
      <c r="U26" s="37">
        <f t="shared" si="22"/>
        <v>28.680052467685698</v>
      </c>
      <c r="V26" s="37">
        <f t="shared" si="22"/>
        <v>29.849035089347055</v>
      </c>
      <c r="W26" s="37">
        <f t="shared" si="22"/>
        <v>21.599172791816912</v>
      </c>
      <c r="X26" s="37">
        <f t="shared" ref="X26" si="23">SUM(X27,X33)</f>
        <v>22.537815530473779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47.395283562116639</v>
      </c>
      <c r="D33" s="29">
        <f t="shared" ref="D33:W33" si="28">SUM(D34:D50)</f>
        <v>47.746224621742975</v>
      </c>
      <c r="E33" s="29">
        <f t="shared" si="28"/>
        <v>44.89297500976366</v>
      </c>
      <c r="F33" s="29">
        <f t="shared" si="28"/>
        <v>48.847568312948262</v>
      </c>
      <c r="G33" s="29">
        <f t="shared" si="28"/>
        <v>43.023006308804334</v>
      </c>
      <c r="H33" s="29">
        <f t="shared" si="28"/>
        <v>51.29527993247158</v>
      </c>
      <c r="I33" s="29">
        <f t="shared" si="28"/>
        <v>41.814365365244079</v>
      </c>
      <c r="J33" s="29">
        <f t="shared" si="28"/>
        <v>44.951775590162661</v>
      </c>
      <c r="K33" s="29">
        <f t="shared" si="28"/>
        <v>46.63024802694823</v>
      </c>
      <c r="L33" s="29">
        <f t="shared" si="28"/>
        <v>36.803979713654137</v>
      </c>
      <c r="M33" s="29">
        <f t="shared" si="28"/>
        <v>41.958973034808047</v>
      </c>
      <c r="N33" s="29">
        <f t="shared" si="28"/>
        <v>35.067544575000689</v>
      </c>
      <c r="O33" s="29">
        <f t="shared" si="28"/>
        <v>28.869027226131308</v>
      </c>
      <c r="P33" s="29">
        <f t="shared" si="28"/>
        <v>19.007304126270718</v>
      </c>
      <c r="Q33" s="29">
        <f t="shared" si="28"/>
        <v>16.542530860315189</v>
      </c>
      <c r="R33" s="29">
        <f t="shared" si="28"/>
        <v>17.022549668697138</v>
      </c>
      <c r="S33" s="29">
        <f t="shared" si="28"/>
        <v>23.297099293463763</v>
      </c>
      <c r="T33" s="29">
        <f t="shared" si="28"/>
        <v>27.438728580597665</v>
      </c>
      <c r="U33" s="29">
        <f t="shared" si="28"/>
        <v>28.680052467685698</v>
      </c>
      <c r="V33" s="29">
        <f t="shared" si="28"/>
        <v>29.849035089347055</v>
      </c>
      <c r="W33" s="29">
        <f t="shared" si="28"/>
        <v>21.599172791816912</v>
      </c>
      <c r="X33" s="29">
        <f t="shared" ref="X33" si="29">SUM(X34:X50)</f>
        <v>22.537815530473779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47.395283562116639</v>
      </c>
      <c r="D43" s="10">
        <v>47.746224621742975</v>
      </c>
      <c r="E43" s="10">
        <v>44.89297500976366</v>
      </c>
      <c r="F43" s="10">
        <v>48.847568312948262</v>
      </c>
      <c r="G43" s="10">
        <v>43.023006308804334</v>
      </c>
      <c r="H43" s="10">
        <v>51.29527993247158</v>
      </c>
      <c r="I43" s="10">
        <v>41.814365365244079</v>
      </c>
      <c r="J43" s="10">
        <v>44.951775590162661</v>
      </c>
      <c r="K43" s="10">
        <v>46.63024802694823</v>
      </c>
      <c r="L43" s="10">
        <v>36.803979713654137</v>
      </c>
      <c r="M43" s="10">
        <v>41.958973034808047</v>
      </c>
      <c r="N43" s="10">
        <v>35.067544575000689</v>
      </c>
      <c r="O43" s="10">
        <v>28.869027226131308</v>
      </c>
      <c r="P43" s="10">
        <v>19.007304126270718</v>
      </c>
      <c r="Q43" s="10">
        <v>16.542530860315189</v>
      </c>
      <c r="R43" s="10">
        <v>17.022549668697138</v>
      </c>
      <c r="S43" s="10">
        <v>23.297099293463763</v>
      </c>
      <c r="T43" s="10">
        <v>27.438728580597665</v>
      </c>
      <c r="U43" s="10">
        <v>28.680052467685698</v>
      </c>
      <c r="V43" s="10">
        <v>29.849035089347055</v>
      </c>
      <c r="W43" s="10">
        <v>21.599172791816912</v>
      </c>
      <c r="X43" s="10">
        <v>22.537815530473779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0.11477824625173513</v>
      </c>
      <c r="K52" s="37">
        <f t="shared" si="31"/>
        <v>1.9462008683067811</v>
      </c>
      <c r="L52" s="37">
        <f t="shared" si="31"/>
        <v>1.6793351837404782</v>
      </c>
      <c r="M52" s="37">
        <f t="shared" si="31"/>
        <v>1.8662603001297593</v>
      </c>
      <c r="N52" s="37">
        <f t="shared" si="31"/>
        <v>1.7375318772360608</v>
      </c>
      <c r="O52" s="37">
        <f t="shared" si="31"/>
        <v>1.6493611768052632</v>
      </c>
      <c r="P52" s="37">
        <f t="shared" si="31"/>
        <v>1.2118231937564059</v>
      </c>
      <c r="Q52" s="37">
        <f t="shared" si="31"/>
        <v>0.70219152989792655</v>
      </c>
      <c r="R52" s="37">
        <f t="shared" si="31"/>
        <v>0.66943951667657209</v>
      </c>
      <c r="S52" s="37">
        <f t="shared" si="31"/>
        <v>0.74935883132985825</v>
      </c>
      <c r="T52" s="37">
        <f t="shared" si="31"/>
        <v>0.78718916703584885</v>
      </c>
      <c r="U52" s="37">
        <f t="shared" si="31"/>
        <v>0.82453308194195463</v>
      </c>
      <c r="V52" s="37">
        <f t="shared" si="31"/>
        <v>0.99398019105703483</v>
      </c>
      <c r="W52" s="37">
        <f t="shared" si="31"/>
        <v>1.7945323717685053</v>
      </c>
      <c r="X52" s="37">
        <f t="shared" ref="X52" si="32">SUM(X53:X70)</f>
        <v>1.7602424311647509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0.11477824625173513</v>
      </c>
      <c r="K66" s="10">
        <v>1.9462008683067811</v>
      </c>
      <c r="L66" s="10">
        <v>1.6793351837404782</v>
      </c>
      <c r="M66" s="10">
        <v>1.8662603001297593</v>
      </c>
      <c r="N66" s="10">
        <v>1.7375318772360608</v>
      </c>
      <c r="O66" s="10">
        <v>1.6493611768052632</v>
      </c>
      <c r="P66" s="10">
        <v>1.2118231937564059</v>
      </c>
      <c r="Q66" s="10">
        <v>0.70219152989792655</v>
      </c>
      <c r="R66" s="10">
        <v>0.66943951667657209</v>
      </c>
      <c r="S66" s="10">
        <v>0.74935883132985825</v>
      </c>
      <c r="T66" s="10">
        <v>0.78718916703584885</v>
      </c>
      <c r="U66" s="10">
        <v>0.82453308194195463</v>
      </c>
      <c r="V66" s="10">
        <v>0.99398019105703483</v>
      </c>
      <c r="W66" s="10">
        <v>1.7945323717685053</v>
      </c>
      <c r="X66" s="10">
        <v>1.7602424311647509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0.66053310404127252</v>
      </c>
      <c r="U2" s="31">
        <f t="shared" si="0"/>
        <v>0.68916595012897675</v>
      </c>
      <c r="V2" s="31">
        <f t="shared" si="0"/>
        <v>0.89845227858985377</v>
      </c>
      <c r="W2" s="31">
        <f t="shared" ref="W2:X2" si="1">SUM(W3,W17,W22,W25,W26,W51,W52,W71,W74,W75,W76)</f>
        <v>0.3971625107480653</v>
      </c>
      <c r="X2" s="31">
        <f t="shared" si="1"/>
        <v>0.91083404987102301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0.66053310404127252</v>
      </c>
      <c r="U26" s="37">
        <f t="shared" si="14"/>
        <v>0.68916595012897675</v>
      </c>
      <c r="V26" s="37">
        <f t="shared" si="14"/>
        <v>0.89845227858985377</v>
      </c>
      <c r="W26" s="37">
        <f t="shared" ref="W26:X26" si="15">SUM(W27,W33)</f>
        <v>0.3671539122957867</v>
      </c>
      <c r="X26" s="37">
        <f t="shared" si="15"/>
        <v>0.84453998280309528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0.66053310404127252</v>
      </c>
      <c r="U33" s="29">
        <f t="shared" si="18"/>
        <v>0.68916595012897675</v>
      </c>
      <c r="V33" s="29">
        <f t="shared" si="18"/>
        <v>0.89845227858985377</v>
      </c>
      <c r="W33" s="29">
        <f t="shared" ref="W33:X33" si="19">SUM(W34:W50)</f>
        <v>0.3671539122957867</v>
      </c>
      <c r="X33" s="29">
        <f t="shared" si="19"/>
        <v>0.84453998280309528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0</v>
      </c>
      <c r="D43" s="10">
        <f>FC_TRA_DNAVI_DCS_E!D43+FC_TRA_DNAVI_IWW_E!D43</f>
        <v>0</v>
      </c>
      <c r="E43" s="10">
        <f>FC_TRA_DNAVI_DCS_E!E43+FC_TRA_DNAVI_IWW_E!E43</f>
        <v>0</v>
      </c>
      <c r="F43" s="10">
        <f>FC_TRA_DNAVI_DCS_E!F43+FC_TRA_DNAVI_IWW_E!F43</f>
        <v>0</v>
      </c>
      <c r="G43" s="10">
        <f>FC_TRA_DNAVI_DCS_E!G43+FC_TRA_DNAVI_IWW_E!G43</f>
        <v>0</v>
      </c>
      <c r="H43" s="10">
        <f>FC_TRA_DNAVI_DCS_E!H43+FC_TRA_DNAVI_IWW_E!H43</f>
        <v>0</v>
      </c>
      <c r="I43" s="10">
        <f>FC_TRA_DNAVI_DCS_E!I43+FC_TRA_DNAVI_IWW_E!I43</f>
        <v>0</v>
      </c>
      <c r="J43" s="10">
        <f>FC_TRA_DNAVI_DCS_E!J43+FC_TRA_DNAVI_IWW_E!J43</f>
        <v>0</v>
      </c>
      <c r="K43" s="10">
        <f>FC_TRA_DNAVI_DCS_E!K43+FC_TRA_DNAVI_IWW_E!K43</f>
        <v>0</v>
      </c>
      <c r="L43" s="10">
        <f>FC_TRA_DNAVI_DCS_E!L43+FC_TRA_DNAVI_IWW_E!L43</f>
        <v>0</v>
      </c>
      <c r="M43" s="10">
        <f>FC_TRA_DNAVI_DCS_E!M43+FC_TRA_DNAVI_IWW_E!M43</f>
        <v>0</v>
      </c>
      <c r="N43" s="10">
        <f>FC_TRA_DNAVI_DCS_E!N43+FC_TRA_DNAVI_IWW_E!N43</f>
        <v>0</v>
      </c>
      <c r="O43" s="10">
        <f>FC_TRA_DNAVI_DCS_E!O43+FC_TRA_DNAVI_IWW_E!O43</f>
        <v>0</v>
      </c>
      <c r="P43" s="10">
        <f>FC_TRA_DNAVI_DCS_E!P43+FC_TRA_DNAVI_IWW_E!P43</f>
        <v>0</v>
      </c>
      <c r="Q43" s="10">
        <f>FC_TRA_DNAVI_DCS_E!Q43+FC_TRA_DNAVI_IWW_E!Q43</f>
        <v>0</v>
      </c>
      <c r="R43" s="10">
        <f>FC_TRA_DNAVI_DCS_E!R43+FC_TRA_DNAVI_IWW_E!R43</f>
        <v>0</v>
      </c>
      <c r="S43" s="10">
        <f>FC_TRA_DNAVI_DCS_E!S43+FC_TRA_DNAVI_IWW_E!S43</f>
        <v>0</v>
      </c>
      <c r="T43" s="10">
        <f>FC_TRA_DNAVI_DCS_E!T43+FC_TRA_DNAVI_IWW_E!T43</f>
        <v>0.66053310404127252</v>
      </c>
      <c r="U43" s="10">
        <f>FC_TRA_DNAVI_DCS_E!U43+FC_TRA_DNAVI_IWW_E!U43</f>
        <v>0.68916595012897675</v>
      </c>
      <c r="V43" s="10">
        <f>FC_TRA_DNAVI_DCS_E!V43+FC_TRA_DNAVI_IWW_E!V43</f>
        <v>0.89845227858985377</v>
      </c>
      <c r="W43" s="10">
        <f>FC_TRA_DNAVI_DCS_E!W43+FC_TRA_DNAVI_IWW_E!W43</f>
        <v>0.3671539122957867</v>
      </c>
      <c r="X43" s="10">
        <f>FC_TRA_DNAVI_DCS_E!X43+FC_TRA_DNAVI_IWW_E!X43</f>
        <v>0.84453998280309528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3.000859845227859E-2</v>
      </c>
      <c r="X52" s="37">
        <f t="shared" si="21"/>
        <v>6.6294067067927773E-2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3.000859845227859E-2</v>
      </c>
      <c r="X66" s="10">
        <f>FC_TRA_DNAVI_DCS_E!X66+FC_TRA_DNAVI_IWW_E!X66</f>
        <v>6.6294067067927773E-2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0.66053310404127252</v>
      </c>
      <c r="U2" s="31">
        <f t="shared" si="0"/>
        <v>0.68916595012897675</v>
      </c>
      <c r="V2" s="31">
        <f t="shared" si="0"/>
        <v>0.89845227858985377</v>
      </c>
      <c r="W2" s="31">
        <f t="shared" ref="W2:X2" si="1">SUM(W3,W17,W22,W25,W26,W51,W52,W71,W74,W75,W76)</f>
        <v>0.3971625107480653</v>
      </c>
      <c r="X2" s="31">
        <f t="shared" si="1"/>
        <v>0.91083404987102301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0.66053310404127252</v>
      </c>
      <c r="U26" s="37">
        <f t="shared" si="10"/>
        <v>0.68916595012897675</v>
      </c>
      <c r="V26" s="37">
        <f t="shared" si="10"/>
        <v>0.89845227858985377</v>
      </c>
      <c r="W26" s="37">
        <f t="shared" ref="W26:X26" si="11">SUM(W27,W33)</f>
        <v>0.3671539122957867</v>
      </c>
      <c r="X26" s="37">
        <f t="shared" si="11"/>
        <v>0.84453998280309528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0.66053310404127252</v>
      </c>
      <c r="U33" s="29">
        <f t="shared" si="14"/>
        <v>0.68916595012897675</v>
      </c>
      <c r="V33" s="29">
        <f t="shared" si="14"/>
        <v>0.89845227858985377</v>
      </c>
      <c r="W33" s="29">
        <f t="shared" ref="W33:X33" si="15">SUM(W34:W50)</f>
        <v>0.3671539122957867</v>
      </c>
      <c r="X33" s="29">
        <f t="shared" si="15"/>
        <v>0.84453998280309528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0.66053310404127252</v>
      </c>
      <c r="U43" s="10">
        <v>0.68916595012897675</v>
      </c>
      <c r="V43" s="10">
        <v>0.89845227858985377</v>
      </c>
      <c r="W43" s="10">
        <v>0.3671539122957867</v>
      </c>
      <c r="X43" s="10">
        <v>0.84453998280309528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3.000859845227859E-2</v>
      </c>
      <c r="X52" s="37">
        <f t="shared" si="17"/>
        <v>6.6294067067927773E-2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3.000859845227859E-2</v>
      </c>
      <c r="X66" s="10">
        <v>6.6294067067927773E-2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512.43892112596245</v>
      </c>
      <c r="D2" s="31">
        <f t="shared" ref="D2:W2" si="1">SUM(D3,D17,D22,D25,D26,D51,D52,D71,D74,D75,D76)</f>
        <v>522.536158464457</v>
      </c>
      <c r="E2" s="31">
        <f t="shared" si="1"/>
        <v>547.70309905028967</v>
      </c>
      <c r="F2" s="31">
        <f t="shared" si="1"/>
        <v>576.28300009474447</v>
      </c>
      <c r="G2" s="31">
        <f t="shared" si="1"/>
        <v>561.32466063348807</v>
      </c>
      <c r="H2" s="31">
        <f t="shared" si="1"/>
        <v>555.5931697661274</v>
      </c>
      <c r="I2" s="31">
        <f t="shared" si="1"/>
        <v>592.9340714708818</v>
      </c>
      <c r="J2" s="31">
        <f t="shared" si="1"/>
        <v>614.5056164155485</v>
      </c>
      <c r="K2" s="31">
        <f t="shared" si="1"/>
        <v>629.31805701094299</v>
      </c>
      <c r="L2" s="31">
        <f t="shared" si="1"/>
        <v>651.06425396060831</v>
      </c>
      <c r="M2" s="31">
        <f t="shared" si="1"/>
        <v>643.8819645331771</v>
      </c>
      <c r="N2" s="31">
        <f t="shared" si="1"/>
        <v>659.45715177813713</v>
      </c>
      <c r="O2" s="31">
        <f t="shared" si="1"/>
        <v>631.25792505831623</v>
      </c>
      <c r="P2" s="31">
        <f t="shared" si="1"/>
        <v>566.29258440932927</v>
      </c>
      <c r="Q2" s="31">
        <f t="shared" si="1"/>
        <v>552.25112071531089</v>
      </c>
      <c r="R2" s="31">
        <f t="shared" si="1"/>
        <v>590.36162367881718</v>
      </c>
      <c r="S2" s="31">
        <f t="shared" si="1"/>
        <v>617.06543076146568</v>
      </c>
      <c r="T2" s="31">
        <f t="shared" si="1"/>
        <v>638.08665626310676</v>
      </c>
      <c r="U2" s="31">
        <f t="shared" si="1"/>
        <v>670.61380517621546</v>
      </c>
      <c r="V2" s="31">
        <f t="shared" si="1"/>
        <v>707.01305889733135</v>
      </c>
      <c r="W2" s="31">
        <f t="shared" si="1"/>
        <v>665.1451250244379</v>
      </c>
      <c r="X2" s="31">
        <f t="shared" ref="X2" si="2">SUM(X3,X17,X22,X25,X26,X51,X52,X71,X74,X75,X76)</f>
        <v>678.47154815757619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252.29988415261758</v>
      </c>
      <c r="D26" s="37">
        <f t="shared" ref="D26:W26" si="22">SUM(D27,D33)</f>
        <v>254.05189363212673</v>
      </c>
      <c r="E26" s="37">
        <f t="shared" si="22"/>
        <v>255.49665021108063</v>
      </c>
      <c r="F26" s="37">
        <f t="shared" si="22"/>
        <v>264.39563981959395</v>
      </c>
      <c r="G26" s="37">
        <f t="shared" si="22"/>
        <v>238.16911463176831</v>
      </c>
      <c r="H26" s="37">
        <f t="shared" si="22"/>
        <v>211.97330734136395</v>
      </c>
      <c r="I26" s="37">
        <f t="shared" si="22"/>
        <v>230.49305685351294</v>
      </c>
      <c r="J26" s="37">
        <f t="shared" si="22"/>
        <v>223.16931127199845</v>
      </c>
      <c r="K26" s="37">
        <f t="shared" si="22"/>
        <v>212.59071367153911</v>
      </c>
      <c r="L26" s="37">
        <f t="shared" si="22"/>
        <v>213.73172828890799</v>
      </c>
      <c r="M26" s="37">
        <f t="shared" si="22"/>
        <v>196.09303525365434</v>
      </c>
      <c r="N26" s="37">
        <f t="shared" si="22"/>
        <v>215.03336199484093</v>
      </c>
      <c r="O26" s="37">
        <f t="shared" si="22"/>
        <v>205.33852106620813</v>
      </c>
      <c r="P26" s="37">
        <f t="shared" si="22"/>
        <v>180.78693035253659</v>
      </c>
      <c r="Q26" s="37">
        <f t="shared" si="22"/>
        <v>164.1243336199484</v>
      </c>
      <c r="R26" s="37">
        <f t="shared" si="22"/>
        <v>182.49862424763546</v>
      </c>
      <c r="S26" s="37">
        <f t="shared" si="22"/>
        <v>182.58263112639719</v>
      </c>
      <c r="T26" s="37">
        <f t="shared" si="22"/>
        <v>187.13989681857259</v>
      </c>
      <c r="U26" s="37">
        <f t="shared" si="22"/>
        <v>163.70937231298373</v>
      </c>
      <c r="V26" s="37">
        <f t="shared" si="22"/>
        <v>189.08306104901112</v>
      </c>
      <c r="W26" s="37">
        <f t="shared" si="22"/>
        <v>177.80275150472912</v>
      </c>
      <c r="X26" s="37">
        <f t="shared" ref="X26" si="23">SUM(X27,X33)</f>
        <v>168.6946689595872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252.29988415261758</v>
      </c>
      <c r="D33" s="29">
        <f t="shared" ref="D33:W33" si="28">SUM(D34:D50)</f>
        <v>254.05189363212673</v>
      </c>
      <c r="E33" s="29">
        <f t="shared" si="28"/>
        <v>255.49665021108063</v>
      </c>
      <c r="F33" s="29">
        <f t="shared" si="28"/>
        <v>264.39563981959395</v>
      </c>
      <c r="G33" s="29">
        <f t="shared" si="28"/>
        <v>238.16911463176831</v>
      </c>
      <c r="H33" s="29">
        <f t="shared" si="28"/>
        <v>211.97330734136395</v>
      </c>
      <c r="I33" s="29">
        <f t="shared" si="28"/>
        <v>230.49305685351294</v>
      </c>
      <c r="J33" s="29">
        <f t="shared" si="28"/>
        <v>223.16931127199845</v>
      </c>
      <c r="K33" s="29">
        <f t="shared" si="28"/>
        <v>212.59071367153911</v>
      </c>
      <c r="L33" s="29">
        <f t="shared" si="28"/>
        <v>213.73172828890799</v>
      </c>
      <c r="M33" s="29">
        <f t="shared" si="28"/>
        <v>196.09303525365434</v>
      </c>
      <c r="N33" s="29">
        <f t="shared" si="28"/>
        <v>215.03336199484093</v>
      </c>
      <c r="O33" s="29">
        <f t="shared" si="28"/>
        <v>205.33852106620813</v>
      </c>
      <c r="P33" s="29">
        <f t="shared" si="28"/>
        <v>180.78693035253659</v>
      </c>
      <c r="Q33" s="29">
        <f t="shared" si="28"/>
        <v>164.1243336199484</v>
      </c>
      <c r="R33" s="29">
        <f t="shared" si="28"/>
        <v>182.49862424763546</v>
      </c>
      <c r="S33" s="29">
        <f t="shared" si="28"/>
        <v>182.58263112639719</v>
      </c>
      <c r="T33" s="29">
        <f t="shared" si="28"/>
        <v>187.13989681857259</v>
      </c>
      <c r="U33" s="29">
        <f t="shared" si="28"/>
        <v>163.70937231298373</v>
      </c>
      <c r="V33" s="29">
        <f t="shared" si="28"/>
        <v>189.08306104901112</v>
      </c>
      <c r="W33" s="29">
        <f t="shared" si="28"/>
        <v>177.80275150472912</v>
      </c>
      <c r="X33" s="29">
        <f t="shared" ref="X33" si="29">SUM(X34:X50)</f>
        <v>168.6946689595872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59.876268271711091</v>
      </c>
      <c r="D36" s="10">
        <f>FC_OTH_CP_E!D36+FC_OTH_HH_E!D36+FC_OTH_AFF_E!D36</f>
        <v>59.876268271711098</v>
      </c>
      <c r="E36" s="10">
        <f>FC_OTH_CP_E!E36+FC_OTH_HH_E!E36+FC_OTH_AFF_E!E36</f>
        <v>61.006018916595025</v>
      </c>
      <c r="F36" s="10">
        <f>FC_OTH_CP_E!F36+FC_OTH_HH_E!F36+FC_OTH_AFF_E!F36</f>
        <v>65.525021496130691</v>
      </c>
      <c r="G36" s="10">
        <f>FC_OTH_CP_E!G36+FC_OTH_HH_E!G36+FC_OTH_AFF_E!G36</f>
        <v>63.265520206362865</v>
      </c>
      <c r="H36" s="10">
        <f>FC_OTH_CP_E!H36+FC_OTH_HH_E!H36+FC_OTH_AFF_E!H36</f>
        <v>59.876268271711091</v>
      </c>
      <c r="I36" s="10">
        <f>FC_OTH_CP_E!I36+FC_OTH_HH_E!I36+FC_OTH_AFF_E!I36</f>
        <v>55.357351676698194</v>
      </c>
      <c r="J36" s="10">
        <f>FC_OTH_CP_E!J36+FC_OTH_HH_E!J36+FC_OTH_AFF_E!J36</f>
        <v>56.487102321582114</v>
      </c>
      <c r="K36" s="10">
        <f>FC_OTH_CP_E!K36+FC_OTH_HH_E!K36+FC_OTH_AFF_E!K36</f>
        <v>55.357265692175396</v>
      </c>
      <c r="L36" s="10">
        <f>FC_OTH_CP_E!L36+FC_OTH_HH_E!L36+FC_OTH_AFF_E!L36</f>
        <v>56.487102321582107</v>
      </c>
      <c r="M36" s="10">
        <f>FC_OTH_CP_E!M36+FC_OTH_HH_E!M36+FC_OTH_AFF_E!M36</f>
        <v>54.227601031814281</v>
      </c>
      <c r="N36" s="10">
        <f>FC_OTH_CP_E!N36+FC_OTH_HH_E!N36+FC_OTH_AFF_E!N36</f>
        <v>59.876268271711091</v>
      </c>
      <c r="O36" s="10">
        <f>FC_OTH_CP_E!O36+FC_OTH_HH_E!O36+FC_OTH_AFF_E!O36</f>
        <v>58.746517626827156</v>
      </c>
      <c r="P36" s="10">
        <f>FC_OTH_CP_E!P36+FC_OTH_HH_E!P36+FC_OTH_AFF_E!P36</f>
        <v>53.097850386930354</v>
      </c>
      <c r="Q36" s="10">
        <f>FC_OTH_CP_E!Q36+FC_OTH_HH_E!Q36+FC_OTH_AFF_E!Q36</f>
        <v>47.449183147033537</v>
      </c>
      <c r="R36" s="10">
        <f>FC_OTH_CP_E!R36+FC_OTH_HH_E!R36+FC_OTH_AFF_E!R36</f>
        <v>53.097850386930354</v>
      </c>
      <c r="S36" s="10">
        <f>FC_OTH_CP_E!S36+FC_OTH_HH_E!S36+FC_OTH_AFF_E!S36</f>
        <v>55.357351676698187</v>
      </c>
      <c r="T36" s="10">
        <f>FC_OTH_CP_E!T36+FC_OTH_HH_E!T36+FC_OTH_AFF_E!T36</f>
        <v>55.783233018056748</v>
      </c>
      <c r="U36" s="10">
        <f>FC_OTH_CP_E!U36+FC_OTH_HH_E!U36+FC_OTH_AFF_E!U36</f>
        <v>51.559071367153919</v>
      </c>
      <c r="V36" s="10">
        <f>FC_OTH_CP_E!V36+FC_OTH_HH_E!V36+FC_OTH_AFF_E!V36</f>
        <v>58.509372312983643</v>
      </c>
      <c r="W36" s="10">
        <f>FC_OTH_CP_E!W36+FC_OTH_HH_E!W36+FC_OTH_AFF_E!W36</f>
        <v>52.284436801375762</v>
      </c>
      <c r="X36" s="10">
        <f>FC_OTH_CP_E!X36+FC_OTH_HH_E!X36+FC_OTH_AFF_E!X36</f>
        <v>52.786070507308679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1.053310404127257</v>
      </c>
      <c r="M40" s="10">
        <f>FC_OTH_CP_E!M40+FC_OTH_HH_E!M40+FC_OTH_AFF_E!M40</f>
        <v>1.0533104041272574</v>
      </c>
      <c r="N40" s="10">
        <f>FC_OTH_CP_E!N40+FC_OTH_HH_E!N40+FC_OTH_AFF_E!N40</f>
        <v>2.1066208082545135</v>
      </c>
      <c r="O40" s="10">
        <f>FC_OTH_CP_E!O40+FC_OTH_HH_E!O40+FC_OTH_AFF_E!O40</f>
        <v>1.053310404127257</v>
      </c>
      <c r="P40" s="10">
        <f>FC_OTH_CP_E!P40+FC_OTH_HH_E!P40+FC_OTH_AFF_E!P40</f>
        <v>2.1066208082545148</v>
      </c>
      <c r="Q40" s="10">
        <f>FC_OTH_CP_E!Q40+FC_OTH_HH_E!Q40+FC_OTH_AFF_E!Q40</f>
        <v>2.1066208082545139</v>
      </c>
      <c r="R40" s="10">
        <f>FC_OTH_CP_E!R40+FC_OTH_HH_E!R40+FC_OTH_AFF_E!R40</f>
        <v>1.0533104041272572</v>
      </c>
      <c r="S40" s="10">
        <f>FC_OTH_CP_E!S40+FC_OTH_HH_E!S40+FC_OTH_AFF_E!S40</f>
        <v>1.0533104041272565</v>
      </c>
      <c r="T40" s="10">
        <f>FC_OTH_CP_E!T40+FC_OTH_HH_E!T40+FC_OTH_AFF_E!T40</f>
        <v>3.225279449699054</v>
      </c>
      <c r="U40" s="10">
        <f>FC_OTH_CP_E!U40+FC_OTH_HH_E!U40+FC_OTH_AFF_E!U40</f>
        <v>3.369561478933794</v>
      </c>
      <c r="V40" s="10">
        <f>FC_OTH_CP_E!V40+FC_OTH_HH_E!V40+FC_OTH_AFF_E!V40</f>
        <v>2.7069647463456588</v>
      </c>
      <c r="W40" s="10">
        <f>FC_OTH_CP_E!W40+FC_OTH_HH_E!W40+FC_OTH_AFF_E!W40</f>
        <v>3.0282889079965631</v>
      </c>
      <c r="X40" s="10">
        <f>FC_OTH_CP_E!X40+FC_OTH_HH_E!X40+FC_OTH_AFF_E!X40</f>
        <v>2.9608770421324104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25.107480653482369</v>
      </c>
      <c r="D41" s="10">
        <f>FC_OTH_CP_E!D41+FC_OTH_HH_E!D41+FC_OTH_AFF_E!D41</f>
        <v>25.107480653482366</v>
      </c>
      <c r="E41" s="10">
        <f>FC_OTH_CP_E!E41+FC_OTH_HH_E!E41+FC_OTH_AFF_E!E41</f>
        <v>32.430524505588991</v>
      </c>
      <c r="F41" s="10">
        <f>FC_OTH_CP_E!F41+FC_OTH_HH_E!F41+FC_OTH_AFF_E!F41</f>
        <v>32.430524505588998</v>
      </c>
      <c r="G41" s="10">
        <f>FC_OTH_CP_E!G41+FC_OTH_HH_E!G41+FC_OTH_AFF_E!G41</f>
        <v>25.107480653482369</v>
      </c>
      <c r="H41" s="10">
        <f>FC_OTH_CP_E!H41+FC_OTH_HH_E!H41+FC_OTH_AFF_E!H41</f>
        <v>13.599914015477211</v>
      </c>
      <c r="I41" s="10">
        <f>FC_OTH_CP_E!I41+FC_OTH_HH_E!I41+FC_OTH_AFF_E!I41</f>
        <v>16.738349097162502</v>
      </c>
      <c r="J41" s="10">
        <f>FC_OTH_CP_E!J41+FC_OTH_HH_E!J41+FC_OTH_AFF_E!J41</f>
        <v>16.738349097162509</v>
      </c>
      <c r="K41" s="10">
        <f>FC_OTH_CP_E!K41+FC_OTH_HH_E!K41+FC_OTH_AFF_E!K41</f>
        <v>14.64600171969045</v>
      </c>
      <c r="L41" s="10">
        <f>FC_OTH_CP_E!L41+FC_OTH_HH_E!L41+FC_OTH_AFF_E!L41</f>
        <v>19.87678417884781</v>
      </c>
      <c r="M41" s="10">
        <f>FC_OTH_CP_E!M41+FC_OTH_HH_E!M41+FC_OTH_AFF_E!M41</f>
        <v>14.64600171969045</v>
      </c>
      <c r="N41" s="10">
        <f>FC_OTH_CP_E!N41+FC_OTH_HH_E!N41+FC_OTH_AFF_E!N41</f>
        <v>16.738349097162512</v>
      </c>
      <c r="O41" s="10">
        <f>FC_OTH_CP_E!O41+FC_OTH_HH_E!O41+FC_OTH_AFF_E!O41</f>
        <v>17.784436801375762</v>
      </c>
      <c r="P41" s="10">
        <f>FC_OTH_CP_E!P41+FC_OTH_HH_E!P41+FC_OTH_AFF_E!P41</f>
        <v>12.553740326741195</v>
      </c>
      <c r="Q41" s="10">
        <f>FC_OTH_CP_E!Q41+FC_OTH_HH_E!Q41+FC_OTH_AFF_E!Q41</f>
        <v>9.4153052450558885</v>
      </c>
      <c r="R41" s="10">
        <f>FC_OTH_CP_E!R41+FC_OTH_HH_E!R41+FC_OTH_AFF_E!R41</f>
        <v>14.646001719690453</v>
      </c>
      <c r="S41" s="10">
        <f>FC_OTH_CP_E!S41+FC_OTH_HH_E!S41+FC_OTH_AFF_E!S41</f>
        <v>14.646001719690446</v>
      </c>
      <c r="T41" s="10">
        <f>FC_OTH_CP_E!T41+FC_OTH_HH_E!T41+FC_OTH_AFF_E!T41</f>
        <v>14.942132416165078</v>
      </c>
      <c r="U41" s="10">
        <f>FC_OTH_CP_E!U41+FC_OTH_HH_E!U41+FC_OTH_AFF_E!U41</f>
        <v>11.444883920894245</v>
      </c>
      <c r="V41" s="10">
        <f>FC_OTH_CP_E!V41+FC_OTH_HH_E!V41+FC_OTH_AFF_E!V41</f>
        <v>15.480825451418736</v>
      </c>
      <c r="W41" s="10">
        <f>FC_OTH_CP_E!W41+FC_OTH_HH_E!W41+FC_OTH_AFF_E!W41</f>
        <v>15.792605331040397</v>
      </c>
      <c r="X41" s="10">
        <f>FC_OTH_CP_E!X41+FC_OTH_HH_E!X41+FC_OTH_AFF_E!X41</f>
        <v>14.108340498710223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167.31613522742413</v>
      </c>
      <c r="D43" s="10">
        <f>FC_OTH_CP_E!D43+FC_OTH_HH_E!D43+FC_OTH_AFF_E!D43</f>
        <v>169.06814470693325</v>
      </c>
      <c r="E43" s="10">
        <f>FC_OTH_CP_E!E43+FC_OTH_HH_E!E43+FC_OTH_AFF_E!E43</f>
        <v>162.06010678889663</v>
      </c>
      <c r="F43" s="10">
        <f>FC_OTH_CP_E!F43+FC_OTH_HH_E!F43+FC_OTH_AFF_E!F43</f>
        <v>166.44009381787427</v>
      </c>
      <c r="G43" s="10">
        <f>FC_OTH_CP_E!G43+FC_OTH_HH_E!G43+FC_OTH_AFF_E!G43</f>
        <v>149.79611377192307</v>
      </c>
      <c r="H43" s="10">
        <f>FC_OTH_CP_E!H43+FC_OTH_HH_E!H43+FC_OTH_AFF_E!H43</f>
        <v>137.53212075494952</v>
      </c>
      <c r="I43" s="10">
        <f>FC_OTH_CP_E!I43+FC_OTH_HH_E!I43+FC_OTH_AFF_E!I43</f>
        <v>156.46743346572273</v>
      </c>
      <c r="J43" s="10">
        <f>FC_OTH_CP_E!J43+FC_OTH_HH_E!J43+FC_OTH_AFF_E!J43</f>
        <v>148.01264747148255</v>
      </c>
      <c r="K43" s="10">
        <f>FC_OTH_CP_E!K43+FC_OTH_HH_E!K43+FC_OTH_AFF_E!K43</f>
        <v>140.64522785898538</v>
      </c>
      <c r="L43" s="10">
        <f>FC_OTH_CP_E!L43+FC_OTH_HH_E!L43+FC_OTH_AFF_E!L43</f>
        <v>134.36672398968184</v>
      </c>
      <c r="M43" s="10">
        <f>FC_OTH_CP_E!M43+FC_OTH_HH_E!M43+FC_OTH_AFF_E!M43</f>
        <v>124.22527944969904</v>
      </c>
      <c r="N43" s="10">
        <f>FC_OTH_CP_E!N43+FC_OTH_HH_E!N43+FC_OTH_AFF_E!N43</f>
        <v>134.36672398968184</v>
      </c>
      <c r="O43" s="10">
        <f>FC_OTH_CP_E!O43+FC_OTH_HH_E!O43+FC_OTH_AFF_E!O43</f>
        <v>123.85829750644888</v>
      </c>
      <c r="P43" s="10">
        <f>FC_OTH_CP_E!P43+FC_OTH_HH_E!P43+FC_OTH_AFF_E!P43</f>
        <v>109.14926913155637</v>
      </c>
      <c r="Q43" s="10">
        <f>FC_OTH_CP_E!Q43+FC_OTH_HH_E!Q43+FC_OTH_AFF_E!Q43</f>
        <v>102.23809114359415</v>
      </c>
      <c r="R43" s="10">
        <f>FC_OTH_CP_E!R43+FC_OTH_HH_E!R43+FC_OTH_AFF_E!R43</f>
        <v>110.77300085984524</v>
      </c>
      <c r="S43" s="10">
        <f>FC_OTH_CP_E!S43+FC_OTH_HH_E!S43+FC_OTH_AFF_E!S43</f>
        <v>107.64342218400682</v>
      </c>
      <c r="T43" s="10">
        <f>FC_OTH_CP_E!T43+FC_OTH_HH_E!T43+FC_OTH_AFF_E!T43</f>
        <v>109.09630266552014</v>
      </c>
      <c r="U43" s="10">
        <f>FC_OTH_CP_E!U43+FC_OTH_HH_E!U43+FC_OTH_AFF_E!U43</f>
        <v>94.243078245915768</v>
      </c>
      <c r="V43" s="10">
        <f>FC_OTH_CP_E!V43+FC_OTH_HH_E!V43+FC_OTH_AFF_E!V43</f>
        <v>108.89286328460874</v>
      </c>
      <c r="W43" s="10">
        <f>FC_OTH_CP_E!W43+FC_OTH_HH_E!W43+FC_OTH_AFF_E!W43</f>
        <v>104.33465176268268</v>
      </c>
      <c r="X43" s="10">
        <f>FC_OTH_CP_E!X43+FC_OTH_HH_E!X43+FC_OTH_AFF_E!X43</f>
        <v>94.631298366294018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0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0</v>
      </c>
      <c r="H44" s="10">
        <f>FC_OTH_CP_E!H44+FC_OTH_HH_E!H44+FC_OTH_AFF_E!H44</f>
        <v>0.96500429922613928</v>
      </c>
      <c r="I44" s="10">
        <f>FC_OTH_CP_E!I44+FC_OTH_HH_E!I44+FC_OTH_AFF_E!I44</f>
        <v>1.9299226139294918</v>
      </c>
      <c r="J44" s="10">
        <f>FC_OTH_CP_E!J44+FC_OTH_HH_E!J44+FC_OTH_AFF_E!J44</f>
        <v>1.931212381771281</v>
      </c>
      <c r="K44" s="10">
        <f>FC_OTH_CP_E!K44+FC_OTH_HH_E!K44+FC_OTH_AFF_E!K44</f>
        <v>1.942218400687876</v>
      </c>
      <c r="L44" s="10">
        <f>FC_OTH_CP_E!L44+FC_OTH_HH_E!L44+FC_OTH_AFF_E!L44</f>
        <v>1.9478073946689587</v>
      </c>
      <c r="M44" s="10">
        <f>FC_OTH_CP_E!M44+FC_OTH_HH_E!M44+FC_OTH_AFF_E!M44</f>
        <v>1.9408426483233028</v>
      </c>
      <c r="N44" s="10">
        <f>FC_OTH_CP_E!N44+FC_OTH_HH_E!N44+FC_OTH_AFF_E!N44</f>
        <v>1.9453998280309537</v>
      </c>
      <c r="O44" s="10">
        <f>FC_OTH_CP_E!O44+FC_OTH_HH_E!O44+FC_OTH_AFF_E!O44</f>
        <v>3.8959587274290635</v>
      </c>
      <c r="P44" s="10">
        <f>FC_OTH_CP_E!P44+FC_OTH_HH_E!P44+FC_OTH_AFF_E!P44</f>
        <v>3.8794496990541711</v>
      </c>
      <c r="Q44" s="10">
        <f>FC_OTH_CP_E!Q44+FC_OTH_HH_E!Q44+FC_OTH_AFF_E!Q44</f>
        <v>2.9151332760103186</v>
      </c>
      <c r="R44" s="10">
        <f>FC_OTH_CP_E!R44+FC_OTH_HH_E!R44+FC_OTH_AFF_E!R44</f>
        <v>2.9284608770421325</v>
      </c>
      <c r="S44" s="10">
        <f>FC_OTH_CP_E!S44+FC_OTH_HH_E!S44+FC_OTH_AFF_E!S44</f>
        <v>3.882545141874461</v>
      </c>
      <c r="T44" s="10">
        <f>FC_OTH_CP_E!T44+FC_OTH_HH_E!T44+FC_OTH_AFF_E!T44</f>
        <v>4.0929492691315561</v>
      </c>
      <c r="U44" s="10">
        <f>FC_OTH_CP_E!U44+FC_OTH_HH_E!U44+FC_OTH_AFF_E!U44</f>
        <v>3.0927773000859853</v>
      </c>
      <c r="V44" s="10">
        <f>FC_OTH_CP_E!V44+FC_OTH_HH_E!V44+FC_OTH_AFF_E!V44</f>
        <v>3.4930352536543428</v>
      </c>
      <c r="W44" s="10">
        <f>FC_OTH_CP_E!W44+FC_OTH_HH_E!W44+FC_OTH_AFF_E!W44</f>
        <v>2.3627687016337076</v>
      </c>
      <c r="X44" s="10">
        <f>FC_OTH_CP_E!X44+FC_OTH_HH_E!X44+FC_OTH_AFF_E!X44</f>
        <v>4.2080825451418669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0</v>
      </c>
      <c r="D51" s="37">
        <f>FC_OTH_CP_E!D51+FC_OTH_HH_E!D51+FC_OTH_AFF_E!D51</f>
        <v>0</v>
      </c>
      <c r="E51" s="37">
        <f>FC_OTH_CP_E!E51+FC_OTH_HH_E!E51+FC_OTH_AFF_E!E51</f>
        <v>0</v>
      </c>
      <c r="F51" s="37">
        <f>FC_OTH_CP_E!F51+FC_OTH_HH_E!F51+FC_OTH_AFF_E!F51</f>
        <v>0</v>
      </c>
      <c r="G51" s="37">
        <f>FC_OTH_CP_E!G51+FC_OTH_HH_E!G51+FC_OTH_AFF_E!G51</f>
        <v>0</v>
      </c>
      <c r="H51" s="37">
        <f>FC_OTH_CP_E!H51+FC_OTH_HH_E!H51+FC_OTH_AFF_E!H51</f>
        <v>0</v>
      </c>
      <c r="I51" s="37">
        <f>FC_OTH_CP_E!I51+FC_OTH_HH_E!I51+FC_OTH_AFF_E!I51</f>
        <v>0</v>
      </c>
      <c r="J51" s="37">
        <f>FC_OTH_CP_E!J51+FC_OTH_HH_E!J51+FC_OTH_AFF_E!J51</f>
        <v>0</v>
      </c>
      <c r="K51" s="37">
        <f>FC_OTH_CP_E!K51+FC_OTH_HH_E!K51+FC_OTH_AFF_E!K51</f>
        <v>0</v>
      </c>
      <c r="L51" s="37">
        <f>FC_OTH_CP_E!L51+FC_OTH_HH_E!L51+FC_OTH_AFF_E!L51</f>
        <v>0</v>
      </c>
      <c r="M51" s="37">
        <f>FC_OTH_CP_E!M51+FC_OTH_HH_E!M51+FC_OTH_AFF_E!M51</f>
        <v>0</v>
      </c>
      <c r="N51" s="37">
        <f>FC_OTH_CP_E!N51+FC_OTH_HH_E!N51+FC_OTH_AFF_E!N51</f>
        <v>0</v>
      </c>
      <c r="O51" s="37">
        <f>FC_OTH_CP_E!O51+FC_OTH_HH_E!O51+FC_OTH_AFF_E!O51</f>
        <v>0</v>
      </c>
      <c r="P51" s="37">
        <f>FC_OTH_CP_E!P51+FC_OTH_HH_E!P51+FC_OTH_AFF_E!P51</f>
        <v>0</v>
      </c>
      <c r="Q51" s="37">
        <f>FC_OTH_CP_E!Q51+FC_OTH_HH_E!Q51+FC_OTH_AFF_E!Q51</f>
        <v>0</v>
      </c>
      <c r="R51" s="37">
        <f>FC_OTH_CP_E!R51+FC_OTH_HH_E!R51+FC_OTH_AFF_E!R51</f>
        <v>0</v>
      </c>
      <c r="S51" s="37">
        <f>FC_OTH_CP_E!S51+FC_OTH_HH_E!S51+FC_OTH_AFF_E!S51</f>
        <v>0</v>
      </c>
      <c r="T51" s="37">
        <f>FC_OTH_CP_E!T51+FC_OTH_HH_E!T51+FC_OTH_AFF_E!T51</f>
        <v>0</v>
      </c>
      <c r="U51" s="37">
        <f>FC_OTH_CP_E!U51+FC_OTH_HH_E!U51+FC_OTH_AFF_E!U51</f>
        <v>0</v>
      </c>
      <c r="V51" s="37">
        <f>FC_OTH_CP_E!V51+FC_OTH_HH_E!V51+FC_OTH_AFF_E!V51</f>
        <v>0</v>
      </c>
      <c r="W51" s="37">
        <f>FC_OTH_CP_E!W51+FC_OTH_HH_E!W51+FC_OTH_AFF_E!W51</f>
        <v>0</v>
      </c>
      <c r="X51" s="37">
        <f>FC_OTH_CP_E!X51+FC_OTH_HH_E!X51+FC_OTH_AFF_E!X51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40.878503869303515</v>
      </c>
      <c r="D52" s="37">
        <f t="shared" ref="D52:W52" si="31">SUM(D53:D70)</f>
        <v>39.851418744625974</v>
      </c>
      <c r="E52" s="37">
        <f t="shared" si="31"/>
        <v>41.9055030094583</v>
      </c>
      <c r="F52" s="37">
        <f t="shared" si="31"/>
        <v>42.669819432502138</v>
      </c>
      <c r="G52" s="37">
        <f t="shared" si="31"/>
        <v>46.94273430782458</v>
      </c>
      <c r="H52" s="37">
        <f t="shared" si="31"/>
        <v>50.038177128116935</v>
      </c>
      <c r="I52" s="37">
        <f t="shared" si="31"/>
        <v>52.522269991401544</v>
      </c>
      <c r="J52" s="37">
        <f t="shared" si="31"/>
        <v>66.026569217540853</v>
      </c>
      <c r="K52" s="37">
        <f t="shared" si="31"/>
        <v>72.857609630266538</v>
      </c>
      <c r="L52" s="37">
        <f t="shared" si="31"/>
        <v>79.523731728288894</v>
      </c>
      <c r="M52" s="37">
        <f t="shared" si="31"/>
        <v>77.660705073086845</v>
      </c>
      <c r="N52" s="37">
        <f t="shared" si="31"/>
        <v>83.213929492691321</v>
      </c>
      <c r="O52" s="37">
        <f t="shared" si="31"/>
        <v>87.752106620808249</v>
      </c>
      <c r="P52" s="37">
        <f t="shared" si="31"/>
        <v>87.05932932072227</v>
      </c>
      <c r="Q52" s="37">
        <f t="shared" si="31"/>
        <v>85.913069647463459</v>
      </c>
      <c r="R52" s="37">
        <f t="shared" si="31"/>
        <v>94.332158211521914</v>
      </c>
      <c r="S52" s="37">
        <f t="shared" si="31"/>
        <v>96.81891659501288</v>
      </c>
      <c r="T52" s="37">
        <f t="shared" si="31"/>
        <v>103.73852106620809</v>
      </c>
      <c r="U52" s="37">
        <f t="shared" si="31"/>
        <v>150.16612209802236</v>
      </c>
      <c r="V52" s="37">
        <f t="shared" si="31"/>
        <v>156.37712811693893</v>
      </c>
      <c r="W52" s="37">
        <f t="shared" si="31"/>
        <v>155.92063628546862</v>
      </c>
      <c r="X52" s="37">
        <f t="shared" ref="X52" si="32">SUM(X53:X70)</f>
        <v>156.96165090283745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35.492519346517618</v>
      </c>
      <c r="D57" s="10">
        <f>FC_OTH_CP_E!D57+FC_OTH_HH_E!D57+FC_OTH_AFF_E!D57</f>
        <v>34.417712811693903</v>
      </c>
      <c r="E57" s="10">
        <f>FC_OTH_CP_E!E57+FC_OTH_HH_E!E57+FC_OTH_AFF_E!E57</f>
        <v>35.205846947549446</v>
      </c>
      <c r="F57" s="10">
        <f>FC_OTH_CP_E!F57+FC_OTH_HH_E!F57+FC_OTH_AFF_E!F57</f>
        <v>36.137403267411855</v>
      </c>
      <c r="G57" s="10">
        <f>FC_OTH_CP_E!G57+FC_OTH_HH_E!G57+FC_OTH_AFF_E!G57</f>
        <v>39.600687876182278</v>
      </c>
      <c r="H57" s="10">
        <f>FC_OTH_CP_E!H57+FC_OTH_HH_E!H57+FC_OTH_AFF_E!H57</f>
        <v>41.296388650042992</v>
      </c>
      <c r="I57" s="10">
        <f>FC_OTH_CP_E!I57+FC_OTH_HH_E!I57+FC_OTH_AFF_E!I57</f>
        <v>43.278847807394662</v>
      </c>
      <c r="J57" s="10">
        <f>FC_OTH_CP_E!J57+FC_OTH_HH_E!J57+FC_OTH_AFF_E!J57</f>
        <v>53.501461736887364</v>
      </c>
      <c r="K57" s="10">
        <f>FC_OTH_CP_E!K57+FC_OTH_HH_E!K57+FC_OTH_AFF_E!K57</f>
        <v>56.057179707652622</v>
      </c>
      <c r="L57" s="10">
        <f>FC_OTH_CP_E!L57+FC_OTH_HH_E!L57+FC_OTH_AFF_E!L57</f>
        <v>57.920120378331895</v>
      </c>
      <c r="M57" s="10">
        <f>FC_OTH_CP_E!M57+FC_OTH_HH_E!M57+FC_OTH_AFF_E!M57</f>
        <v>60.786242476354246</v>
      </c>
      <c r="N57" s="10">
        <f>FC_OTH_CP_E!N57+FC_OTH_HH_E!N57+FC_OTH_AFF_E!N57</f>
        <v>62.69699054170249</v>
      </c>
      <c r="O57" s="10">
        <f>FC_OTH_CP_E!O57+FC_OTH_HH_E!O57+FC_OTH_AFF_E!O57</f>
        <v>64.488392089423897</v>
      </c>
      <c r="P57" s="10">
        <f>FC_OTH_CP_E!P57+FC_OTH_HH_E!P57+FC_OTH_AFF_E!P57</f>
        <v>65.706448839208946</v>
      </c>
      <c r="Q57" s="10">
        <f>FC_OTH_CP_E!Q57+FC_OTH_HH_E!Q57+FC_OTH_AFF_E!Q57</f>
        <v>66.781341358555466</v>
      </c>
      <c r="R57" s="10">
        <f>FC_OTH_CP_E!R57+FC_OTH_HH_E!R57+FC_OTH_AFF_E!R57</f>
        <v>67.856061908856404</v>
      </c>
      <c r="S57" s="10">
        <f>FC_OTH_CP_E!S57+FC_OTH_HH_E!S57+FC_OTH_AFF_E!S57</f>
        <v>68.954858125537399</v>
      </c>
      <c r="T57" s="10">
        <f>FC_OTH_CP_E!T57+FC_OTH_HH_E!T57+FC_OTH_AFF_E!T57</f>
        <v>70.216079105760969</v>
      </c>
      <c r="U57" s="10">
        <f>FC_OTH_CP_E!U57+FC_OTH_HH_E!U57+FC_OTH_AFF_E!U57</f>
        <v>71.620120378331904</v>
      </c>
      <c r="V57" s="10">
        <f>FC_OTH_CP_E!V57+FC_OTH_HH_E!V57+FC_OTH_AFF_E!V57</f>
        <v>72.740240756663795</v>
      </c>
      <c r="W57" s="10">
        <f>FC_OTH_CP_E!W57+FC_OTH_HH_E!W57+FC_OTH_AFF_E!W57</f>
        <v>73.969131556319851</v>
      </c>
      <c r="X57" s="10">
        <f>FC_OTH_CP_E!X57+FC_OTH_HH_E!X57+FC_OTH_AFF_E!X57</f>
        <v>75.26010318142734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1.863026655202064</v>
      </c>
      <c r="D59" s="10">
        <f>FC_OTH_CP_E!D59+FC_OTH_HH_E!D59+FC_OTH_AFF_E!D59</f>
        <v>1.9107480653482369</v>
      </c>
      <c r="E59" s="10">
        <f>FC_OTH_CP_E!E59+FC_OTH_HH_E!E59+FC_OTH_AFF_E!E59</f>
        <v>1.7674978503869301</v>
      </c>
      <c r="F59" s="10">
        <f>FC_OTH_CP_E!F59+FC_OTH_HH_E!F59+FC_OTH_AFF_E!F59</f>
        <v>1.6002579535683576</v>
      </c>
      <c r="G59" s="10">
        <f>FC_OTH_CP_E!G59+FC_OTH_HH_E!G59+FC_OTH_AFF_E!G59</f>
        <v>1.4569217540842656</v>
      </c>
      <c r="H59" s="10">
        <f>FC_OTH_CP_E!H59+FC_OTH_HH_E!H59+FC_OTH_AFF_E!H59</f>
        <v>1.3852966466036103</v>
      </c>
      <c r="I59" s="10">
        <f>FC_OTH_CP_E!I59+FC_OTH_HH_E!I59+FC_OTH_AFF_E!I59</f>
        <v>1.8869303525365431</v>
      </c>
      <c r="J59" s="10">
        <f>FC_OTH_CP_E!J59+FC_OTH_HH_E!J59+FC_OTH_AFF_E!J59</f>
        <v>2.6034393809114356</v>
      </c>
      <c r="K59" s="10">
        <f>FC_OTH_CP_E!K59+FC_OTH_HH_E!K59+FC_OTH_AFF_E!K59</f>
        <v>6.9742906276870134</v>
      </c>
      <c r="L59" s="10">
        <f>FC_OTH_CP_E!L59+FC_OTH_HH_E!L59+FC_OTH_AFF_E!L59</f>
        <v>12.300515907136713</v>
      </c>
      <c r="M59" s="10">
        <f>FC_OTH_CP_E!M59+FC_OTH_HH_E!M59+FC_OTH_AFF_E!M59</f>
        <v>6.5682717110920041</v>
      </c>
      <c r="N59" s="10">
        <f>FC_OTH_CP_E!N59+FC_OTH_HH_E!N59+FC_OTH_AFF_E!N59</f>
        <v>8.4073946689595918</v>
      </c>
      <c r="O59" s="10">
        <f>FC_OTH_CP_E!O59+FC_OTH_HH_E!O59+FC_OTH_AFF_E!O59</f>
        <v>10.389853826311262</v>
      </c>
      <c r="P59" s="10">
        <f>FC_OTH_CP_E!P59+FC_OTH_HH_E!P59+FC_OTH_AFF_E!P59</f>
        <v>8.8134135855545974</v>
      </c>
      <c r="Q59" s="10">
        <f>FC_OTH_CP_E!Q59+FC_OTH_HH_E!Q59+FC_OTH_AFF_E!Q59</f>
        <v>6.3294926913155596</v>
      </c>
      <c r="R59" s="10">
        <f>FC_OTH_CP_E!R59+FC_OTH_HH_E!R59+FC_OTH_AFF_E!R59</f>
        <v>13.518658641444535</v>
      </c>
      <c r="S59" s="10">
        <f>FC_OTH_CP_E!S59+FC_OTH_HH_E!S59+FC_OTH_AFF_E!S59</f>
        <v>13.041014617368869</v>
      </c>
      <c r="T59" s="10">
        <f>FC_OTH_CP_E!T59+FC_OTH_HH_E!T59+FC_OTH_AFF_E!T59</f>
        <v>16.918142734307825</v>
      </c>
      <c r="U59" s="10">
        <f>FC_OTH_CP_E!U59+FC_OTH_HH_E!U59+FC_OTH_AFF_E!U59</f>
        <v>17.34496990541702</v>
      </c>
      <c r="V59" s="10">
        <f>FC_OTH_CP_E!V59+FC_OTH_HH_E!V59+FC_OTH_AFF_E!V59</f>
        <v>18.763026655202065</v>
      </c>
      <c r="W59" s="10">
        <f>FC_OTH_CP_E!W59+FC_OTH_HH_E!W59+FC_OTH_AFF_E!W59</f>
        <v>18.618916595012895</v>
      </c>
      <c r="X59" s="10">
        <f>FC_OTH_CP_E!X59+FC_OTH_HH_E!X59+FC_OTH_AFF_E!X59</f>
        <v>17.621066208082528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3.5229578675838344</v>
      </c>
      <c r="D60" s="10">
        <f>FC_OTH_CP_E!D60+FC_OTH_HH_E!D60+FC_OTH_AFF_E!D60</f>
        <v>3.5229578675838349</v>
      </c>
      <c r="E60" s="10">
        <f>FC_OTH_CP_E!E60+FC_OTH_HH_E!E60+FC_OTH_AFF_E!E60</f>
        <v>4.9321582115219265</v>
      </c>
      <c r="F60" s="10">
        <f>FC_OTH_CP_E!F60+FC_OTH_HH_E!F60+FC_OTH_AFF_E!F60</f>
        <v>4.9321582115219247</v>
      </c>
      <c r="G60" s="10">
        <f>FC_OTH_CP_E!G60+FC_OTH_HH_E!G60+FC_OTH_AFF_E!G60</f>
        <v>5.885124677558041</v>
      </c>
      <c r="H60" s="10">
        <f>FC_OTH_CP_E!H60+FC_OTH_HH_E!H60+FC_OTH_AFF_E!H60</f>
        <v>7.3564918314703309</v>
      </c>
      <c r="I60" s="10">
        <f>FC_OTH_CP_E!I60+FC_OTH_HH_E!I60+FC_OTH_AFF_E!I60</f>
        <v>7.3564918314703345</v>
      </c>
      <c r="J60" s="10">
        <f>FC_OTH_CP_E!J60+FC_OTH_HH_E!J60+FC_OTH_AFF_E!J60</f>
        <v>9.5633705932932056</v>
      </c>
      <c r="K60" s="10">
        <f>FC_OTH_CP_E!K60+FC_OTH_HH_E!K60+FC_OTH_AFF_E!K60</f>
        <v>9.5633705932932056</v>
      </c>
      <c r="L60" s="10">
        <f>FC_OTH_CP_E!L60+FC_OTH_HH_E!L60+FC_OTH_AFF_E!L60</f>
        <v>7.7505588993981096</v>
      </c>
      <c r="M60" s="10">
        <f>FC_OTH_CP_E!M60+FC_OTH_HH_E!M60+FC_OTH_AFF_E!M60</f>
        <v>7.7505588993981096</v>
      </c>
      <c r="N60" s="10">
        <f>FC_OTH_CP_E!N60+FC_OTH_HH_E!N60+FC_OTH_AFF_E!N60</f>
        <v>8.4552020636285548</v>
      </c>
      <c r="O60" s="10">
        <f>FC_OTH_CP_E!O60+FC_OTH_HH_E!O60+FC_OTH_AFF_E!O60</f>
        <v>8.4552020636285441</v>
      </c>
      <c r="P60" s="10">
        <f>FC_OTH_CP_E!P60+FC_OTH_HH_E!P60+FC_OTH_AFF_E!P60</f>
        <v>8.4552020636285423</v>
      </c>
      <c r="Q60" s="10">
        <f>FC_OTH_CP_E!Q60+FC_OTH_HH_E!Q60+FC_OTH_AFF_E!Q60</f>
        <v>8.4552020636285441</v>
      </c>
      <c r="R60" s="10">
        <f>FC_OTH_CP_E!R60+FC_OTH_HH_E!R60+FC_OTH_AFF_E!R60</f>
        <v>9.1597592433361932</v>
      </c>
      <c r="S60" s="10">
        <f>FC_OTH_CP_E!S60+FC_OTH_HH_E!S60+FC_OTH_AFF_E!S60</f>
        <v>10.568959587274287</v>
      </c>
      <c r="T60" s="10">
        <f>FC_OTH_CP_E!T60+FC_OTH_HH_E!T60+FC_OTH_AFF_E!T60</f>
        <v>11.071281169389508</v>
      </c>
      <c r="U60" s="10">
        <f>FC_OTH_CP_E!U60+FC_OTH_HH_E!U60+FC_OTH_AFF_E!U60</f>
        <v>10.208856405846948</v>
      </c>
      <c r="V60" s="10">
        <f>FC_OTH_CP_E!V60+FC_OTH_HH_E!V60+FC_OTH_AFF_E!V60</f>
        <v>9.9214101461736899</v>
      </c>
      <c r="W60" s="10">
        <f>FC_OTH_CP_E!W60+FC_OTH_HH_E!W60+FC_OTH_AFF_E!W60</f>
        <v>11.007910576096304</v>
      </c>
      <c r="X60" s="10">
        <f>FC_OTH_CP_E!X60+FC_OTH_HH_E!X60+FC_OTH_AFF_E!X60</f>
        <v>10.249011177987956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0.14333619948409279</v>
      </c>
      <c r="K61" s="10">
        <f>FC_OTH_CP_E!K61+FC_OTH_HH_E!K61+FC_OTH_AFF_E!K61</f>
        <v>0</v>
      </c>
      <c r="L61" s="10">
        <f>FC_OTH_CP_E!L61+FC_OTH_HH_E!L61+FC_OTH_AFF_E!L61</f>
        <v>1.1942390369733447</v>
      </c>
      <c r="M61" s="10">
        <f>FC_OTH_CP_E!M61+FC_OTH_HH_E!M61+FC_OTH_AFF_E!M61</f>
        <v>1.7913155631986237</v>
      </c>
      <c r="N61" s="10">
        <f>FC_OTH_CP_E!N61+FC_OTH_HH_E!N61+FC_OTH_AFF_E!N61</f>
        <v>2.6034393809114356</v>
      </c>
      <c r="O61" s="10">
        <f>FC_OTH_CP_E!O61+FC_OTH_HH_E!O61+FC_OTH_AFF_E!O61</f>
        <v>2.9378331900257946</v>
      </c>
      <c r="P61" s="10">
        <f>FC_OTH_CP_E!P61+FC_OTH_HH_E!P61+FC_OTH_AFF_E!P61</f>
        <v>2.6034393809114356</v>
      </c>
      <c r="Q61" s="10">
        <f>FC_OTH_CP_E!Q61+FC_OTH_HH_E!Q61+FC_OTH_AFF_E!Q61</f>
        <v>2.7944969905417025</v>
      </c>
      <c r="R61" s="10">
        <f>FC_OTH_CP_E!R61+FC_OTH_HH_E!R61+FC_OTH_AFF_E!R61</f>
        <v>2.2451418744625973</v>
      </c>
      <c r="S61" s="10">
        <f>FC_OTH_CP_E!S61+FC_OTH_HH_E!S61+FC_OTH_AFF_E!S61</f>
        <v>2.6511607910576092</v>
      </c>
      <c r="T61" s="10">
        <f>FC_OTH_CP_E!T61+FC_OTH_HH_E!T61+FC_OTH_AFF_E!T61</f>
        <v>2.6967325881341355</v>
      </c>
      <c r="U61" s="10">
        <f>FC_OTH_CP_E!U61+FC_OTH_HH_E!U61+FC_OTH_AFF_E!U61</f>
        <v>3.3488392089423895</v>
      </c>
      <c r="V61" s="10">
        <f>FC_OTH_CP_E!V61+FC_OTH_HH_E!V61+FC_OTH_AFF_E!V61</f>
        <v>4.1172828890799655</v>
      </c>
      <c r="W61" s="10">
        <f>FC_OTH_CP_E!W61+FC_OTH_HH_E!W61+FC_OTH_AFF_E!W61</f>
        <v>3.6704213241616506</v>
      </c>
      <c r="X61" s="10">
        <f>FC_OTH_CP_E!X61+FC_OTH_HH_E!X61+FC_OTH_AFF_E!X61</f>
        <v>3.7417024935511609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5.038693035253651E-2</v>
      </c>
      <c r="T65" s="10">
        <f>FC_OTH_CP_E!T65+FC_OTH_HH_E!T65+FC_OTH_AFF_E!T65</f>
        <v>1.2858125537403271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0.28185726569217562</v>
      </c>
      <c r="X66" s="10">
        <f>FC_OTH_CP_E!X66+FC_OTH_HH_E!X66+FC_OTH_AFF_E!X66</f>
        <v>0.32347377472054972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0.2149613069647463</v>
      </c>
      <c r="K70" s="10">
        <f>FC_OTH_CP_E!K70+FC_OTH_HH_E!K70+FC_OTH_AFF_E!K70</f>
        <v>0.26276870163370591</v>
      </c>
      <c r="L70" s="10">
        <f>FC_OTH_CP_E!L70+FC_OTH_HH_E!L70+FC_OTH_AFF_E!L70</f>
        <v>0.35829750644883918</v>
      </c>
      <c r="M70" s="10">
        <f>FC_OTH_CP_E!M70+FC_OTH_HH_E!M70+FC_OTH_AFF_E!M70</f>
        <v>0.76431642304385194</v>
      </c>
      <c r="N70" s="10">
        <f>FC_OTH_CP_E!N70+FC_OTH_HH_E!N70+FC_OTH_AFF_E!N70</f>
        <v>1.050902837489252</v>
      </c>
      <c r="O70" s="10">
        <f>FC_OTH_CP_E!O70+FC_OTH_HH_E!O70+FC_OTH_AFF_E!O70</f>
        <v>1.4808254514187451</v>
      </c>
      <c r="P70" s="10">
        <f>FC_OTH_CP_E!P70+FC_OTH_HH_E!P70+FC_OTH_AFF_E!P70</f>
        <v>1.4808254514187451</v>
      </c>
      <c r="Q70" s="10">
        <f>FC_OTH_CP_E!Q70+FC_OTH_HH_E!Q70+FC_OTH_AFF_E!Q70</f>
        <v>1.5525365434221841</v>
      </c>
      <c r="R70" s="10">
        <f>FC_OTH_CP_E!R70+FC_OTH_HH_E!R70+FC_OTH_AFF_E!R70</f>
        <v>1.5525365434221841</v>
      </c>
      <c r="S70" s="10">
        <f>FC_OTH_CP_E!S70+FC_OTH_HH_E!S70+FC_OTH_AFF_E!S70</f>
        <v>1.5525365434221841</v>
      </c>
      <c r="T70" s="10">
        <f>FC_OTH_CP_E!T70+FC_OTH_HH_E!T70+FC_OTH_AFF_E!T70</f>
        <v>1.550472914875322</v>
      </c>
      <c r="U70" s="10">
        <f>FC_OTH_CP_E!U70+FC_OTH_HH_E!U70+FC_OTH_AFF_E!U70</f>
        <v>47.643336199484089</v>
      </c>
      <c r="V70" s="10">
        <f>FC_OTH_CP_E!V70+FC_OTH_HH_E!V70+FC_OTH_AFF_E!V70</f>
        <v>50.835167669819427</v>
      </c>
      <c r="W70" s="10">
        <f>FC_OTH_CP_E!W70+FC_OTH_HH_E!W70+FC_OTH_AFF_E!W70</f>
        <v>48.37239896818572</v>
      </c>
      <c r="X70" s="10">
        <f>FC_OTH_CP_E!X70+FC_OTH_HH_E!X70+FC_OTH_AFF_E!X70</f>
        <v>49.766294067067932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0</v>
      </c>
      <c r="H75" s="37">
        <f>FC_OTH_CP_E!H75+FC_OTH_HH_E!H75+FC_OTH_AFF_E!H75</f>
        <v>0</v>
      </c>
      <c r="I75" s="37">
        <f>FC_OTH_CP_E!I75+FC_OTH_HH_E!I75+FC_OTH_AFF_E!I75</f>
        <v>0</v>
      </c>
      <c r="J75" s="37">
        <f>FC_OTH_CP_E!J75+FC_OTH_HH_E!J75+FC_OTH_AFF_E!J75</f>
        <v>0</v>
      </c>
      <c r="K75" s="37">
        <f>FC_OTH_CP_E!K75+FC_OTH_HH_E!K75+FC_OTH_AFF_E!K75</f>
        <v>0</v>
      </c>
      <c r="L75" s="37">
        <f>FC_OTH_CP_E!L75+FC_OTH_HH_E!L75+FC_OTH_AFF_E!L75</f>
        <v>9.5528804815133275E-2</v>
      </c>
      <c r="M75" s="37">
        <f>FC_OTH_CP_E!M75+FC_OTH_HH_E!M75+FC_OTH_AFF_E!M75</f>
        <v>0.1194325021496131</v>
      </c>
      <c r="N75" s="37">
        <f>FC_OTH_CP_E!N75+FC_OTH_HH_E!N75+FC_OTH_AFF_E!N75</f>
        <v>0.74041272570937233</v>
      </c>
      <c r="O75" s="37">
        <f>FC_OTH_CP_E!O75+FC_OTH_HH_E!O75+FC_OTH_AFF_E!O75</f>
        <v>0.74041272570937233</v>
      </c>
      <c r="P75" s="37">
        <f>FC_OTH_CP_E!P75+FC_OTH_HH_E!P75+FC_OTH_AFF_E!P75</f>
        <v>1.0031814273430779</v>
      </c>
      <c r="Q75" s="37">
        <f>FC_OTH_CP_E!Q75+FC_OTH_HH_E!Q75+FC_OTH_AFF_E!Q75</f>
        <v>1.0748065348237319</v>
      </c>
      <c r="R75" s="37">
        <f>FC_OTH_CP_E!R75+FC_OTH_HH_E!R75+FC_OTH_AFF_E!R75</f>
        <v>1.218142734307825</v>
      </c>
      <c r="S75" s="37">
        <f>FC_OTH_CP_E!S75+FC_OTH_HH_E!S75+FC_OTH_AFF_E!S75</f>
        <v>1.1942390369733451</v>
      </c>
      <c r="T75" s="37">
        <f>FC_OTH_CP_E!T75+FC_OTH_HH_E!T75+FC_OTH_AFF_E!T75</f>
        <v>1.2871023215821149</v>
      </c>
      <c r="U75" s="37">
        <f>FC_OTH_CP_E!U75+FC_OTH_HH_E!U75+FC_OTH_AFF_E!U75</f>
        <v>1.2861564918314701</v>
      </c>
      <c r="V75" s="37">
        <f>FC_OTH_CP_E!V75+FC_OTH_HH_E!V75+FC_OTH_AFF_E!V75</f>
        <v>1.229406706792777</v>
      </c>
      <c r="W75" s="37">
        <f>FC_OTH_CP_E!W75+FC_OTH_HH_E!W75+FC_OTH_AFF_E!W75</f>
        <v>0.88650042992261391</v>
      </c>
      <c r="X75" s="37">
        <f>FC_OTH_CP_E!X75+FC_OTH_HH_E!X75+FC_OTH_AFF_E!X75</f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219.26053310404131</v>
      </c>
      <c r="D76" s="40">
        <f>FC_OTH_CP_E!D76+FC_OTH_HH_E!D76+FC_OTH_AFF_E!D76</f>
        <v>228.63284608770425</v>
      </c>
      <c r="E76" s="40">
        <f>FC_OTH_CP_E!E76+FC_OTH_HH_E!E76+FC_OTH_AFF_E!E76</f>
        <v>250.30094582975067</v>
      </c>
      <c r="F76" s="40">
        <f>FC_OTH_CP_E!F76+FC_OTH_HH_E!F76+FC_OTH_AFF_E!F76</f>
        <v>269.21754084264836</v>
      </c>
      <c r="G76" s="40">
        <f>FC_OTH_CP_E!G76+FC_OTH_HH_E!G76+FC_OTH_AFF_E!G76</f>
        <v>276.21281169389516</v>
      </c>
      <c r="H76" s="40">
        <f>FC_OTH_CP_E!H76+FC_OTH_HH_E!H76+FC_OTH_AFF_E!H76</f>
        <v>293.58168529664658</v>
      </c>
      <c r="I76" s="40">
        <f>FC_OTH_CP_E!I76+FC_OTH_HH_E!I76+FC_OTH_AFF_E!I76</f>
        <v>309.91874462596729</v>
      </c>
      <c r="J76" s="40">
        <f>FC_OTH_CP_E!J76+FC_OTH_HH_E!J76+FC_OTH_AFF_E!J76</f>
        <v>325.30973592600924</v>
      </c>
      <c r="K76" s="40">
        <f>FC_OTH_CP_E!K76+FC_OTH_HH_E!K76+FC_OTH_AFF_E!K76</f>
        <v>343.86973370913739</v>
      </c>
      <c r="L76" s="40">
        <f>FC_OTH_CP_E!L76+FC_OTH_HH_E!L76+FC_OTH_AFF_E!L76</f>
        <v>357.71326513859623</v>
      </c>
      <c r="M76" s="40">
        <f>FC_OTH_CP_E!M76+FC_OTH_HH_E!M76+FC_OTH_AFF_E!M76</f>
        <v>370.00879170428635</v>
      </c>
      <c r="N76" s="40">
        <f>FC_OTH_CP_E!N76+FC_OTH_HH_E!N76+FC_OTH_AFF_E!N76</f>
        <v>360.46944756489552</v>
      </c>
      <c r="O76" s="40">
        <f>FC_OTH_CP_E!O76+FC_OTH_HH_E!O76+FC_OTH_AFF_E!O76</f>
        <v>337.42688464559052</v>
      </c>
      <c r="P76" s="40">
        <f>FC_OTH_CP_E!P76+FC_OTH_HH_E!P76+FC_OTH_AFF_E!P76</f>
        <v>297.44314330872731</v>
      </c>
      <c r="Q76" s="40">
        <f>FC_OTH_CP_E!Q76+FC_OTH_HH_E!Q76+FC_OTH_AFF_E!Q76</f>
        <v>301.13891091307528</v>
      </c>
      <c r="R76" s="40">
        <f>FC_OTH_CP_E!R76+FC_OTH_HH_E!R76+FC_OTH_AFF_E!R76</f>
        <v>312.31269848535197</v>
      </c>
      <c r="S76" s="40">
        <f>FC_OTH_CP_E!S76+FC_OTH_HH_E!S76+FC_OTH_AFF_E!S76</f>
        <v>336.46964400308229</v>
      </c>
      <c r="T76" s="40">
        <f>FC_OTH_CP_E!T76+FC_OTH_HH_E!T76+FC_OTH_AFF_E!T76</f>
        <v>345.92113605674399</v>
      </c>
      <c r="U76" s="40">
        <f>FC_OTH_CP_E!U76+FC_OTH_HH_E!U76+FC_OTH_AFF_E!U76</f>
        <v>355.45215427337786</v>
      </c>
      <c r="V76" s="40">
        <f>FC_OTH_CP_E!V76+FC_OTH_HH_E!V76+FC_OTH_AFF_E!V76</f>
        <v>360.32346302458853</v>
      </c>
      <c r="W76" s="40">
        <f>FC_OTH_CP_E!W76+FC_OTH_HH_E!W76+FC_OTH_AFF_E!W76</f>
        <v>330.53523680431749</v>
      </c>
      <c r="X76" s="40">
        <f>FC_OTH_CP_E!X76+FC_OTH_HH_E!X76+FC_OTH_AFF_E!X76</f>
        <v>351.92718014381876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153.45398041081995</v>
      </c>
      <c r="D2" s="31">
        <f t="shared" ref="D2:W2" si="1">SUM(D3,D17,D22,D25,D26,D51,D52,D71,D74,D75,D76)</f>
        <v>164.23063096836103</v>
      </c>
      <c r="E2" s="31">
        <f t="shared" si="1"/>
        <v>175.0511270235404</v>
      </c>
      <c r="F2" s="31">
        <f t="shared" si="1"/>
        <v>181.89014249882763</v>
      </c>
      <c r="G2" s="31">
        <f t="shared" si="1"/>
        <v>185.12876041811239</v>
      </c>
      <c r="H2" s="31">
        <f t="shared" si="1"/>
        <v>192.13269141094392</v>
      </c>
      <c r="I2" s="31">
        <f t="shared" si="1"/>
        <v>220.09604471195186</v>
      </c>
      <c r="J2" s="31">
        <f t="shared" si="1"/>
        <v>229.76562586581997</v>
      </c>
      <c r="K2" s="31">
        <f t="shared" si="1"/>
        <v>252.23705959047874</v>
      </c>
      <c r="L2" s="31">
        <f t="shared" si="1"/>
        <v>255.21515679809752</v>
      </c>
      <c r="M2" s="31">
        <f t="shared" si="1"/>
        <v>268.79099290806954</v>
      </c>
      <c r="N2" s="31">
        <f t="shared" si="1"/>
        <v>262.65715177813706</v>
      </c>
      <c r="O2" s="31">
        <f t="shared" si="1"/>
        <v>241.00771009700921</v>
      </c>
      <c r="P2" s="31">
        <f t="shared" si="1"/>
        <v>221.13437288740317</v>
      </c>
      <c r="Q2" s="31">
        <f t="shared" si="1"/>
        <v>222.25928924497555</v>
      </c>
      <c r="R2" s="31">
        <f t="shared" si="1"/>
        <v>225.07572514055394</v>
      </c>
      <c r="S2" s="31">
        <f t="shared" si="1"/>
        <v>239.26852620428605</v>
      </c>
      <c r="T2" s="31">
        <f t="shared" si="1"/>
        <v>249.91184972828313</v>
      </c>
      <c r="U2" s="31">
        <f t="shared" si="1"/>
        <v>291.0500906448309</v>
      </c>
      <c r="V2" s="31">
        <f t="shared" si="1"/>
        <v>301.90506233671238</v>
      </c>
      <c r="W2" s="31">
        <f t="shared" si="1"/>
        <v>254.47711126691428</v>
      </c>
      <c r="X2" s="31">
        <f t="shared" ref="X2" si="2">SUM(X3,X17,X22,X25,X26,X51,X52,X71,X74,X75,X76)</f>
        <v>275.62021539747309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26.079603643211094</v>
      </c>
      <c r="D26" s="37">
        <f t="shared" ref="D26:W26" si="22">SUM(D27,D33)</f>
        <v>26.352689754975749</v>
      </c>
      <c r="E26" s="37">
        <f t="shared" si="22"/>
        <v>25.260345307917113</v>
      </c>
      <c r="F26" s="37">
        <f t="shared" si="22"/>
        <v>25.943054871599518</v>
      </c>
      <c r="G26" s="37">
        <f t="shared" si="22"/>
        <v>23.348753957022957</v>
      </c>
      <c r="H26" s="37">
        <f t="shared" si="22"/>
        <v>22.402166905354949</v>
      </c>
      <c r="I26" s="37">
        <f t="shared" si="22"/>
        <v>40.238435081685303</v>
      </c>
      <c r="J26" s="37">
        <f t="shared" si="22"/>
        <v>41.266809974204648</v>
      </c>
      <c r="K26" s="37">
        <f t="shared" si="22"/>
        <v>51.636629406706788</v>
      </c>
      <c r="L26" s="37">
        <f t="shared" si="22"/>
        <v>42.304557179707651</v>
      </c>
      <c r="M26" s="37">
        <f t="shared" si="22"/>
        <v>46.427171109200359</v>
      </c>
      <c r="N26" s="37">
        <f t="shared" si="22"/>
        <v>46.536543422183989</v>
      </c>
      <c r="O26" s="37">
        <f t="shared" si="22"/>
        <v>42.261736887360271</v>
      </c>
      <c r="P26" s="37">
        <f t="shared" si="22"/>
        <v>43.114617368873603</v>
      </c>
      <c r="Q26" s="37">
        <f t="shared" si="22"/>
        <v>39.941358555460013</v>
      </c>
      <c r="R26" s="37">
        <f t="shared" si="22"/>
        <v>37.026569217540846</v>
      </c>
      <c r="S26" s="37">
        <f t="shared" si="22"/>
        <v>35.920808254514171</v>
      </c>
      <c r="T26" s="37">
        <f t="shared" si="22"/>
        <v>41.521324161650902</v>
      </c>
      <c r="U26" s="37">
        <f t="shared" si="22"/>
        <v>41.366466036113529</v>
      </c>
      <c r="V26" s="37">
        <f t="shared" si="22"/>
        <v>50.110748065348233</v>
      </c>
      <c r="W26" s="37">
        <f t="shared" si="22"/>
        <v>39.242390369733478</v>
      </c>
      <c r="X26" s="37">
        <f t="shared" ref="X26" si="23">SUM(X27,X33)</f>
        <v>40.634479793637098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26.079603643211094</v>
      </c>
      <c r="D33" s="29">
        <f t="shared" ref="D33:W33" si="28">SUM(D34:D50)</f>
        <v>26.352689754975749</v>
      </c>
      <c r="E33" s="29">
        <f t="shared" si="28"/>
        <v>25.260345307917113</v>
      </c>
      <c r="F33" s="29">
        <f t="shared" si="28"/>
        <v>25.943054871599518</v>
      </c>
      <c r="G33" s="29">
        <f t="shared" si="28"/>
        <v>23.348753957022957</v>
      </c>
      <c r="H33" s="29">
        <f t="shared" si="28"/>
        <v>22.402166905354949</v>
      </c>
      <c r="I33" s="29">
        <f t="shared" si="28"/>
        <v>40.238435081685303</v>
      </c>
      <c r="J33" s="29">
        <f t="shared" si="28"/>
        <v>41.266809974204648</v>
      </c>
      <c r="K33" s="29">
        <f t="shared" si="28"/>
        <v>51.636629406706788</v>
      </c>
      <c r="L33" s="29">
        <f t="shared" si="28"/>
        <v>42.304557179707651</v>
      </c>
      <c r="M33" s="29">
        <f t="shared" si="28"/>
        <v>46.427171109200359</v>
      </c>
      <c r="N33" s="29">
        <f t="shared" si="28"/>
        <v>46.536543422183989</v>
      </c>
      <c r="O33" s="29">
        <f t="shared" si="28"/>
        <v>42.261736887360271</v>
      </c>
      <c r="P33" s="29">
        <f t="shared" si="28"/>
        <v>43.114617368873603</v>
      </c>
      <c r="Q33" s="29">
        <f t="shared" si="28"/>
        <v>39.941358555460013</v>
      </c>
      <c r="R33" s="29">
        <f t="shared" si="28"/>
        <v>37.026569217540846</v>
      </c>
      <c r="S33" s="29">
        <f t="shared" si="28"/>
        <v>35.920808254514171</v>
      </c>
      <c r="T33" s="29">
        <f t="shared" si="28"/>
        <v>41.521324161650902</v>
      </c>
      <c r="U33" s="29">
        <f t="shared" si="28"/>
        <v>41.366466036113529</v>
      </c>
      <c r="V33" s="29">
        <f t="shared" si="28"/>
        <v>50.110748065348233</v>
      </c>
      <c r="W33" s="29">
        <f t="shared" si="28"/>
        <v>39.242390369733478</v>
      </c>
      <c r="X33" s="29">
        <f t="shared" ref="X33" si="29">SUM(X34:X50)</f>
        <v>40.634479793637098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0</v>
      </c>
      <c r="E36" s="10">
        <f>FC_OTH_CP_SH_E!E36+FC_OTH_CP_SC_E!E36+FC_OTH_CP_HW_E!E36+FC_OTH_CP_CA_E!E36+FC_OTH_CP_VE_E!E36+FC_OTH_CP_SL_E!E36+FC_OTH_CP_BL_E!E36+FC_OTH_CP_CR_E!E36+FC_OTH_CP_BT_E!E36+FC_OTH_CP_IT_E!E36</f>
        <v>0</v>
      </c>
      <c r="F36" s="10">
        <f>FC_OTH_CP_SH_E!F36+FC_OTH_CP_SC_E!F36+FC_OTH_CP_HW_E!F36+FC_OTH_CP_CA_E!F36+FC_OTH_CP_VE_E!F36+FC_OTH_CP_SL_E!F36+FC_OTH_CP_BL_E!F36+FC_OTH_CP_CR_E!F36+FC_OTH_CP_BT_E!F36+FC_OTH_CP_IT_E!F36</f>
        <v>0</v>
      </c>
      <c r="G36" s="10">
        <f>FC_OTH_CP_SH_E!G36+FC_OTH_CP_SC_E!G36+FC_OTH_CP_HW_E!G36+FC_OTH_CP_CA_E!G36+FC_OTH_CP_VE_E!G36+FC_OTH_CP_SL_E!G36+FC_OTH_CP_BL_E!G36+FC_OTH_CP_CR_E!G36+FC_OTH_CP_BT_E!G36+FC_OTH_CP_IT_E!G36</f>
        <v>0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14.68667239896819</v>
      </c>
      <c r="J36" s="10">
        <f>FC_OTH_CP_SH_E!J36+FC_OTH_CP_SC_E!J36+FC_OTH_CP_HW_E!J36+FC_OTH_CP_CA_E!J36+FC_OTH_CP_VE_E!J36+FC_OTH_CP_SL_E!J36+FC_OTH_CP_BL_E!J36+FC_OTH_CP_CR_E!J36+FC_OTH_CP_BT_E!J36+FC_OTH_CP_IT_E!J36</f>
        <v>14.68667239896819</v>
      </c>
      <c r="K36" s="10">
        <f>FC_OTH_CP_SH_E!K36+FC_OTH_CP_SC_E!K36+FC_OTH_CP_HW_E!K36+FC_OTH_CP_CA_E!K36+FC_OTH_CP_VE_E!K36+FC_OTH_CP_SL_E!K36+FC_OTH_CP_BL_E!K36+FC_OTH_CP_CR_E!K36+FC_OTH_CP_BT_E!K36+FC_OTH_CP_IT_E!K36</f>
        <v>15.816337059329317</v>
      </c>
      <c r="L36" s="10">
        <f>FC_OTH_CP_SH_E!L36+FC_OTH_CP_SC_E!L36+FC_OTH_CP_HW_E!L36+FC_OTH_CP_CA_E!L36+FC_OTH_CP_VE_E!L36+FC_OTH_CP_SL_E!L36+FC_OTH_CP_BL_E!L36+FC_OTH_CP_CR_E!L36+FC_OTH_CP_BT_E!L36+FC_OTH_CP_IT_E!L36</f>
        <v>14.686672398968188</v>
      </c>
      <c r="M36" s="10">
        <f>FC_OTH_CP_SH_E!M36+FC_OTH_CP_SC_E!M36+FC_OTH_CP_HW_E!M36+FC_OTH_CP_CA_E!M36+FC_OTH_CP_VE_E!M36+FC_OTH_CP_SL_E!M36+FC_OTH_CP_BL_E!M36+FC_OTH_CP_CR_E!M36+FC_OTH_CP_BT_E!M36+FC_OTH_CP_IT_E!M36</f>
        <v>14.686672398968195</v>
      </c>
      <c r="N36" s="10">
        <f>FC_OTH_CP_SH_E!N36+FC_OTH_CP_SC_E!N36+FC_OTH_CP_HW_E!N36+FC_OTH_CP_CA_E!N36+FC_OTH_CP_VE_E!N36+FC_OTH_CP_SL_E!N36+FC_OTH_CP_BL_E!N36+FC_OTH_CP_CR_E!N36+FC_OTH_CP_BT_E!N36+FC_OTH_CP_IT_E!N36</f>
        <v>15.816337059329321</v>
      </c>
      <c r="O36" s="10">
        <f>FC_OTH_CP_SH_E!O36+FC_OTH_CP_SC_E!O36+FC_OTH_CP_HW_E!O36+FC_OTH_CP_CA_E!O36+FC_OTH_CP_VE_E!O36+FC_OTH_CP_SL_E!O36+FC_OTH_CP_BL_E!O36+FC_OTH_CP_CR_E!O36+FC_OTH_CP_BT_E!O36+FC_OTH_CP_IT_E!O36</f>
        <v>15.816337059329321</v>
      </c>
      <c r="P36" s="10">
        <f>FC_OTH_CP_SH_E!P36+FC_OTH_CP_SC_E!P36+FC_OTH_CP_HW_E!P36+FC_OTH_CP_CA_E!P36+FC_OTH_CP_VE_E!P36+FC_OTH_CP_SL_E!P36+FC_OTH_CP_BL_E!P36+FC_OTH_CP_CR_E!P36+FC_OTH_CP_BT_E!P36+FC_OTH_CP_IT_E!P36</f>
        <v>14.686672398968177</v>
      </c>
      <c r="Q36" s="10">
        <f>FC_OTH_CP_SH_E!Q36+FC_OTH_CP_SC_E!Q36+FC_OTH_CP_HW_E!Q36+FC_OTH_CP_CA_E!Q36+FC_OTH_CP_VE_E!Q36+FC_OTH_CP_SL_E!Q36+FC_OTH_CP_BL_E!Q36+FC_OTH_CP_CR_E!Q36+FC_OTH_CP_BT_E!Q36+FC_OTH_CP_IT_E!Q36</f>
        <v>12.427171109200341</v>
      </c>
      <c r="R36" s="10">
        <f>FC_OTH_CP_SH_E!R36+FC_OTH_CP_SC_E!R36+FC_OTH_CP_HW_E!R36+FC_OTH_CP_CA_E!R36+FC_OTH_CP_VE_E!R36+FC_OTH_CP_SL_E!R36+FC_OTH_CP_BL_E!R36+FC_OTH_CP_CR_E!R36+FC_OTH_CP_BT_E!R36+FC_OTH_CP_IT_E!R36</f>
        <v>13.556921754084255</v>
      </c>
      <c r="S36" s="10">
        <f>FC_OTH_CP_SH_E!S36+FC_OTH_CP_SC_E!S36+FC_OTH_CP_HW_E!S36+FC_OTH_CP_CA_E!S36+FC_OTH_CP_VE_E!S36+FC_OTH_CP_SL_E!S36+FC_OTH_CP_BL_E!S36+FC_OTH_CP_CR_E!S36+FC_OTH_CP_BT_E!S36+FC_OTH_CP_IT_E!S36</f>
        <v>13.556921754084268</v>
      </c>
      <c r="T36" s="10">
        <f>FC_OTH_CP_SH_E!T36+FC_OTH_CP_SC_E!T36+FC_OTH_CP_HW_E!T36+FC_OTH_CP_CA_E!T36+FC_OTH_CP_VE_E!T36+FC_OTH_CP_SL_E!T36+FC_OTH_CP_BL_E!T36+FC_OTH_CP_CR_E!T36+FC_OTH_CP_BT_E!T36+FC_OTH_CP_IT_E!T36</f>
        <v>16.365434221840069</v>
      </c>
      <c r="U36" s="10">
        <f>FC_OTH_CP_SH_E!U36+FC_OTH_CP_SC_E!U36+FC_OTH_CP_HW_E!U36+FC_OTH_CP_CA_E!U36+FC_OTH_CP_VE_E!U36+FC_OTH_CP_SL_E!U36+FC_OTH_CP_BL_E!U36+FC_OTH_CP_CR_E!U36+FC_OTH_CP_BT_E!U36+FC_OTH_CP_IT_E!U36</f>
        <v>16.561994840928648</v>
      </c>
      <c r="V36" s="10">
        <f>FC_OTH_CP_SH_E!V36+FC_OTH_CP_SC_E!V36+FC_OTH_CP_HW_E!V36+FC_OTH_CP_CA_E!V36+FC_OTH_CP_VE_E!V36+FC_OTH_CP_SL_E!V36+FC_OTH_CP_BL_E!V36+FC_OTH_CP_CR_E!V36+FC_OTH_CP_BT_E!V36+FC_OTH_CP_IT_E!V36</f>
        <v>18.962768701633706</v>
      </c>
      <c r="W36" s="10">
        <f>FC_OTH_CP_SH_E!W36+FC_OTH_CP_SC_E!W36+FC_OTH_CP_HW_E!W36+FC_OTH_CP_CA_E!W36+FC_OTH_CP_VE_E!W36+FC_OTH_CP_SL_E!W36+FC_OTH_CP_BL_E!W36+FC_OTH_CP_CR_E!W36+FC_OTH_CP_BT_E!W36+FC_OTH_CP_IT_E!W36</f>
        <v>14.003181427343085</v>
      </c>
      <c r="X36" s="10">
        <f>FC_OTH_CP_SH_E!X36+FC_OTH_CP_SC_E!X36+FC_OTH_CP_HW_E!X36+FC_OTH_CP_CA_E!X36+FC_OTH_CP_VE_E!X36+FC_OTH_CP_SL_E!X36+FC_OTH_CP_BL_E!X36+FC_OTH_CP_CR_E!X36+FC_OTH_CP_BT_E!X36+FC_OTH_CP_IT_E!X36</f>
        <v>12.257695614789338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1.053310404127257</v>
      </c>
      <c r="M40" s="10">
        <f>FC_OTH_CP_SH_E!M40+FC_OTH_CP_SC_E!M40+FC_OTH_CP_HW_E!M40+FC_OTH_CP_CA_E!M40+FC_OTH_CP_VE_E!M40+FC_OTH_CP_SL_E!M40+FC_OTH_CP_BL_E!M40+FC_OTH_CP_CR_E!M40+FC_OTH_CP_BT_E!M40+FC_OTH_CP_IT_E!M40</f>
        <v>1.0533104041272574</v>
      </c>
      <c r="N40" s="10">
        <f>FC_OTH_CP_SH_E!N40+FC_OTH_CP_SC_E!N40+FC_OTH_CP_HW_E!N40+FC_OTH_CP_CA_E!N40+FC_OTH_CP_VE_E!N40+FC_OTH_CP_SL_E!N40+FC_OTH_CP_BL_E!N40+FC_OTH_CP_CR_E!N40+FC_OTH_CP_BT_E!N40+FC_OTH_CP_IT_E!N40</f>
        <v>2.1066208082545135</v>
      </c>
      <c r="O40" s="10">
        <f>FC_OTH_CP_SH_E!O40+FC_OTH_CP_SC_E!O40+FC_OTH_CP_HW_E!O40+FC_OTH_CP_CA_E!O40+FC_OTH_CP_VE_E!O40+FC_OTH_CP_SL_E!O40+FC_OTH_CP_BL_E!O40+FC_OTH_CP_CR_E!O40+FC_OTH_CP_BT_E!O40+FC_OTH_CP_IT_E!O40</f>
        <v>1.053310404127257</v>
      </c>
      <c r="P40" s="10">
        <f>FC_OTH_CP_SH_E!P40+FC_OTH_CP_SC_E!P40+FC_OTH_CP_HW_E!P40+FC_OTH_CP_CA_E!P40+FC_OTH_CP_VE_E!P40+FC_OTH_CP_SL_E!P40+FC_OTH_CP_BL_E!P40+FC_OTH_CP_CR_E!P40+FC_OTH_CP_BT_E!P40+FC_OTH_CP_IT_E!P40</f>
        <v>2.1066208082545148</v>
      </c>
      <c r="Q40" s="10">
        <f>FC_OTH_CP_SH_E!Q40+FC_OTH_CP_SC_E!Q40+FC_OTH_CP_HW_E!Q40+FC_OTH_CP_CA_E!Q40+FC_OTH_CP_VE_E!Q40+FC_OTH_CP_SL_E!Q40+FC_OTH_CP_BL_E!Q40+FC_OTH_CP_CR_E!Q40+FC_OTH_CP_BT_E!Q40+FC_OTH_CP_IT_E!Q40</f>
        <v>2.1066208082545139</v>
      </c>
      <c r="R40" s="10">
        <f>FC_OTH_CP_SH_E!R40+FC_OTH_CP_SC_E!R40+FC_OTH_CP_HW_E!R40+FC_OTH_CP_CA_E!R40+FC_OTH_CP_VE_E!R40+FC_OTH_CP_SL_E!R40+FC_OTH_CP_BL_E!R40+FC_OTH_CP_CR_E!R40+FC_OTH_CP_BT_E!R40+FC_OTH_CP_IT_E!R40</f>
        <v>1.0533104041272572</v>
      </c>
      <c r="S40" s="10">
        <f>FC_OTH_CP_SH_E!S40+FC_OTH_CP_SC_E!S40+FC_OTH_CP_HW_E!S40+FC_OTH_CP_CA_E!S40+FC_OTH_CP_VE_E!S40+FC_OTH_CP_SL_E!S40+FC_OTH_CP_BL_E!S40+FC_OTH_CP_CR_E!S40+FC_OTH_CP_BT_E!S40+FC_OTH_CP_IT_E!S40</f>
        <v>1.0533104041272565</v>
      </c>
      <c r="T40" s="10">
        <f>FC_OTH_CP_SH_E!T40+FC_OTH_CP_SC_E!T40+FC_OTH_CP_HW_E!T40+FC_OTH_CP_CA_E!T40+FC_OTH_CP_VE_E!T40+FC_OTH_CP_SL_E!T40+FC_OTH_CP_BL_E!T40+FC_OTH_CP_CR_E!T40+FC_OTH_CP_BT_E!T40+FC_OTH_CP_IT_E!T40</f>
        <v>3.225279449699054</v>
      </c>
      <c r="U40" s="10">
        <f>FC_OTH_CP_SH_E!U40+FC_OTH_CP_SC_E!U40+FC_OTH_CP_HW_E!U40+FC_OTH_CP_CA_E!U40+FC_OTH_CP_VE_E!U40+FC_OTH_CP_SL_E!U40+FC_OTH_CP_BL_E!U40+FC_OTH_CP_CR_E!U40+FC_OTH_CP_BT_E!U40+FC_OTH_CP_IT_E!U40</f>
        <v>3.369561478933794</v>
      </c>
      <c r="V40" s="10">
        <f>FC_OTH_CP_SH_E!V40+FC_OTH_CP_SC_E!V40+FC_OTH_CP_HW_E!V40+FC_OTH_CP_CA_E!V40+FC_OTH_CP_VE_E!V40+FC_OTH_CP_SL_E!V40+FC_OTH_CP_BL_E!V40+FC_OTH_CP_CR_E!V40+FC_OTH_CP_BT_E!V40+FC_OTH_CP_IT_E!V40</f>
        <v>2.7069647463456588</v>
      </c>
      <c r="W40" s="10">
        <f>FC_OTH_CP_SH_E!W40+FC_OTH_CP_SC_E!W40+FC_OTH_CP_HW_E!W40+FC_OTH_CP_CA_E!W40+FC_OTH_CP_VE_E!W40+FC_OTH_CP_SL_E!W40+FC_OTH_CP_BL_E!W40+FC_OTH_CP_CR_E!W40+FC_OTH_CP_BT_E!W40+FC_OTH_CP_IT_E!W40</f>
        <v>3.0282889079965631</v>
      </c>
      <c r="X40" s="10">
        <f>FC_OTH_CP_SH_E!X40+FC_OTH_CP_SC_E!X40+FC_OTH_CP_HW_E!X40+FC_OTH_CP_CA_E!X40+FC_OTH_CP_VE_E!X40+FC_OTH_CP_SL_E!X40+FC_OTH_CP_BL_E!X40+FC_OTH_CP_CR_E!X40+FC_OTH_CP_BT_E!X40+FC_OTH_CP_IT_E!X40</f>
        <v>2.9608770421324104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3.4565778159931212E-2</v>
      </c>
      <c r="U41" s="10">
        <f>FC_OTH_CP_SH_E!U41+FC_OTH_CP_SC_E!U41+FC_OTH_CP_HW_E!U41+FC_OTH_CP_CA_E!U41+FC_OTH_CP_VE_E!U41+FC_OTH_CP_SL_E!U41+FC_OTH_CP_BL_E!U41+FC_OTH_CP_CR_E!U41+FC_OTH_CP_BT_E!U41+FC_OTH_CP_IT_E!U41</f>
        <v>1.7167669819432509</v>
      </c>
      <c r="V41" s="10">
        <f>FC_OTH_CP_SH_E!V41+FC_OTH_CP_SC_E!V41+FC_OTH_CP_HW_E!V41+FC_OTH_CP_CA_E!V41+FC_OTH_CP_VE_E!V41+FC_OTH_CP_SL_E!V41+FC_OTH_CP_BL_E!V41+FC_OTH_CP_CR_E!V41+FC_OTH_CP_BT_E!V41+FC_OTH_CP_IT_E!V41</f>
        <v>2.3453998280309545</v>
      </c>
      <c r="W41" s="10">
        <f>FC_OTH_CP_SH_E!W41+FC_OTH_CP_SC_E!W41+FC_OTH_CP_HW_E!W41+FC_OTH_CP_CA_E!W41+FC_OTH_CP_VE_E!W41+FC_OTH_CP_SL_E!W41+FC_OTH_CP_BL_E!W41+FC_OTH_CP_CR_E!W41+FC_OTH_CP_BT_E!W41+FC_OTH_CP_IT_E!W41</f>
        <v>2.4092863284608792</v>
      </c>
      <c r="X41" s="10">
        <f>FC_OTH_CP_SH_E!X41+FC_OTH_CP_SC_E!X41+FC_OTH_CP_HW_E!X41+FC_OTH_CP_CA_E!X41+FC_OTH_CP_VE_E!X41+FC_OTH_CP_SL_E!X41+FC_OTH_CP_BL_E!X41+FC_OTH_CP_CR_E!X41+FC_OTH_CP_BT_E!X41+FC_OTH_CP_IT_E!X41</f>
        <v>2.1247635425623352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26.079603643211094</v>
      </c>
      <c r="D43" s="10">
        <f>FC_OTH_CP_SH_E!D43+FC_OTH_CP_SC_E!D43+FC_OTH_CP_HW_E!D43+FC_OTH_CP_CA_E!D43+FC_OTH_CP_VE_E!D43+FC_OTH_CP_SL_E!D43+FC_OTH_CP_BL_E!D43+FC_OTH_CP_CR_E!D43+FC_OTH_CP_BT_E!D43+FC_OTH_CP_IT_E!D43</f>
        <v>26.352689754975749</v>
      </c>
      <c r="E43" s="10">
        <f>FC_OTH_CP_SH_E!E43+FC_OTH_CP_SC_E!E43+FC_OTH_CP_HW_E!E43+FC_OTH_CP_CA_E!E43+FC_OTH_CP_VE_E!E43+FC_OTH_CP_SL_E!E43+FC_OTH_CP_BL_E!E43+FC_OTH_CP_CR_E!E43+FC_OTH_CP_BT_E!E43+FC_OTH_CP_IT_E!E43</f>
        <v>25.260345307917113</v>
      </c>
      <c r="F43" s="10">
        <f>FC_OTH_CP_SH_E!F43+FC_OTH_CP_SC_E!F43+FC_OTH_CP_HW_E!F43+FC_OTH_CP_CA_E!F43+FC_OTH_CP_VE_E!F43+FC_OTH_CP_SL_E!F43+FC_OTH_CP_BL_E!F43+FC_OTH_CP_CR_E!F43+FC_OTH_CP_BT_E!F43+FC_OTH_CP_IT_E!F43</f>
        <v>25.943054871599518</v>
      </c>
      <c r="G43" s="10">
        <f>FC_OTH_CP_SH_E!G43+FC_OTH_CP_SC_E!G43+FC_OTH_CP_HW_E!G43+FC_OTH_CP_CA_E!G43+FC_OTH_CP_VE_E!G43+FC_OTH_CP_SL_E!G43+FC_OTH_CP_BL_E!G43+FC_OTH_CP_CR_E!G43+FC_OTH_CP_BT_E!G43+FC_OTH_CP_IT_E!G43</f>
        <v>23.348753957022957</v>
      </c>
      <c r="H43" s="10">
        <f>FC_OTH_CP_SH_E!H43+FC_OTH_CP_SC_E!H43+FC_OTH_CP_HW_E!H43+FC_OTH_CP_CA_E!H43+FC_OTH_CP_VE_E!H43+FC_OTH_CP_SL_E!H43+FC_OTH_CP_BL_E!H43+FC_OTH_CP_CR_E!H43+FC_OTH_CP_BT_E!H43+FC_OTH_CP_IT_E!H43</f>
        <v>21.437162606128812</v>
      </c>
      <c r="I43" s="10">
        <f>FC_OTH_CP_SH_E!I43+FC_OTH_CP_SC_E!I43+FC_OTH_CP_HW_E!I43+FC_OTH_CP_CA_E!I43+FC_OTH_CP_VE_E!I43+FC_OTH_CP_SL_E!I43+FC_OTH_CP_BL_E!I43+FC_OTH_CP_CR_E!I43+FC_OTH_CP_BT_E!I43+FC_OTH_CP_IT_E!I43</f>
        <v>23.62184006878762</v>
      </c>
      <c r="J43" s="10">
        <f>FC_OTH_CP_SH_E!J43+FC_OTH_CP_SC_E!J43+FC_OTH_CP_HW_E!J43+FC_OTH_CP_CA_E!J43+FC_OTH_CP_VE_E!J43+FC_OTH_CP_SL_E!J43+FC_OTH_CP_BL_E!J43+FC_OTH_CP_CR_E!J43+FC_OTH_CP_BT_E!J43+FC_OTH_CP_IT_E!J43</f>
        <v>24.648925193465178</v>
      </c>
      <c r="K43" s="10">
        <f>FC_OTH_CP_SH_E!K43+FC_OTH_CP_SC_E!K43+FC_OTH_CP_HW_E!K43+FC_OTH_CP_CA_E!K43+FC_OTH_CP_VE_E!K43+FC_OTH_CP_SL_E!K43+FC_OTH_CP_BL_E!K43+FC_OTH_CP_CR_E!K43+FC_OTH_CP_BT_E!K43+FC_OTH_CP_IT_E!K43</f>
        <v>33.878073946689589</v>
      </c>
      <c r="L43" s="10">
        <f>FC_OTH_CP_SH_E!L43+FC_OTH_CP_SC_E!L43+FC_OTH_CP_HW_E!L43+FC_OTH_CP_CA_E!L43+FC_OTH_CP_VE_E!L43+FC_OTH_CP_SL_E!L43+FC_OTH_CP_BL_E!L43+FC_OTH_CP_CR_E!L43+FC_OTH_CP_BT_E!L43+FC_OTH_CP_IT_E!L43</f>
        <v>24.616766981943247</v>
      </c>
      <c r="M43" s="10">
        <f>FC_OTH_CP_SH_E!M43+FC_OTH_CP_SC_E!M43+FC_OTH_CP_HW_E!M43+FC_OTH_CP_CA_E!M43+FC_OTH_CP_VE_E!M43+FC_OTH_CP_SL_E!M43+FC_OTH_CP_BL_E!M43+FC_OTH_CP_CR_E!M43+FC_OTH_CP_BT_E!M43+FC_OTH_CP_IT_E!M43</f>
        <v>28.746345657781603</v>
      </c>
      <c r="N43" s="10">
        <f>FC_OTH_CP_SH_E!N43+FC_OTH_CP_SC_E!N43+FC_OTH_CP_HW_E!N43+FC_OTH_CP_CA_E!N43+FC_OTH_CP_VE_E!N43+FC_OTH_CP_SL_E!N43+FC_OTH_CP_BL_E!N43+FC_OTH_CP_CR_E!N43+FC_OTH_CP_BT_E!N43+FC_OTH_CP_IT_E!N43</f>
        <v>26.668185726569209</v>
      </c>
      <c r="O43" s="10">
        <f>FC_OTH_CP_SH_E!O43+FC_OTH_CP_SC_E!O43+FC_OTH_CP_HW_E!O43+FC_OTH_CP_CA_E!O43+FC_OTH_CP_VE_E!O43+FC_OTH_CP_SL_E!O43+FC_OTH_CP_BL_E!O43+FC_OTH_CP_CR_E!O43+FC_OTH_CP_BT_E!O43+FC_OTH_CP_IT_E!O43</f>
        <v>21.496130696474633</v>
      </c>
      <c r="P43" s="10">
        <f>FC_OTH_CP_SH_E!P43+FC_OTH_CP_SC_E!P43+FC_OTH_CP_HW_E!P43+FC_OTH_CP_CA_E!P43+FC_OTH_CP_VE_E!P43+FC_OTH_CP_SL_E!P43+FC_OTH_CP_BL_E!P43+FC_OTH_CP_CR_E!P43+FC_OTH_CP_BT_E!P43+FC_OTH_CP_IT_E!P43</f>
        <v>22.44187446259674</v>
      </c>
      <c r="Q43" s="10">
        <f>FC_OTH_CP_SH_E!Q43+FC_OTH_CP_SC_E!Q43+FC_OTH_CP_HW_E!Q43+FC_OTH_CP_CA_E!Q43+FC_OTH_CP_VE_E!Q43+FC_OTH_CP_SL_E!Q43+FC_OTH_CP_BL_E!Q43+FC_OTH_CP_CR_E!Q43+FC_OTH_CP_BT_E!Q43+FC_OTH_CP_IT_E!Q43</f>
        <v>22.492433361994845</v>
      </c>
      <c r="R43" s="10">
        <f>FC_OTH_CP_SH_E!R43+FC_OTH_CP_SC_E!R43+FC_OTH_CP_HW_E!R43+FC_OTH_CP_CA_E!R43+FC_OTH_CP_VE_E!R43+FC_OTH_CP_SL_E!R43+FC_OTH_CP_BL_E!R43+FC_OTH_CP_CR_E!R43+FC_OTH_CP_BT_E!R43+FC_OTH_CP_IT_E!R43</f>
        <v>19.487876182287195</v>
      </c>
      <c r="S43" s="10">
        <f>FC_OTH_CP_SH_E!S43+FC_OTH_CP_SC_E!S43+FC_OTH_CP_HW_E!S43+FC_OTH_CP_CA_E!S43+FC_OTH_CP_VE_E!S43+FC_OTH_CP_SL_E!S43+FC_OTH_CP_BL_E!S43+FC_OTH_CP_CR_E!S43+FC_OTH_CP_BT_E!S43+FC_OTH_CP_IT_E!S43</f>
        <v>17.428030954428191</v>
      </c>
      <c r="T43" s="10">
        <f>FC_OTH_CP_SH_E!T43+FC_OTH_CP_SC_E!T43+FC_OTH_CP_HW_E!T43+FC_OTH_CP_CA_E!T43+FC_OTH_CP_VE_E!T43+FC_OTH_CP_SL_E!T43+FC_OTH_CP_BL_E!T43+FC_OTH_CP_CR_E!T43+FC_OTH_CP_BT_E!T43+FC_OTH_CP_IT_E!T43</f>
        <v>17.80309544282029</v>
      </c>
      <c r="U43" s="10">
        <f>FC_OTH_CP_SH_E!U43+FC_OTH_CP_SC_E!U43+FC_OTH_CP_HW_E!U43+FC_OTH_CP_CA_E!U43+FC_OTH_CP_VE_E!U43+FC_OTH_CP_SL_E!U43+FC_OTH_CP_BL_E!U43+FC_OTH_CP_CR_E!U43+FC_OTH_CP_BT_E!U43+FC_OTH_CP_IT_E!U43</f>
        <v>16.625365434221852</v>
      </c>
      <c r="V43" s="10">
        <f>FC_OTH_CP_SH_E!V43+FC_OTH_CP_SC_E!V43+FC_OTH_CP_HW_E!V43+FC_OTH_CP_CA_E!V43+FC_OTH_CP_VE_E!V43+FC_OTH_CP_SL_E!V43+FC_OTH_CP_BL_E!V43+FC_OTH_CP_CR_E!V43+FC_OTH_CP_BT_E!V43+FC_OTH_CP_IT_E!V43</f>
        <v>22.602579535683578</v>
      </c>
      <c r="W43" s="10">
        <f>FC_OTH_CP_SH_E!W43+FC_OTH_CP_SC_E!W43+FC_OTH_CP_HW_E!W43+FC_OTH_CP_CA_E!W43+FC_OTH_CP_VE_E!W43+FC_OTH_CP_SL_E!W43+FC_OTH_CP_BL_E!W43+FC_OTH_CP_CR_E!W43+FC_OTH_CP_BT_E!W43+FC_OTH_CP_IT_E!W43</f>
        <v>17.438865004299245</v>
      </c>
      <c r="X43" s="10">
        <f>FC_OTH_CP_SH_E!X43+FC_OTH_CP_SC_E!X43+FC_OTH_CP_HW_E!X43+FC_OTH_CP_CA_E!X43+FC_OTH_CP_VE_E!X43+FC_OTH_CP_SL_E!X43+FC_OTH_CP_BL_E!X43+FC_OTH_CP_CR_E!X43+FC_OTH_CP_BT_E!X43+FC_OTH_CP_IT_E!X43</f>
        <v>19.083061049011146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0.96500429922613928</v>
      </c>
      <c r="I44" s="10">
        <f>FC_OTH_CP_SH_E!I44+FC_OTH_CP_SC_E!I44+FC_OTH_CP_HW_E!I44+FC_OTH_CP_CA_E!I44+FC_OTH_CP_VE_E!I44+FC_OTH_CP_SL_E!I44+FC_OTH_CP_BL_E!I44+FC_OTH_CP_CR_E!I44+FC_OTH_CP_BT_E!I44+FC_OTH_CP_IT_E!I44</f>
        <v>1.9299226139294918</v>
      </c>
      <c r="J44" s="10">
        <f>FC_OTH_CP_SH_E!J44+FC_OTH_CP_SC_E!J44+FC_OTH_CP_HW_E!J44+FC_OTH_CP_CA_E!J44+FC_OTH_CP_VE_E!J44+FC_OTH_CP_SL_E!J44+FC_OTH_CP_BL_E!J44+FC_OTH_CP_CR_E!J44+FC_OTH_CP_BT_E!J44+FC_OTH_CP_IT_E!J44</f>
        <v>1.931212381771281</v>
      </c>
      <c r="K44" s="10">
        <f>FC_OTH_CP_SH_E!K44+FC_OTH_CP_SC_E!K44+FC_OTH_CP_HW_E!K44+FC_OTH_CP_CA_E!K44+FC_OTH_CP_VE_E!K44+FC_OTH_CP_SL_E!K44+FC_OTH_CP_BL_E!K44+FC_OTH_CP_CR_E!K44+FC_OTH_CP_BT_E!K44+FC_OTH_CP_IT_E!K44</f>
        <v>1.942218400687876</v>
      </c>
      <c r="L44" s="10">
        <f>FC_OTH_CP_SH_E!L44+FC_OTH_CP_SC_E!L44+FC_OTH_CP_HW_E!L44+FC_OTH_CP_CA_E!L44+FC_OTH_CP_VE_E!L44+FC_OTH_CP_SL_E!L44+FC_OTH_CP_BL_E!L44+FC_OTH_CP_CR_E!L44+FC_OTH_CP_BT_E!L44+FC_OTH_CP_IT_E!L44</f>
        <v>1.9478073946689587</v>
      </c>
      <c r="M44" s="10">
        <f>FC_OTH_CP_SH_E!M44+FC_OTH_CP_SC_E!M44+FC_OTH_CP_HW_E!M44+FC_OTH_CP_CA_E!M44+FC_OTH_CP_VE_E!M44+FC_OTH_CP_SL_E!M44+FC_OTH_CP_BL_E!M44+FC_OTH_CP_CR_E!M44+FC_OTH_CP_BT_E!M44+FC_OTH_CP_IT_E!M44</f>
        <v>1.9408426483233028</v>
      </c>
      <c r="N44" s="10">
        <f>FC_OTH_CP_SH_E!N44+FC_OTH_CP_SC_E!N44+FC_OTH_CP_HW_E!N44+FC_OTH_CP_CA_E!N44+FC_OTH_CP_VE_E!N44+FC_OTH_CP_SL_E!N44+FC_OTH_CP_BL_E!N44+FC_OTH_CP_CR_E!N44+FC_OTH_CP_BT_E!N44+FC_OTH_CP_IT_E!N44</f>
        <v>1.9453998280309537</v>
      </c>
      <c r="O44" s="10">
        <f>FC_OTH_CP_SH_E!O44+FC_OTH_CP_SC_E!O44+FC_OTH_CP_HW_E!O44+FC_OTH_CP_CA_E!O44+FC_OTH_CP_VE_E!O44+FC_OTH_CP_SL_E!O44+FC_OTH_CP_BL_E!O44+FC_OTH_CP_CR_E!O44+FC_OTH_CP_BT_E!O44+FC_OTH_CP_IT_E!O44</f>
        <v>3.8959587274290635</v>
      </c>
      <c r="P44" s="10">
        <f>FC_OTH_CP_SH_E!P44+FC_OTH_CP_SC_E!P44+FC_OTH_CP_HW_E!P44+FC_OTH_CP_CA_E!P44+FC_OTH_CP_VE_E!P44+FC_OTH_CP_SL_E!P44+FC_OTH_CP_BL_E!P44+FC_OTH_CP_CR_E!P44+FC_OTH_CP_BT_E!P44+FC_OTH_CP_IT_E!P44</f>
        <v>3.8794496990541711</v>
      </c>
      <c r="Q44" s="10">
        <f>FC_OTH_CP_SH_E!Q44+FC_OTH_CP_SC_E!Q44+FC_OTH_CP_HW_E!Q44+FC_OTH_CP_CA_E!Q44+FC_OTH_CP_VE_E!Q44+FC_OTH_CP_SL_E!Q44+FC_OTH_CP_BL_E!Q44+FC_OTH_CP_CR_E!Q44+FC_OTH_CP_BT_E!Q44+FC_OTH_CP_IT_E!Q44</f>
        <v>2.9151332760103186</v>
      </c>
      <c r="R44" s="10">
        <f>FC_OTH_CP_SH_E!R44+FC_OTH_CP_SC_E!R44+FC_OTH_CP_HW_E!R44+FC_OTH_CP_CA_E!R44+FC_OTH_CP_VE_E!R44+FC_OTH_CP_SL_E!R44+FC_OTH_CP_BL_E!R44+FC_OTH_CP_CR_E!R44+FC_OTH_CP_BT_E!R44+FC_OTH_CP_IT_E!R44</f>
        <v>2.9284608770421325</v>
      </c>
      <c r="S44" s="10">
        <f>FC_OTH_CP_SH_E!S44+FC_OTH_CP_SC_E!S44+FC_OTH_CP_HW_E!S44+FC_OTH_CP_CA_E!S44+FC_OTH_CP_VE_E!S44+FC_OTH_CP_SL_E!S44+FC_OTH_CP_BL_E!S44+FC_OTH_CP_CR_E!S44+FC_OTH_CP_BT_E!S44+FC_OTH_CP_IT_E!S44</f>
        <v>3.882545141874461</v>
      </c>
      <c r="T44" s="10">
        <f>FC_OTH_CP_SH_E!T44+FC_OTH_CP_SC_E!T44+FC_OTH_CP_HW_E!T44+FC_OTH_CP_CA_E!T44+FC_OTH_CP_VE_E!T44+FC_OTH_CP_SL_E!T44+FC_OTH_CP_BL_E!T44+FC_OTH_CP_CR_E!T44+FC_OTH_CP_BT_E!T44+FC_OTH_CP_IT_E!T44</f>
        <v>4.0929492691315561</v>
      </c>
      <c r="U44" s="10">
        <f>FC_OTH_CP_SH_E!U44+FC_OTH_CP_SC_E!U44+FC_OTH_CP_HW_E!U44+FC_OTH_CP_CA_E!U44+FC_OTH_CP_VE_E!U44+FC_OTH_CP_SL_E!U44+FC_OTH_CP_BL_E!U44+FC_OTH_CP_CR_E!U44+FC_OTH_CP_BT_E!U44+FC_OTH_CP_IT_E!U44</f>
        <v>3.0927773000859853</v>
      </c>
      <c r="V44" s="10">
        <f>FC_OTH_CP_SH_E!V44+FC_OTH_CP_SC_E!V44+FC_OTH_CP_HW_E!V44+FC_OTH_CP_CA_E!V44+FC_OTH_CP_VE_E!V44+FC_OTH_CP_SL_E!V44+FC_OTH_CP_BL_E!V44+FC_OTH_CP_CR_E!V44+FC_OTH_CP_BT_E!V44+FC_OTH_CP_IT_E!V44</f>
        <v>3.4930352536543428</v>
      </c>
      <c r="W44" s="10">
        <f>FC_OTH_CP_SH_E!W44+FC_OTH_CP_SC_E!W44+FC_OTH_CP_HW_E!W44+FC_OTH_CP_CA_E!W44+FC_OTH_CP_VE_E!W44+FC_OTH_CP_SL_E!W44+FC_OTH_CP_BL_E!W44+FC_OTH_CP_CR_E!W44+FC_OTH_CP_BT_E!W44+FC_OTH_CP_IT_E!W44</f>
        <v>2.3627687016337076</v>
      </c>
      <c r="X44" s="10">
        <f>FC_OTH_CP_SH_E!X44+FC_OTH_CP_SC_E!X44+FC_OTH_CP_HW_E!X44+FC_OTH_CP_CA_E!X44+FC_OTH_CP_VE_E!X44+FC_OTH_CP_SL_E!X44+FC_OTH_CP_BL_E!X44+FC_OTH_CP_CR_E!X44+FC_OTH_CP_BT_E!X44+FC_OTH_CP_IT_E!X44</f>
        <v>4.2080825451418669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0</v>
      </c>
      <c r="D51" s="37">
        <f>FC_OTH_CP_SH_E!D51+FC_OTH_CP_SC_E!D51+FC_OTH_CP_HW_E!D51+FC_OTH_CP_CA_E!D51+FC_OTH_CP_VE_E!D51+FC_OTH_CP_SL_E!D51+FC_OTH_CP_BL_E!D51+FC_OTH_CP_CR_E!D51+FC_OTH_CP_BT_E!D51+FC_OTH_CP_IT_E!D51</f>
        <v>0</v>
      </c>
      <c r="E51" s="37">
        <f>FC_OTH_CP_SH_E!E51+FC_OTH_CP_SC_E!E51+FC_OTH_CP_HW_E!E51+FC_OTH_CP_CA_E!E51+FC_OTH_CP_VE_E!E51+FC_OTH_CP_SL_E!E51+FC_OTH_CP_BL_E!E51+FC_OTH_CP_CR_E!E51+FC_OTH_CP_BT_E!E51+FC_OTH_CP_IT_E!E51</f>
        <v>0</v>
      </c>
      <c r="F51" s="37">
        <f>FC_OTH_CP_SH_E!F51+FC_OTH_CP_SC_E!F51+FC_OTH_CP_HW_E!F51+FC_OTH_CP_CA_E!F51+FC_OTH_CP_VE_E!F51+FC_OTH_CP_SL_E!F51+FC_OTH_CP_BL_E!F51+FC_OTH_CP_CR_E!F51+FC_OTH_CP_BT_E!F51+FC_OTH_CP_IT_E!F51</f>
        <v>0</v>
      </c>
      <c r="G51" s="37">
        <f>FC_OTH_CP_SH_E!G51+FC_OTH_CP_SC_E!G51+FC_OTH_CP_HW_E!G51+FC_OTH_CP_CA_E!G51+FC_OTH_CP_VE_E!G51+FC_OTH_CP_SL_E!G51+FC_OTH_CP_BL_E!G51+FC_OTH_CP_CR_E!G51+FC_OTH_CP_BT_E!G51+FC_OTH_CP_IT_E!G51</f>
        <v>0</v>
      </c>
      <c r="H51" s="37">
        <f>FC_OTH_CP_SH_E!H51+FC_OTH_CP_SC_E!H51+FC_OTH_CP_HW_E!H51+FC_OTH_CP_CA_E!H51+FC_OTH_CP_VE_E!H51+FC_OTH_CP_SL_E!H51+FC_OTH_CP_BL_E!H51+FC_OTH_CP_CR_E!H51+FC_OTH_CP_BT_E!H51+FC_OTH_CP_IT_E!H51</f>
        <v>0</v>
      </c>
      <c r="I51" s="37">
        <f>FC_OTH_CP_SH_E!I51+FC_OTH_CP_SC_E!I51+FC_OTH_CP_HW_E!I51+FC_OTH_CP_CA_E!I51+FC_OTH_CP_VE_E!I51+FC_OTH_CP_SL_E!I51+FC_OTH_CP_BL_E!I51+FC_OTH_CP_CR_E!I51+FC_OTH_CP_BT_E!I51+FC_OTH_CP_IT_E!I51</f>
        <v>0</v>
      </c>
      <c r="J51" s="37">
        <f>FC_OTH_CP_SH_E!J51+FC_OTH_CP_SC_E!J51+FC_OTH_CP_HW_E!J51+FC_OTH_CP_CA_E!J51+FC_OTH_CP_VE_E!J51+FC_OTH_CP_SL_E!J51+FC_OTH_CP_BL_E!J51+FC_OTH_CP_CR_E!J51+FC_OTH_CP_BT_E!J51+FC_OTH_CP_IT_E!J51</f>
        <v>0</v>
      </c>
      <c r="K51" s="37">
        <f>FC_OTH_CP_SH_E!K51+FC_OTH_CP_SC_E!K51+FC_OTH_CP_HW_E!K51+FC_OTH_CP_CA_E!K51+FC_OTH_CP_VE_E!K51+FC_OTH_CP_SL_E!K51+FC_OTH_CP_BL_E!K51+FC_OTH_CP_CR_E!K51+FC_OTH_CP_BT_E!K51+FC_OTH_CP_IT_E!K51</f>
        <v>0</v>
      </c>
      <c r="L51" s="37">
        <f>FC_OTH_CP_SH_E!L51+FC_OTH_CP_SC_E!L51+FC_OTH_CP_HW_E!L51+FC_OTH_CP_CA_E!L51+FC_OTH_CP_VE_E!L51+FC_OTH_CP_SL_E!L51+FC_OTH_CP_BL_E!L51+FC_OTH_CP_CR_E!L51+FC_OTH_CP_BT_E!L51+FC_OTH_CP_IT_E!L51</f>
        <v>0</v>
      </c>
      <c r="M51" s="37">
        <f>FC_OTH_CP_SH_E!M51+FC_OTH_CP_SC_E!M51+FC_OTH_CP_HW_E!M51+FC_OTH_CP_CA_E!M51+FC_OTH_CP_VE_E!M51+FC_OTH_CP_SL_E!M51+FC_OTH_CP_BL_E!M51+FC_OTH_CP_CR_E!M51+FC_OTH_CP_BT_E!M51+FC_OTH_CP_IT_E!M51</f>
        <v>0</v>
      </c>
      <c r="N51" s="37">
        <f>FC_OTH_CP_SH_E!N51+FC_OTH_CP_SC_E!N51+FC_OTH_CP_HW_E!N51+FC_OTH_CP_CA_E!N51+FC_OTH_CP_VE_E!N51+FC_OTH_CP_SL_E!N51+FC_OTH_CP_BL_E!N51+FC_OTH_CP_CR_E!N51+FC_OTH_CP_BT_E!N51+FC_OTH_CP_IT_E!N51</f>
        <v>0</v>
      </c>
      <c r="O51" s="37">
        <f>FC_OTH_CP_SH_E!O51+FC_OTH_CP_SC_E!O51+FC_OTH_CP_HW_E!O51+FC_OTH_CP_CA_E!O51+FC_OTH_CP_VE_E!O51+FC_OTH_CP_SL_E!O51+FC_OTH_CP_BL_E!O51+FC_OTH_CP_CR_E!O51+FC_OTH_CP_BT_E!O51+FC_OTH_CP_IT_E!O51</f>
        <v>0</v>
      </c>
      <c r="P51" s="37">
        <f>FC_OTH_CP_SH_E!P51+FC_OTH_CP_SC_E!P51+FC_OTH_CP_HW_E!P51+FC_OTH_CP_CA_E!P51+FC_OTH_CP_VE_E!P51+FC_OTH_CP_SL_E!P51+FC_OTH_CP_BL_E!P51+FC_OTH_CP_CR_E!P51+FC_OTH_CP_BT_E!P51+FC_OTH_CP_IT_E!P51</f>
        <v>0</v>
      </c>
      <c r="Q51" s="37">
        <f>FC_OTH_CP_SH_E!Q51+FC_OTH_CP_SC_E!Q51+FC_OTH_CP_HW_E!Q51+FC_OTH_CP_CA_E!Q51+FC_OTH_CP_VE_E!Q51+FC_OTH_CP_SL_E!Q51+FC_OTH_CP_BL_E!Q51+FC_OTH_CP_CR_E!Q51+FC_OTH_CP_BT_E!Q51+FC_OTH_CP_IT_E!Q51</f>
        <v>0</v>
      </c>
      <c r="R51" s="37">
        <f>FC_OTH_CP_SH_E!R51+FC_OTH_CP_SC_E!R51+FC_OTH_CP_HW_E!R51+FC_OTH_CP_CA_E!R51+FC_OTH_CP_VE_E!R51+FC_OTH_CP_SL_E!R51+FC_OTH_CP_BL_E!R51+FC_OTH_CP_CR_E!R51+FC_OTH_CP_BT_E!R51+FC_OTH_CP_IT_E!R51</f>
        <v>0</v>
      </c>
      <c r="S51" s="37">
        <f>FC_OTH_CP_SH_E!S51+FC_OTH_CP_SC_E!S51+FC_OTH_CP_HW_E!S51+FC_OTH_CP_CA_E!S51+FC_OTH_CP_VE_E!S51+FC_OTH_CP_SL_E!S51+FC_OTH_CP_BL_E!S51+FC_OTH_CP_CR_E!S51+FC_OTH_CP_BT_E!S51+FC_OTH_CP_IT_E!S51</f>
        <v>0</v>
      </c>
      <c r="T51" s="37">
        <f>FC_OTH_CP_SH_E!T51+FC_OTH_CP_SC_E!T51+FC_OTH_CP_HW_E!T51+FC_OTH_CP_CA_E!T51+FC_OTH_CP_VE_E!T51+FC_OTH_CP_SL_E!T51+FC_OTH_CP_BL_E!T51+FC_OTH_CP_CR_E!T51+FC_OTH_CP_BT_E!T51+FC_OTH_CP_IT_E!T51</f>
        <v>0</v>
      </c>
      <c r="U51" s="37">
        <f>FC_OTH_CP_SH_E!U51+FC_OTH_CP_SC_E!U51+FC_OTH_CP_HW_E!U51+FC_OTH_CP_CA_E!U51+FC_OTH_CP_VE_E!U51+FC_OTH_CP_SL_E!U51+FC_OTH_CP_BL_E!U51+FC_OTH_CP_CR_E!U51+FC_OTH_CP_BT_E!U51+FC_OTH_CP_IT_E!U51</f>
        <v>0</v>
      </c>
      <c r="V51" s="37">
        <f>FC_OTH_CP_SH_E!V51+FC_OTH_CP_SC_E!V51+FC_OTH_CP_HW_E!V51+FC_OTH_CP_CA_E!V51+FC_OTH_CP_VE_E!V51+FC_OTH_CP_SL_E!V51+FC_OTH_CP_BL_E!V51+FC_OTH_CP_CR_E!V51+FC_OTH_CP_BT_E!V51+FC_OTH_CP_IT_E!V51</f>
        <v>0</v>
      </c>
      <c r="W51" s="37">
        <f>FC_OTH_CP_SH_E!W51+FC_OTH_CP_SC_E!W51+FC_OTH_CP_HW_E!W51+FC_OTH_CP_CA_E!W51+FC_OTH_CP_VE_E!W51+FC_OTH_CP_SL_E!W51+FC_OTH_CP_BL_E!W51+FC_OTH_CP_CR_E!W51+FC_OTH_CP_BT_E!W51+FC_OTH_CP_IT_E!W51</f>
        <v>0</v>
      </c>
      <c r="X51" s="37">
        <f>FC_OTH_CP_SH_E!X51+FC_OTH_CP_SC_E!X51+FC_OTH_CP_HW_E!X51+FC_OTH_CP_CA_E!X51+FC_OTH_CP_VE_E!X51+FC_OTH_CP_SL_E!X51+FC_OTH_CP_BL_E!X51+FC_OTH_CP_CR_E!X51+FC_OTH_CP_BT_E!X51+FC_OTH_CP_IT_E!X51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6.9960448673508475</v>
      </c>
      <c r="D52" s="37">
        <f t="shared" ref="D52:W52" si="31">SUM(D53:D70)</f>
        <v>6.8375284876758515</v>
      </c>
      <c r="E52" s="37">
        <f t="shared" si="31"/>
        <v>7.6583655505329808</v>
      </c>
      <c r="F52" s="37">
        <f t="shared" si="31"/>
        <v>7.7957548671248924</v>
      </c>
      <c r="G52" s="37">
        <f t="shared" si="31"/>
        <v>8.7830159193869175</v>
      </c>
      <c r="H52" s="37">
        <f t="shared" si="31"/>
        <v>9.7687876182287159</v>
      </c>
      <c r="I52" s="37">
        <f t="shared" si="31"/>
        <v>10.007652622527944</v>
      </c>
      <c r="J52" s="37">
        <f t="shared" si="31"/>
        <v>13.318056749785036</v>
      </c>
      <c r="K52" s="37">
        <f t="shared" si="31"/>
        <v>14.942218400687874</v>
      </c>
      <c r="L52" s="37">
        <f t="shared" si="31"/>
        <v>15.644453998280312</v>
      </c>
      <c r="M52" s="37">
        <f t="shared" si="31"/>
        <v>14.951762682717114</v>
      </c>
      <c r="N52" s="37">
        <f t="shared" si="31"/>
        <v>15.5823731728289</v>
      </c>
      <c r="O52" s="37">
        <f t="shared" si="31"/>
        <v>16.263198624247632</v>
      </c>
      <c r="P52" s="37">
        <f t="shared" si="31"/>
        <v>16.346173688736023</v>
      </c>
      <c r="Q52" s="37">
        <f t="shared" si="31"/>
        <v>16.432674118658635</v>
      </c>
      <c r="R52" s="37">
        <f t="shared" si="31"/>
        <v>18.384780739466891</v>
      </c>
      <c r="S52" s="37">
        <f t="shared" si="31"/>
        <v>17.952880481513322</v>
      </c>
      <c r="T52" s="37">
        <f t="shared" si="31"/>
        <v>20.308856405846946</v>
      </c>
      <c r="U52" s="37">
        <f t="shared" si="31"/>
        <v>54.599484092863285</v>
      </c>
      <c r="V52" s="37">
        <f t="shared" si="31"/>
        <v>57.383061049011175</v>
      </c>
      <c r="W52" s="37">
        <f t="shared" si="31"/>
        <v>54.176268271711088</v>
      </c>
      <c r="X52" s="37">
        <f t="shared" ref="X52" si="32">SUM(X53:X70)</f>
        <v>55.326741186586418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5.2345659335589305</v>
      </c>
      <c r="D57" s="10">
        <f>FC_OTH_CP_SH_E!D57+FC_OTH_CP_SC_E!D57+FC_OTH_CP_HW_E!D57+FC_OTH_CP_CA_E!D57+FC_OTH_CP_VE_E!D57+FC_OTH_CP_SL_E!D57+FC_OTH_CP_BL_E!D57+FC_OTH_CP_CR_E!D57+FC_OTH_CP_BT_E!D57+FC_OTH_CP_IT_E!D57</f>
        <v>5.0760495538839336</v>
      </c>
      <c r="E57" s="10">
        <f>FC_OTH_CP_SH_E!E57+FC_OTH_CP_SC_E!E57+FC_OTH_CP_HW_E!E57+FC_OTH_CP_CA_E!E57+FC_OTH_CP_VE_E!E57+FC_OTH_CP_SL_E!E57+FC_OTH_CP_BL_E!E57+FC_OTH_CP_CR_E!E57+FC_OTH_CP_BT_E!E57+FC_OTH_CP_IT_E!E57</f>
        <v>5.1922864447720167</v>
      </c>
      <c r="F57" s="10">
        <f>FC_OTH_CP_SH_E!F57+FC_OTH_CP_SC_E!F57+FC_OTH_CP_HW_E!F57+FC_OTH_CP_CA_E!F57+FC_OTH_CP_VE_E!F57+FC_OTH_CP_SL_E!F57+FC_OTH_CP_BL_E!F57+FC_OTH_CP_CR_E!F57+FC_OTH_CP_BT_E!F57+FC_OTH_CP_IT_E!F57</f>
        <v>5.3296757613639301</v>
      </c>
      <c r="G57" s="10">
        <f>FC_OTH_CP_SH_E!G57+FC_OTH_CP_SC_E!G57+FC_OTH_CP_HW_E!G57+FC_OTH_CP_CA_E!G57+FC_OTH_CP_VE_E!G57+FC_OTH_CP_SL_E!G57+FC_OTH_CP_BL_E!G57+FC_OTH_CP_CR_E!G57+FC_OTH_CP_BT_E!G57+FC_OTH_CP_IT_E!G57</f>
        <v>5.840453580607897</v>
      </c>
      <c r="H57" s="10">
        <f>FC_OTH_CP_SH_E!H57+FC_OTH_CP_SC_E!H57+FC_OTH_CP_HW_E!H57+FC_OTH_CP_CA_E!H57+FC_OTH_CP_VE_E!H57+FC_OTH_CP_SL_E!H57+FC_OTH_CP_BL_E!H57+FC_OTH_CP_CR_E!H57+FC_OTH_CP_BT_E!H57+FC_OTH_CP_IT_E!H57</f>
        <v>6.0905417024935504</v>
      </c>
      <c r="I57" s="10">
        <f>FC_OTH_CP_SH_E!I57+FC_OTH_CP_SC_E!I57+FC_OTH_CP_HW_E!I57+FC_OTH_CP_CA_E!I57+FC_OTH_CP_VE_E!I57+FC_OTH_CP_SL_E!I57+FC_OTH_CP_BL_E!I57+FC_OTH_CP_CR_E!I57+FC_OTH_CP_BT_E!I57+FC_OTH_CP_IT_E!I57</f>
        <v>6.3294067067927768</v>
      </c>
      <c r="J57" s="10">
        <f>FC_OTH_CP_SH_E!J57+FC_OTH_CP_SC_E!J57+FC_OTH_CP_HW_E!J57+FC_OTH_CP_CA_E!J57+FC_OTH_CP_VE_E!J57+FC_OTH_CP_SL_E!J57+FC_OTH_CP_BL_E!J57+FC_OTH_CP_CR_E!J57+FC_OTH_CP_BT_E!J57+FC_OTH_CP_IT_E!J57</f>
        <v>7.8341358555460019</v>
      </c>
      <c r="K57" s="10">
        <f>FC_OTH_CP_SH_E!K57+FC_OTH_CP_SC_E!K57+FC_OTH_CP_HW_E!K57+FC_OTH_CP_CA_E!K57+FC_OTH_CP_VE_E!K57+FC_OTH_CP_SL_E!K57+FC_OTH_CP_BL_E!K57+FC_OTH_CP_CR_E!K57+FC_OTH_CP_BT_E!K57+FC_OTH_CP_IT_E!K57</f>
        <v>8.4073946689595864</v>
      </c>
      <c r="L57" s="10">
        <f>FC_OTH_CP_SH_E!L57+FC_OTH_CP_SC_E!L57+FC_OTH_CP_HW_E!L57+FC_OTH_CP_CA_E!L57+FC_OTH_CP_VE_E!L57+FC_OTH_CP_SL_E!L57+FC_OTH_CP_BL_E!L57+FC_OTH_CP_CR_E!L57+FC_OTH_CP_BT_E!L57+FC_OTH_CP_IT_E!L57</f>
        <v>8.6939810834049869</v>
      </c>
      <c r="M57" s="10">
        <f>FC_OTH_CP_SH_E!M57+FC_OTH_CP_SC_E!M57+FC_OTH_CP_HW_E!M57+FC_OTH_CP_CA_E!M57+FC_OTH_CP_VE_E!M57+FC_OTH_CP_SL_E!M57+FC_OTH_CP_BL_E!M57+FC_OTH_CP_CR_E!M57+FC_OTH_CP_BT_E!M57+FC_OTH_CP_IT_E!M57</f>
        <v>9.1239036973344803</v>
      </c>
      <c r="N57" s="10">
        <f>FC_OTH_CP_SH_E!N57+FC_OTH_CP_SC_E!N57+FC_OTH_CP_HW_E!N57+FC_OTH_CP_CA_E!N57+FC_OTH_CP_VE_E!N57+FC_OTH_CP_SL_E!N57+FC_OTH_CP_BL_E!N57+FC_OTH_CP_CR_E!N57+FC_OTH_CP_BT_E!N57+FC_OTH_CP_IT_E!N57</f>
        <v>9.4104901117798789</v>
      </c>
      <c r="O57" s="10">
        <f>FC_OTH_CP_SH_E!O57+FC_OTH_CP_SC_E!O57+FC_OTH_CP_HW_E!O57+FC_OTH_CP_CA_E!O57+FC_OTH_CP_VE_E!O57+FC_OTH_CP_SL_E!O57+FC_OTH_CP_BL_E!O57+FC_OTH_CP_CR_E!O57+FC_OTH_CP_BT_E!O57+FC_OTH_CP_IT_E!O57</f>
        <v>9.6732588134135842</v>
      </c>
      <c r="P57" s="10">
        <f>FC_OTH_CP_SH_E!P57+FC_OTH_CP_SC_E!P57+FC_OTH_CP_HW_E!P57+FC_OTH_CP_CA_E!P57+FC_OTH_CP_VE_E!P57+FC_OTH_CP_SL_E!P57+FC_OTH_CP_BL_E!P57+FC_OTH_CP_CR_E!P57+FC_OTH_CP_BT_E!P57+FC_OTH_CP_IT_E!P57</f>
        <v>9.8643164230438511</v>
      </c>
      <c r="Q57" s="10">
        <f>FC_OTH_CP_SH_E!Q57+FC_OTH_CP_SC_E!Q57+FC_OTH_CP_HW_E!Q57+FC_OTH_CP_CA_E!Q57+FC_OTH_CP_VE_E!Q57+FC_OTH_CP_SL_E!Q57+FC_OTH_CP_BL_E!Q57+FC_OTH_CP_CR_E!Q57+FC_OTH_CP_BT_E!Q57+FC_OTH_CP_IT_E!Q57</f>
        <v>10.007652622527941</v>
      </c>
      <c r="R57" s="10">
        <f>FC_OTH_CP_SH_E!R57+FC_OTH_CP_SC_E!R57+FC_OTH_CP_HW_E!R57+FC_OTH_CP_CA_E!R57+FC_OTH_CP_VE_E!R57+FC_OTH_CP_SL_E!R57+FC_OTH_CP_BL_E!R57+FC_OTH_CP_CR_E!R57+FC_OTH_CP_BT_E!R57+FC_OTH_CP_IT_E!R57</f>
        <v>10.17480653482373</v>
      </c>
      <c r="S57" s="10">
        <f>FC_OTH_CP_SH_E!S57+FC_OTH_CP_SC_E!S57+FC_OTH_CP_HW_E!S57+FC_OTH_CP_CA_E!S57+FC_OTH_CP_VE_E!S57+FC_OTH_CP_SL_E!S57+FC_OTH_CP_BL_E!S57+FC_OTH_CP_CR_E!S57+FC_OTH_CP_BT_E!S57+FC_OTH_CP_IT_E!S57</f>
        <v>10.3420464316423</v>
      </c>
      <c r="T57" s="10">
        <f>FC_OTH_CP_SH_E!T57+FC_OTH_CP_SC_E!T57+FC_OTH_CP_HW_E!T57+FC_OTH_CP_CA_E!T57+FC_OTH_CP_VE_E!T57+FC_OTH_CP_SL_E!T57+FC_OTH_CP_BL_E!T57+FC_OTH_CP_CR_E!T57+FC_OTH_CP_BT_E!T57+FC_OTH_CP_IT_E!T57</f>
        <v>10.5323301805675</v>
      </c>
      <c r="U57" s="10">
        <f>FC_OTH_CP_SH_E!U57+FC_OTH_CP_SC_E!U57+FC_OTH_CP_HW_E!U57+FC_OTH_CP_CA_E!U57+FC_OTH_CP_VE_E!U57+FC_OTH_CP_SL_E!U57+FC_OTH_CP_BL_E!U57+FC_OTH_CP_CR_E!U57+FC_OTH_CP_BT_E!U57+FC_OTH_CP_IT_E!U57</f>
        <v>10.748237317282889</v>
      </c>
      <c r="V57" s="10">
        <f>FC_OTH_CP_SH_E!V57+FC_OTH_CP_SC_E!V57+FC_OTH_CP_HW_E!V57+FC_OTH_CP_CA_E!V57+FC_OTH_CP_VE_E!V57+FC_OTH_CP_SL_E!V57+FC_OTH_CP_BL_E!V57+FC_OTH_CP_CR_E!V57+FC_OTH_CP_BT_E!V57+FC_OTH_CP_IT_E!V57</f>
        <v>10.91100601891659</v>
      </c>
      <c r="W57" s="10">
        <f>FC_OTH_CP_SH_E!W57+FC_OTH_CP_SC_E!W57+FC_OTH_CP_HW_E!W57+FC_OTH_CP_CA_E!W57+FC_OTH_CP_VE_E!W57+FC_OTH_CP_SL_E!W57+FC_OTH_CP_BL_E!W57+FC_OTH_CP_CR_E!W57+FC_OTH_CP_BT_E!W57+FC_OTH_CP_IT_E!W57</f>
        <v>11.095356835769561</v>
      </c>
      <c r="X57" s="10">
        <f>FC_OTH_CP_SH_E!X57+FC_OTH_CP_SC_E!X57+FC_OTH_CP_HW_E!X57+FC_OTH_CP_CA_E!X57+FC_OTH_CP_VE_E!X57+FC_OTH_CP_SL_E!X57+FC_OTH_CP_BL_E!X57+FC_OTH_CP_CR_E!X57+FC_OTH_CP_BT_E!X57+FC_OTH_CP_IT_E!X57</f>
        <v>11.288993981083401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0.33439380911435929</v>
      </c>
      <c r="K59" s="10">
        <f>FC_OTH_CP_SH_E!K59+FC_OTH_CP_SC_E!K59+FC_OTH_CP_HW_E!K59+FC_OTH_CP_CA_E!K59+FC_OTH_CP_VE_E!K59+FC_OTH_CP_SL_E!K59+FC_OTH_CP_BL_E!K59+FC_OTH_CP_CR_E!K59+FC_OTH_CP_BT_E!K59+FC_OTH_CP_IT_E!K59</f>
        <v>1.385296646603611</v>
      </c>
      <c r="L59" s="10">
        <f>FC_OTH_CP_SH_E!L59+FC_OTH_CP_SC_E!L59+FC_OTH_CP_HW_E!L59+FC_OTH_CP_CA_E!L59+FC_OTH_CP_VE_E!L59+FC_OTH_CP_SL_E!L59+FC_OTH_CP_BL_E!L59+FC_OTH_CP_CR_E!L59+FC_OTH_CP_BT_E!L59+FC_OTH_CP_IT_E!L59</f>
        <v>2.4601031814273444</v>
      </c>
      <c r="M59" s="10">
        <f>FC_OTH_CP_SH_E!M59+FC_OTH_CP_SC_E!M59+FC_OTH_CP_HW_E!M59+FC_OTH_CP_CA_E!M59+FC_OTH_CP_VE_E!M59+FC_OTH_CP_SL_E!M59+FC_OTH_CP_BL_E!M59+FC_OTH_CP_CR_E!M59+FC_OTH_CP_BT_E!M59+FC_OTH_CP_IT_E!M59</f>
        <v>1.3136715391229583</v>
      </c>
      <c r="N59" s="10">
        <f>FC_OTH_CP_SH_E!N59+FC_OTH_CP_SC_E!N59+FC_OTH_CP_HW_E!N59+FC_OTH_CP_CA_E!N59+FC_OTH_CP_VE_E!N59+FC_OTH_CP_SL_E!N59+FC_OTH_CP_BL_E!N59+FC_OTH_CP_CR_E!N59+FC_OTH_CP_BT_E!N59+FC_OTH_CP_IT_E!N59</f>
        <v>1.6815133276010346</v>
      </c>
      <c r="O59" s="10">
        <f>FC_OTH_CP_SH_E!O59+FC_OTH_CP_SC_E!O59+FC_OTH_CP_HW_E!O59+FC_OTH_CP_CA_E!O59+FC_OTH_CP_VE_E!O59+FC_OTH_CP_SL_E!O59+FC_OTH_CP_BL_E!O59+FC_OTH_CP_CR_E!O59+FC_OTH_CP_BT_E!O59+FC_OTH_CP_IT_E!O59</f>
        <v>2.099570077386069</v>
      </c>
      <c r="P59" s="10">
        <f>FC_OTH_CP_SH_E!P59+FC_OTH_CP_SC_E!P59+FC_OTH_CP_HW_E!P59+FC_OTH_CP_CA_E!P59+FC_OTH_CP_VE_E!P59+FC_OTH_CP_SL_E!P59+FC_OTH_CP_BL_E!P59+FC_OTH_CP_CR_E!P59+FC_OTH_CP_BT_E!P59+FC_OTH_CP_IT_E!P59</f>
        <v>1.9914875322441952</v>
      </c>
      <c r="Q59" s="10">
        <f>FC_OTH_CP_SH_E!Q59+FC_OTH_CP_SC_E!Q59+FC_OTH_CP_HW_E!Q59+FC_OTH_CP_CA_E!Q59+FC_OTH_CP_VE_E!Q59+FC_OTH_CP_SL_E!Q59+FC_OTH_CP_BL_E!Q59+FC_OTH_CP_CR_E!Q59+FC_OTH_CP_BT_E!Q59+FC_OTH_CP_IT_E!Q59</f>
        <v>1.9108340498710232</v>
      </c>
      <c r="R59" s="10">
        <f>FC_OTH_CP_SH_E!R59+FC_OTH_CP_SC_E!R59+FC_OTH_CP_HW_E!R59+FC_OTH_CP_CA_E!R59+FC_OTH_CP_VE_E!R59+FC_OTH_CP_SL_E!R59+FC_OTH_CP_BL_E!R59+FC_OTH_CP_CR_E!R59+FC_OTH_CP_BT_E!R59+FC_OTH_CP_IT_E!R59</f>
        <v>2.9912295786758376</v>
      </c>
      <c r="S59" s="10">
        <f>FC_OTH_CP_SH_E!S59+FC_OTH_CP_SC_E!S59+FC_OTH_CP_HW_E!S59+FC_OTH_CP_CA_E!S59+FC_OTH_CP_VE_E!S59+FC_OTH_CP_SL_E!S59+FC_OTH_CP_BL_E!S59+FC_OTH_CP_CR_E!S59+FC_OTH_CP_BT_E!S59+FC_OTH_CP_IT_E!S59</f>
        <v>2.2461736887360271</v>
      </c>
      <c r="T59" s="10">
        <f>FC_OTH_CP_SH_E!T59+FC_OTH_CP_SC_E!T59+FC_OTH_CP_HW_E!T59+FC_OTH_CP_CA_E!T59+FC_OTH_CP_VE_E!T59+FC_OTH_CP_SL_E!T59+FC_OTH_CP_BL_E!T59+FC_OTH_CP_CR_E!T59+FC_OTH_CP_BT_E!T59+FC_OTH_CP_IT_E!T59</f>
        <v>3.107480653482372</v>
      </c>
      <c r="U59" s="10">
        <f>FC_OTH_CP_SH_E!U59+FC_OTH_CP_SC_E!U59+FC_OTH_CP_HW_E!U59+FC_OTH_CP_CA_E!U59+FC_OTH_CP_VE_E!U59+FC_OTH_CP_SL_E!U59+FC_OTH_CP_BL_E!U59+FC_OTH_CP_CR_E!U59+FC_OTH_CP_BT_E!U59+FC_OTH_CP_IT_E!U59</f>
        <v>2.542992261392949</v>
      </c>
      <c r="V59" s="10">
        <f>FC_OTH_CP_SH_E!V59+FC_OTH_CP_SC_E!V59+FC_OTH_CP_HW_E!V59+FC_OTH_CP_CA_E!V59+FC_OTH_CP_VE_E!V59+FC_OTH_CP_SL_E!V59+FC_OTH_CP_BL_E!V59+FC_OTH_CP_CR_E!V59+FC_OTH_CP_BT_E!V59+FC_OTH_CP_IT_E!V59</f>
        <v>3.2173688736027515</v>
      </c>
      <c r="W59" s="10">
        <f>FC_OTH_CP_SH_E!W59+FC_OTH_CP_SC_E!W59+FC_OTH_CP_HW_E!W59+FC_OTH_CP_CA_E!W59+FC_OTH_CP_VE_E!W59+FC_OTH_CP_SL_E!W59+FC_OTH_CP_BL_E!W59+FC_OTH_CP_CR_E!W59+FC_OTH_CP_BT_E!W59+FC_OTH_CP_IT_E!W59</f>
        <v>3.152708512467755</v>
      </c>
      <c r="X59" s="10">
        <f>FC_OTH_CP_SH_E!X59+FC_OTH_CP_SC_E!X59+FC_OTH_CP_HW_E!X59+FC_OTH_CP_CA_E!X59+FC_OTH_CP_VE_E!X59+FC_OTH_CP_SL_E!X59+FC_OTH_CP_BL_E!X59+FC_OTH_CP_CR_E!X59+FC_OTH_CP_BT_E!X59+FC_OTH_CP_IT_E!X59</f>
        <v>3.0187446259673254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1.761478933791917</v>
      </c>
      <c r="D60" s="10">
        <f>FC_OTH_CP_SH_E!D60+FC_OTH_CP_SC_E!D60+FC_OTH_CP_HW_E!D60+FC_OTH_CP_CA_E!D60+FC_OTH_CP_VE_E!D60+FC_OTH_CP_SL_E!D60+FC_OTH_CP_BL_E!D60+FC_OTH_CP_CR_E!D60+FC_OTH_CP_BT_E!D60+FC_OTH_CP_IT_E!D60</f>
        <v>1.7614789337919179</v>
      </c>
      <c r="E60" s="10">
        <f>FC_OTH_CP_SH_E!E60+FC_OTH_CP_SC_E!E60+FC_OTH_CP_HW_E!E60+FC_OTH_CP_CA_E!E60+FC_OTH_CP_VE_E!E60+FC_OTH_CP_SL_E!E60+FC_OTH_CP_BL_E!E60+FC_OTH_CP_CR_E!E60+FC_OTH_CP_BT_E!E60+FC_OTH_CP_IT_E!E60</f>
        <v>2.4660791057609637</v>
      </c>
      <c r="F60" s="10">
        <f>FC_OTH_CP_SH_E!F60+FC_OTH_CP_SC_E!F60+FC_OTH_CP_HW_E!F60+FC_OTH_CP_CA_E!F60+FC_OTH_CP_VE_E!F60+FC_OTH_CP_SL_E!F60+FC_OTH_CP_BL_E!F60+FC_OTH_CP_CR_E!F60+FC_OTH_CP_BT_E!F60+FC_OTH_CP_IT_E!F60</f>
        <v>2.4660791057609623</v>
      </c>
      <c r="G60" s="10">
        <f>FC_OTH_CP_SH_E!G60+FC_OTH_CP_SC_E!G60+FC_OTH_CP_HW_E!G60+FC_OTH_CP_CA_E!G60+FC_OTH_CP_VE_E!G60+FC_OTH_CP_SL_E!G60+FC_OTH_CP_BL_E!G60+FC_OTH_CP_CR_E!G60+FC_OTH_CP_BT_E!G60+FC_OTH_CP_IT_E!G60</f>
        <v>2.9425623387790201</v>
      </c>
      <c r="H60" s="10">
        <f>FC_OTH_CP_SH_E!H60+FC_OTH_CP_SC_E!H60+FC_OTH_CP_HW_E!H60+FC_OTH_CP_CA_E!H60+FC_OTH_CP_VE_E!H60+FC_OTH_CP_SL_E!H60+FC_OTH_CP_BL_E!H60+FC_OTH_CP_CR_E!H60+FC_OTH_CP_BT_E!H60+FC_OTH_CP_IT_E!H60</f>
        <v>3.6782459157351655</v>
      </c>
      <c r="I60" s="10">
        <f>FC_OTH_CP_SH_E!I60+FC_OTH_CP_SC_E!I60+FC_OTH_CP_HW_E!I60+FC_OTH_CP_CA_E!I60+FC_OTH_CP_VE_E!I60+FC_OTH_CP_SL_E!I60+FC_OTH_CP_BL_E!I60+FC_OTH_CP_CR_E!I60+FC_OTH_CP_BT_E!I60+FC_OTH_CP_IT_E!I60</f>
        <v>3.6782459157351677</v>
      </c>
      <c r="J60" s="10">
        <f>FC_OTH_CP_SH_E!J60+FC_OTH_CP_SC_E!J60+FC_OTH_CP_HW_E!J60+FC_OTH_CP_CA_E!J60+FC_OTH_CP_VE_E!J60+FC_OTH_CP_SL_E!J60+FC_OTH_CP_BL_E!J60+FC_OTH_CP_CR_E!J60+FC_OTH_CP_BT_E!J60+FC_OTH_CP_IT_E!J60</f>
        <v>5.1495270851246753</v>
      </c>
      <c r="K60" s="10">
        <f>FC_OTH_CP_SH_E!K60+FC_OTH_CP_SC_E!K60+FC_OTH_CP_HW_E!K60+FC_OTH_CP_CA_E!K60+FC_OTH_CP_VE_E!K60+FC_OTH_CP_SL_E!K60+FC_OTH_CP_BL_E!K60+FC_OTH_CP_CR_E!K60+FC_OTH_CP_BT_E!K60+FC_OTH_CP_IT_E!K60</f>
        <v>5.1495270851246771</v>
      </c>
      <c r="L60" s="10">
        <f>FC_OTH_CP_SH_E!L60+FC_OTH_CP_SC_E!L60+FC_OTH_CP_HW_E!L60+FC_OTH_CP_CA_E!L60+FC_OTH_CP_VE_E!L60+FC_OTH_CP_SL_E!L60+FC_OTH_CP_BL_E!L60+FC_OTH_CP_CR_E!L60+FC_OTH_CP_BT_E!L60+FC_OTH_CP_IT_E!L60</f>
        <v>4.2276010318142756</v>
      </c>
      <c r="M60" s="10">
        <f>FC_OTH_CP_SH_E!M60+FC_OTH_CP_SC_E!M60+FC_OTH_CP_HW_E!M60+FC_OTH_CP_CA_E!M60+FC_OTH_CP_VE_E!M60+FC_OTH_CP_SL_E!M60+FC_OTH_CP_BL_E!M60+FC_OTH_CP_CR_E!M60+FC_OTH_CP_BT_E!M60+FC_OTH_CP_IT_E!M60</f>
        <v>4.2276010318142738</v>
      </c>
      <c r="N60" s="10">
        <f>FC_OTH_CP_SH_E!N60+FC_OTH_CP_SC_E!N60+FC_OTH_CP_HW_E!N60+FC_OTH_CP_CA_E!N60+FC_OTH_CP_VE_E!N60+FC_OTH_CP_SL_E!N60+FC_OTH_CP_BL_E!N60+FC_OTH_CP_CR_E!N60+FC_OTH_CP_BT_E!N60+FC_OTH_CP_IT_E!N60</f>
        <v>4.22760103181428</v>
      </c>
      <c r="O60" s="10">
        <f>FC_OTH_CP_SH_E!O60+FC_OTH_CP_SC_E!O60+FC_OTH_CP_HW_E!O60+FC_OTH_CP_CA_E!O60+FC_OTH_CP_VE_E!O60+FC_OTH_CP_SL_E!O60+FC_OTH_CP_BL_E!O60+FC_OTH_CP_CR_E!O60+FC_OTH_CP_BT_E!O60+FC_OTH_CP_IT_E!O60</f>
        <v>4.2276010318142712</v>
      </c>
      <c r="P60" s="10">
        <f>FC_OTH_CP_SH_E!P60+FC_OTH_CP_SC_E!P60+FC_OTH_CP_HW_E!P60+FC_OTH_CP_CA_E!P60+FC_OTH_CP_VE_E!P60+FC_OTH_CP_SL_E!P60+FC_OTH_CP_BL_E!P60+FC_OTH_CP_CR_E!P60+FC_OTH_CP_BT_E!P60+FC_OTH_CP_IT_E!P60</f>
        <v>4.2276010318142712</v>
      </c>
      <c r="Q60" s="10">
        <f>FC_OTH_CP_SH_E!Q60+FC_OTH_CP_SC_E!Q60+FC_OTH_CP_HW_E!Q60+FC_OTH_CP_CA_E!Q60+FC_OTH_CP_VE_E!Q60+FC_OTH_CP_SL_E!Q60+FC_OTH_CP_BL_E!Q60+FC_OTH_CP_CR_E!Q60+FC_OTH_CP_BT_E!Q60+FC_OTH_CP_IT_E!Q60</f>
        <v>4.2276010318142738</v>
      </c>
      <c r="R60" s="10">
        <f>FC_OTH_CP_SH_E!R60+FC_OTH_CP_SC_E!R60+FC_OTH_CP_HW_E!R60+FC_OTH_CP_CA_E!R60+FC_OTH_CP_VE_E!R60+FC_OTH_CP_SL_E!R60+FC_OTH_CP_BL_E!R60+FC_OTH_CP_CR_E!R60+FC_OTH_CP_BT_E!R60+FC_OTH_CP_IT_E!R60</f>
        <v>4.9321582115219238</v>
      </c>
      <c r="S60" s="10">
        <f>FC_OTH_CP_SH_E!S60+FC_OTH_CP_SC_E!S60+FC_OTH_CP_HW_E!S60+FC_OTH_CP_CA_E!S60+FC_OTH_CP_VE_E!S60+FC_OTH_CP_SL_E!S60+FC_OTH_CP_BL_E!S60+FC_OTH_CP_CR_E!S60+FC_OTH_CP_BT_E!S60+FC_OTH_CP_IT_E!S60</f>
        <v>4.9321582115219238</v>
      </c>
      <c r="T60" s="10">
        <f>FC_OTH_CP_SH_E!T60+FC_OTH_CP_SC_E!T60+FC_OTH_CP_HW_E!T60+FC_OTH_CP_CA_E!T60+FC_OTH_CP_VE_E!T60+FC_OTH_CP_SL_E!T60+FC_OTH_CP_BL_E!T60+FC_OTH_CP_CR_E!T60+FC_OTH_CP_BT_E!T60+FC_OTH_CP_IT_E!T60</f>
        <v>4.9822012037833172</v>
      </c>
      <c r="U60" s="10">
        <f>FC_OTH_CP_SH_E!U60+FC_OTH_CP_SC_E!U60+FC_OTH_CP_HW_E!U60+FC_OTH_CP_CA_E!U60+FC_OTH_CP_VE_E!U60+FC_OTH_CP_SL_E!U60+FC_OTH_CP_BL_E!U60+FC_OTH_CP_CR_E!U60+FC_OTH_CP_BT_E!U60+FC_OTH_CP_IT_E!U60</f>
        <v>4.2106620808254513</v>
      </c>
      <c r="V60" s="10">
        <f>FC_OTH_CP_SH_E!V60+FC_OTH_CP_SC_E!V60+FC_OTH_CP_HW_E!V60+FC_OTH_CP_CA_E!V60+FC_OTH_CP_VE_E!V60+FC_OTH_CP_SL_E!V60+FC_OTH_CP_BL_E!V60+FC_OTH_CP_CR_E!V60+FC_OTH_CP_BT_E!V60+FC_OTH_CP_IT_E!V60</f>
        <v>3.9682717110920041</v>
      </c>
      <c r="W60" s="10">
        <f>FC_OTH_CP_SH_E!W60+FC_OTH_CP_SC_E!W60+FC_OTH_CP_HW_E!W60+FC_OTH_CP_CA_E!W60+FC_OTH_CP_VE_E!W60+FC_OTH_CP_SL_E!W60+FC_OTH_CP_BL_E!W60+FC_OTH_CP_CR_E!W60+FC_OTH_CP_BT_E!W60+FC_OTH_CP_IT_E!W60</f>
        <v>3.852708512467756</v>
      </c>
      <c r="X60" s="10">
        <f>FC_OTH_CP_SH_E!X60+FC_OTH_CP_SC_E!X60+FC_OTH_CP_HW_E!X60+FC_OTH_CP_CA_E!X60+FC_OTH_CP_VE_E!X60+FC_OTH_CP_SL_E!X60+FC_OTH_CP_BL_E!X60+FC_OTH_CP_CR_E!X60+FC_OTH_CP_BT_E!X60+FC_OTH_CP_IT_E!X60</f>
        <v>4.0993121238177128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0.26276870163370586</v>
      </c>
      <c r="M61" s="10">
        <f>FC_OTH_CP_SH_E!M61+FC_OTH_CP_SC_E!M61+FC_OTH_CP_HW_E!M61+FC_OTH_CP_CA_E!M61+FC_OTH_CP_VE_E!M61+FC_OTH_CP_SL_E!M61+FC_OTH_CP_BL_E!M61+FC_OTH_CP_CR_E!M61+FC_OTH_CP_BT_E!M61+FC_OTH_CP_IT_E!M61</f>
        <v>0.28658641444539984</v>
      </c>
      <c r="N61" s="10">
        <f>FC_OTH_CP_SH_E!N61+FC_OTH_CP_SC_E!N61+FC_OTH_CP_HW_E!N61+FC_OTH_CP_CA_E!N61+FC_OTH_CP_VE_E!N61+FC_OTH_CP_SL_E!N61+FC_OTH_CP_BL_E!N61+FC_OTH_CP_CR_E!N61+FC_OTH_CP_BT_E!N61+FC_OTH_CP_IT_E!N61</f>
        <v>0.26276870163370591</v>
      </c>
      <c r="O61" s="10">
        <f>FC_OTH_CP_SH_E!O61+FC_OTH_CP_SC_E!O61+FC_OTH_CP_HW_E!O61+FC_OTH_CP_CA_E!O61+FC_OTH_CP_VE_E!O61+FC_OTH_CP_SL_E!O61+FC_OTH_CP_BL_E!O61+FC_OTH_CP_CR_E!O61+FC_OTH_CP_BT_E!O61+FC_OTH_CP_IT_E!O61</f>
        <v>0.2627687016337058</v>
      </c>
      <c r="P61" s="10">
        <f>FC_OTH_CP_SH_E!P61+FC_OTH_CP_SC_E!P61+FC_OTH_CP_HW_E!P61+FC_OTH_CP_CA_E!P61+FC_OTH_CP_VE_E!P61+FC_OTH_CP_SL_E!P61+FC_OTH_CP_BL_E!P61+FC_OTH_CP_CR_E!P61+FC_OTH_CP_BT_E!P61+FC_OTH_CP_IT_E!P61</f>
        <v>0.26276870163370586</v>
      </c>
      <c r="Q61" s="10">
        <f>FC_OTH_CP_SH_E!Q61+FC_OTH_CP_SC_E!Q61+FC_OTH_CP_HW_E!Q61+FC_OTH_CP_CA_E!Q61+FC_OTH_CP_VE_E!Q61+FC_OTH_CP_SL_E!Q61+FC_OTH_CP_BL_E!Q61+FC_OTH_CP_CR_E!Q61+FC_OTH_CP_BT_E!Q61+FC_OTH_CP_IT_E!Q61</f>
        <v>0.28658641444539956</v>
      </c>
      <c r="R61" s="10">
        <f>FC_OTH_CP_SH_E!R61+FC_OTH_CP_SC_E!R61+FC_OTH_CP_HW_E!R61+FC_OTH_CP_CA_E!R61+FC_OTH_CP_VE_E!R61+FC_OTH_CP_SL_E!R61+FC_OTH_CP_BL_E!R61+FC_OTH_CP_CR_E!R61+FC_OTH_CP_BT_E!R61+FC_OTH_CP_IT_E!R61</f>
        <v>0.28658641444540006</v>
      </c>
      <c r="S61" s="10">
        <f>FC_OTH_CP_SH_E!S61+FC_OTH_CP_SC_E!S61+FC_OTH_CP_HW_E!S61+FC_OTH_CP_CA_E!S61+FC_OTH_CP_VE_E!S61+FC_OTH_CP_SL_E!S61+FC_OTH_CP_BL_E!S61+FC_OTH_CP_CR_E!S61+FC_OTH_CP_BT_E!S61+FC_OTH_CP_IT_E!S61</f>
        <v>0.38211521926053288</v>
      </c>
      <c r="T61" s="10">
        <f>FC_OTH_CP_SH_E!T61+FC_OTH_CP_SC_E!T61+FC_OTH_CP_HW_E!T61+FC_OTH_CP_CA_E!T61+FC_OTH_CP_VE_E!T61+FC_OTH_CP_SL_E!T61+FC_OTH_CP_BL_E!T61+FC_OTH_CP_CR_E!T61+FC_OTH_CP_BT_E!T61+FC_OTH_CP_IT_E!T61</f>
        <v>0.40103181427343043</v>
      </c>
      <c r="U61" s="10">
        <f>FC_OTH_CP_SH_E!U61+FC_OTH_CP_SC_E!U61+FC_OTH_CP_HW_E!U61+FC_OTH_CP_CA_E!U61+FC_OTH_CP_VE_E!U61+FC_OTH_CP_SL_E!U61+FC_OTH_CP_BL_E!U61+FC_OTH_CP_CR_E!U61+FC_OTH_CP_BT_E!U61+FC_OTH_CP_IT_E!U61</f>
        <v>1.0655202063628548</v>
      </c>
      <c r="V61" s="10">
        <f>FC_OTH_CP_SH_E!V61+FC_OTH_CP_SC_E!V61+FC_OTH_CP_HW_E!V61+FC_OTH_CP_CA_E!V61+FC_OTH_CP_VE_E!V61+FC_OTH_CP_SL_E!V61+FC_OTH_CP_BL_E!V61+FC_OTH_CP_CR_E!V61+FC_OTH_CP_BT_E!V61+FC_OTH_CP_IT_E!V61</f>
        <v>1.2809974204643162</v>
      </c>
      <c r="W61" s="10">
        <f>FC_OTH_CP_SH_E!W61+FC_OTH_CP_SC_E!W61+FC_OTH_CP_HW_E!W61+FC_OTH_CP_CA_E!W61+FC_OTH_CP_VE_E!W61+FC_OTH_CP_SL_E!W61+FC_OTH_CP_BL_E!W61+FC_OTH_CP_CR_E!W61+FC_OTH_CP_BT_E!W61+FC_OTH_CP_IT_E!W61</f>
        <v>0.4817712811693895</v>
      </c>
      <c r="X61" s="10">
        <f>FC_OTH_CP_SH_E!X61+FC_OTH_CP_SC_E!X61+FC_OTH_CP_HW_E!X61+FC_OTH_CP_CA_E!X61+FC_OTH_CP_VE_E!X61+FC_OTH_CP_SL_E!X61+FC_OTH_CP_BL_E!X61+FC_OTH_CP_CR_E!X61+FC_OTH_CP_BT_E!X61+FC_OTH_CP_IT_E!X61</f>
        <v>0.56414445399828106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5.038693035253651E-2</v>
      </c>
      <c r="T65" s="10">
        <f>FC_OTH_CP_SH_E!T65+FC_OTH_CP_SC_E!T65+FC_OTH_CP_HW_E!T65+FC_OTH_CP_CA_E!T65+FC_OTH_CP_VE_E!T65+FC_OTH_CP_SL_E!T65+FC_OTH_CP_BL_E!T65+FC_OTH_CP_CR_E!T65+FC_OTH_CP_BT_E!T65+FC_OTH_CP_IT_E!T65</f>
        <v>1.2858125537403271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0.28185726569217562</v>
      </c>
      <c r="X66" s="10">
        <f>FC_OTH_CP_SH_E!X66+FC_OTH_CP_SC_E!X66+FC_OTH_CP_HW_E!X66+FC_OTH_CP_CA_E!X66+FC_OTH_CP_VE_E!X66+FC_OTH_CP_SL_E!X66+FC_OTH_CP_BL_E!X66+FC_OTH_CP_CR_E!X66+FC_OTH_CP_BT_E!X66+FC_OTH_CP_IT_E!X66</f>
        <v>0.32347377472054972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36.032072226999141</v>
      </c>
      <c r="V70" s="10">
        <f>FC_OTH_CP_SH_E!V70+FC_OTH_CP_SC_E!V70+FC_OTH_CP_HW_E!V70+FC_OTH_CP_CA_E!V70+FC_OTH_CP_VE_E!V70+FC_OTH_CP_SL_E!V70+FC_OTH_CP_BL_E!V70+FC_OTH_CP_CR_E!V70+FC_OTH_CP_BT_E!V70+FC_OTH_CP_IT_E!V70</f>
        <v>38.005417024935511</v>
      </c>
      <c r="W70" s="10">
        <f>FC_OTH_CP_SH_E!W70+FC_OTH_CP_SC_E!W70+FC_OTH_CP_HW_E!W70+FC_OTH_CP_CA_E!W70+FC_OTH_CP_VE_E!W70+FC_OTH_CP_SL_E!W70+FC_OTH_CP_BL_E!W70+FC_OTH_CP_CR_E!W70+FC_OTH_CP_BT_E!W70+FC_OTH_CP_IT_E!W70</f>
        <v>35.311865864144451</v>
      </c>
      <c r="X70" s="10">
        <f>FC_OTH_CP_SH_E!X70+FC_OTH_CP_SC_E!X70+FC_OTH_CP_HW_E!X70+FC_OTH_CP_CA_E!X70+FC_OTH_CP_VE_E!X70+FC_OTH_CP_SL_E!X70+FC_OTH_CP_BL_E!X70+FC_OTH_CP_CR_E!X70+FC_OTH_CP_BT_E!X70+FC_OTH_CP_IT_E!X70</f>
        <v>36.032072226999141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</v>
      </c>
      <c r="O75" s="37">
        <f>FC_OTH_CP_SH_E!O75+FC_OTH_CP_SC_E!O75+FC_OTH_CP_HW_E!O75+FC_OTH_CP_CA_E!O75+FC_OTH_CP_VE_E!O75+FC_OTH_CP_SL_E!O75+FC_OTH_CP_BL_E!O75+FC_OTH_CP_CR_E!O75+FC_OTH_CP_BT_E!O75+FC_OTH_CP_IT_E!O75</f>
        <v>0</v>
      </c>
      <c r="P75" s="37">
        <f>FC_OTH_CP_SH_E!P75+FC_OTH_CP_SC_E!P75+FC_OTH_CP_HW_E!P75+FC_OTH_CP_CA_E!P75+FC_OTH_CP_VE_E!P75+FC_OTH_CP_SL_E!P75+FC_OTH_CP_BL_E!P75+FC_OTH_CP_CR_E!P75+FC_OTH_CP_BT_E!P75+FC_OTH_CP_IT_E!P75</f>
        <v>0</v>
      </c>
      <c r="Q75" s="37">
        <f>FC_OTH_CP_SH_E!Q75+FC_OTH_CP_SC_E!Q75+FC_OTH_CP_HW_E!Q75+FC_OTH_CP_CA_E!Q75+FC_OTH_CP_VE_E!Q75+FC_OTH_CP_SL_E!Q75+FC_OTH_CP_BL_E!Q75+FC_OTH_CP_CR_E!Q75+FC_OTH_CP_BT_E!Q75+FC_OTH_CP_IT_E!Q75</f>
        <v>0</v>
      </c>
      <c r="R75" s="37">
        <f>FC_OTH_CP_SH_E!R75+FC_OTH_CP_SC_E!R75+FC_OTH_CP_HW_E!R75+FC_OTH_CP_CA_E!R75+FC_OTH_CP_VE_E!R75+FC_OTH_CP_SL_E!R75+FC_OTH_CP_BL_E!R75+FC_OTH_CP_CR_E!R75+FC_OTH_CP_BT_E!R75+FC_OTH_CP_IT_E!R75</f>
        <v>0</v>
      </c>
      <c r="S75" s="37">
        <f>FC_OTH_CP_SH_E!S75+FC_OTH_CP_SC_E!S75+FC_OTH_CP_HW_E!S75+FC_OTH_CP_CA_E!S75+FC_OTH_CP_VE_E!S75+FC_OTH_CP_SL_E!S75+FC_OTH_CP_BL_E!S75+FC_OTH_CP_CR_E!S75+FC_OTH_CP_BT_E!S75+FC_OTH_CP_IT_E!S75</f>
        <v>0</v>
      </c>
      <c r="T75" s="37">
        <f>FC_OTH_CP_SH_E!T75+FC_OTH_CP_SC_E!T75+FC_OTH_CP_HW_E!T75+FC_OTH_CP_CA_E!T75+FC_OTH_CP_VE_E!T75+FC_OTH_CP_SL_E!T75+FC_OTH_CP_BL_E!T75+FC_OTH_CP_CR_E!T75+FC_OTH_CP_BT_E!T75+FC_OTH_CP_IT_E!T75</f>
        <v>0</v>
      </c>
      <c r="U75" s="37">
        <f>FC_OTH_CP_SH_E!U75+FC_OTH_CP_SC_E!U75+FC_OTH_CP_HW_E!U75+FC_OTH_CP_CA_E!U75+FC_OTH_CP_VE_E!U75+FC_OTH_CP_SL_E!U75+FC_OTH_CP_BL_E!U75+FC_OTH_CP_CR_E!U75+FC_OTH_CP_BT_E!U75+FC_OTH_CP_IT_E!U75</f>
        <v>0</v>
      </c>
      <c r="V75" s="37">
        <f>FC_OTH_CP_SH_E!V75+FC_OTH_CP_SC_E!V75+FC_OTH_CP_HW_E!V75+FC_OTH_CP_CA_E!V75+FC_OTH_CP_VE_E!V75+FC_OTH_CP_SL_E!V75+FC_OTH_CP_BL_E!V75+FC_OTH_CP_CR_E!V75+FC_OTH_CP_BT_E!V75+FC_OTH_CP_IT_E!V75</f>
        <v>0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120.378331900258</v>
      </c>
      <c r="D76" s="40">
        <f>FC_OTH_CP_SH_E!D76+FC_OTH_CP_SC_E!D76+FC_OTH_CP_HW_E!D76+FC_OTH_CP_CA_E!D76+FC_OTH_CP_VE_E!D76+FC_OTH_CP_SL_E!D76+FC_OTH_CP_BL_E!D76+FC_OTH_CP_CR_E!D76+FC_OTH_CP_BT_E!D76+FC_OTH_CP_IT_E!D76</f>
        <v>131.04041272570942</v>
      </c>
      <c r="E76" s="40">
        <f>FC_OTH_CP_SH_E!E76+FC_OTH_CP_SC_E!E76+FC_OTH_CP_HW_E!E76+FC_OTH_CP_CA_E!E76+FC_OTH_CP_VE_E!E76+FC_OTH_CP_SL_E!E76+FC_OTH_CP_BL_E!E76+FC_OTH_CP_CR_E!E76+FC_OTH_CP_BT_E!E76+FC_OTH_CP_IT_E!E76</f>
        <v>142.13241616509032</v>
      </c>
      <c r="F76" s="40">
        <f>FC_OTH_CP_SH_E!F76+FC_OTH_CP_SC_E!F76+FC_OTH_CP_HW_E!F76+FC_OTH_CP_CA_E!F76+FC_OTH_CP_VE_E!F76+FC_OTH_CP_SL_E!F76+FC_OTH_CP_BL_E!F76+FC_OTH_CP_CR_E!F76+FC_OTH_CP_BT_E!F76+FC_OTH_CP_IT_E!F76</f>
        <v>148.15133276010323</v>
      </c>
      <c r="G76" s="40">
        <f>FC_OTH_CP_SH_E!G76+FC_OTH_CP_SC_E!G76+FC_OTH_CP_HW_E!G76+FC_OTH_CP_CA_E!G76+FC_OTH_CP_VE_E!G76+FC_OTH_CP_SL_E!G76+FC_OTH_CP_BL_E!G76+FC_OTH_CP_CR_E!G76+FC_OTH_CP_BT_E!G76+FC_OTH_CP_IT_E!G76</f>
        <v>152.9969905417025</v>
      </c>
      <c r="H76" s="40">
        <f>FC_OTH_CP_SH_E!H76+FC_OTH_CP_SC_E!H76+FC_OTH_CP_HW_E!H76+FC_OTH_CP_CA_E!H76+FC_OTH_CP_VE_E!H76+FC_OTH_CP_SL_E!H76+FC_OTH_CP_BL_E!H76+FC_OTH_CP_CR_E!H76+FC_OTH_CP_BT_E!H76+FC_OTH_CP_IT_E!H76</f>
        <v>159.96173688736025</v>
      </c>
      <c r="I76" s="40">
        <f>FC_OTH_CP_SH_E!I76+FC_OTH_CP_SC_E!I76+FC_OTH_CP_HW_E!I76+FC_OTH_CP_CA_E!I76+FC_OTH_CP_VE_E!I76+FC_OTH_CP_SL_E!I76+FC_OTH_CP_BL_E!I76+FC_OTH_CP_CR_E!I76+FC_OTH_CP_BT_E!I76+FC_OTH_CP_IT_E!I76</f>
        <v>169.84995700773862</v>
      </c>
      <c r="J76" s="40">
        <f>FC_OTH_CP_SH_E!J76+FC_OTH_CP_SC_E!J76+FC_OTH_CP_HW_E!J76+FC_OTH_CP_CA_E!J76+FC_OTH_CP_VE_E!J76+FC_OTH_CP_SL_E!J76+FC_OTH_CP_BL_E!J76+FC_OTH_CP_CR_E!J76+FC_OTH_CP_BT_E!J76+FC_OTH_CP_IT_E!J76</f>
        <v>175.18075914183029</v>
      </c>
      <c r="K76" s="40">
        <f>FC_OTH_CP_SH_E!K76+FC_OTH_CP_SC_E!K76+FC_OTH_CP_HW_E!K76+FC_OTH_CP_CA_E!K76+FC_OTH_CP_VE_E!K76+FC_OTH_CP_SL_E!K76+FC_OTH_CP_BL_E!K76+FC_OTH_CP_CR_E!K76+FC_OTH_CP_BT_E!K76+FC_OTH_CP_IT_E!K76</f>
        <v>185.65821178308408</v>
      </c>
      <c r="L76" s="40">
        <f>FC_OTH_CP_SH_E!L76+FC_OTH_CP_SC_E!L76+FC_OTH_CP_HW_E!L76+FC_OTH_CP_CA_E!L76+FC_OTH_CP_VE_E!L76+FC_OTH_CP_SL_E!L76+FC_OTH_CP_BL_E!L76+FC_OTH_CP_CR_E!L76+FC_OTH_CP_BT_E!L76+FC_OTH_CP_IT_E!L76</f>
        <v>197.26614562010957</v>
      </c>
      <c r="M76" s="40">
        <f>FC_OTH_CP_SH_E!M76+FC_OTH_CP_SC_E!M76+FC_OTH_CP_HW_E!M76+FC_OTH_CP_CA_E!M76+FC_OTH_CP_VE_E!M76+FC_OTH_CP_SL_E!M76+FC_OTH_CP_BL_E!M76+FC_OTH_CP_CR_E!M76+FC_OTH_CP_BT_E!M76+FC_OTH_CP_IT_E!M76</f>
        <v>207.41205911615208</v>
      </c>
      <c r="N76" s="40">
        <f>FC_OTH_CP_SH_E!N76+FC_OTH_CP_SC_E!N76+FC_OTH_CP_HW_E!N76+FC_OTH_CP_CA_E!N76+FC_OTH_CP_VE_E!N76+FC_OTH_CP_SL_E!N76+FC_OTH_CP_BL_E!N76+FC_OTH_CP_CR_E!N76+FC_OTH_CP_BT_E!N76+FC_OTH_CP_IT_E!N76</f>
        <v>200.53823518312419</v>
      </c>
      <c r="O76" s="40">
        <f>FC_OTH_CP_SH_E!O76+FC_OTH_CP_SC_E!O76+FC_OTH_CP_HW_E!O76+FC_OTH_CP_CA_E!O76+FC_OTH_CP_VE_E!O76+FC_OTH_CP_SL_E!O76+FC_OTH_CP_BL_E!O76+FC_OTH_CP_CR_E!O76+FC_OTH_CP_BT_E!O76+FC_OTH_CP_IT_E!O76</f>
        <v>182.4827745854013</v>
      </c>
      <c r="P76" s="40">
        <f>FC_OTH_CP_SH_E!P76+FC_OTH_CP_SC_E!P76+FC_OTH_CP_HW_E!P76+FC_OTH_CP_CA_E!P76+FC_OTH_CP_VE_E!P76+FC_OTH_CP_SL_E!P76+FC_OTH_CP_BL_E!P76+FC_OTH_CP_CR_E!P76+FC_OTH_CP_BT_E!P76+FC_OTH_CP_IT_E!P76</f>
        <v>161.67358182979353</v>
      </c>
      <c r="Q76" s="40">
        <f>FC_OTH_CP_SH_E!Q76+FC_OTH_CP_SC_E!Q76+FC_OTH_CP_HW_E!Q76+FC_OTH_CP_CA_E!Q76+FC_OTH_CP_VE_E!Q76+FC_OTH_CP_SL_E!Q76+FC_OTH_CP_BL_E!Q76+FC_OTH_CP_CR_E!Q76+FC_OTH_CP_BT_E!Q76+FC_OTH_CP_IT_E!Q76</f>
        <v>165.88525657085688</v>
      </c>
      <c r="R76" s="40">
        <f>FC_OTH_CP_SH_E!R76+FC_OTH_CP_SC_E!R76+FC_OTH_CP_HW_E!R76+FC_OTH_CP_CA_E!R76+FC_OTH_CP_VE_E!R76+FC_OTH_CP_SL_E!R76+FC_OTH_CP_BL_E!R76+FC_OTH_CP_CR_E!R76+FC_OTH_CP_BT_E!R76+FC_OTH_CP_IT_E!R76</f>
        <v>169.66437518354621</v>
      </c>
      <c r="S76" s="40">
        <f>FC_OTH_CP_SH_E!S76+FC_OTH_CP_SC_E!S76+FC_OTH_CP_HW_E!S76+FC_OTH_CP_CA_E!S76+FC_OTH_CP_VE_E!S76+FC_OTH_CP_SL_E!S76+FC_OTH_CP_BL_E!S76+FC_OTH_CP_CR_E!S76+FC_OTH_CP_BT_E!S76+FC_OTH_CP_IT_E!S76</f>
        <v>185.39483746825857</v>
      </c>
      <c r="T76" s="40">
        <f>FC_OTH_CP_SH_E!T76+FC_OTH_CP_SC_E!T76+FC_OTH_CP_HW_E!T76+FC_OTH_CP_CA_E!T76+FC_OTH_CP_VE_E!T76+FC_OTH_CP_SL_E!T76+FC_OTH_CP_BL_E!T76+FC_OTH_CP_CR_E!T76+FC_OTH_CP_BT_E!T76+FC_OTH_CP_IT_E!T76</f>
        <v>188.08166916078528</v>
      </c>
      <c r="U76" s="40">
        <f>FC_OTH_CP_SH_E!U76+FC_OTH_CP_SC_E!U76+FC_OTH_CP_HW_E!U76+FC_OTH_CP_CA_E!U76+FC_OTH_CP_VE_E!U76+FC_OTH_CP_SL_E!U76+FC_OTH_CP_BL_E!U76+FC_OTH_CP_CR_E!U76+FC_OTH_CP_BT_E!U76+FC_OTH_CP_IT_E!U76</f>
        <v>195.0841405158541</v>
      </c>
      <c r="V76" s="40">
        <f>FC_OTH_CP_SH_E!V76+FC_OTH_CP_SC_E!V76+FC_OTH_CP_HW_E!V76+FC_OTH_CP_CA_E!V76+FC_OTH_CP_VE_E!V76+FC_OTH_CP_SL_E!V76+FC_OTH_CP_BL_E!V76+FC_OTH_CP_CR_E!V76+FC_OTH_CP_BT_E!V76+FC_OTH_CP_IT_E!V76</f>
        <v>194.41125322235294</v>
      </c>
      <c r="W76" s="40">
        <f>FC_OTH_CP_SH_E!W76+FC_OTH_CP_SC_E!W76+FC_OTH_CP_HW_E!W76+FC_OTH_CP_CA_E!W76+FC_OTH_CP_VE_E!W76+FC_OTH_CP_SL_E!W76+FC_OTH_CP_BL_E!W76+FC_OTH_CP_CR_E!W76+FC_OTH_CP_BT_E!W76+FC_OTH_CP_IT_E!W76</f>
        <v>161.0584526254697</v>
      </c>
      <c r="X76" s="40">
        <f>FC_OTH_CP_SH_E!X76+FC_OTH_CP_SC_E!X76+FC_OTH_CP_HW_E!X76+FC_OTH_CP_CA_E!X76+FC_OTH_CP_VE_E!X76+FC_OTH_CP_SL_E!X76+FC_OTH_CP_BL_E!X76+FC_OTH_CP_CR_E!X76+FC_OTH_CP_BT_E!X76+FC_OTH_CP_IT_E!X76</f>
        <v>179.65899441724954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32.355505507608171</v>
      </c>
      <c r="D2" s="31">
        <f t="shared" ref="D2:W2" si="1">SUM(D3,D17,D22,D25,D26,D51,D52,D71,D74,D75,D76)</f>
        <v>40.224074946847374</v>
      </c>
      <c r="E2" s="31">
        <f t="shared" si="1"/>
        <v>46.566570020797222</v>
      </c>
      <c r="F2" s="31">
        <f t="shared" si="1"/>
        <v>47.575247640304184</v>
      </c>
      <c r="G2" s="31">
        <f t="shared" si="1"/>
        <v>49.446555015264764</v>
      </c>
      <c r="H2" s="31">
        <f t="shared" si="1"/>
        <v>53.360566565196329</v>
      </c>
      <c r="I2" s="31">
        <f t="shared" si="1"/>
        <v>75.397457805522833</v>
      </c>
      <c r="J2" s="31">
        <f t="shared" si="1"/>
        <v>78.737174300515505</v>
      </c>
      <c r="K2" s="31">
        <f t="shared" si="1"/>
        <v>95.929284316332001</v>
      </c>
      <c r="L2" s="31">
        <f t="shared" si="1"/>
        <v>95.375984713727405</v>
      </c>
      <c r="M2" s="31">
        <f t="shared" si="1"/>
        <v>103.01298991637582</v>
      </c>
      <c r="N2" s="31">
        <f t="shared" si="1"/>
        <v>97.137751271765609</v>
      </c>
      <c r="O2" s="31">
        <f t="shared" si="1"/>
        <v>66.289351456108577</v>
      </c>
      <c r="P2" s="31">
        <f t="shared" si="1"/>
        <v>51.91505429130968</v>
      </c>
      <c r="Q2" s="31">
        <f t="shared" si="1"/>
        <v>57.63167705155923</v>
      </c>
      <c r="R2" s="31">
        <f t="shared" si="1"/>
        <v>58.811093367575253</v>
      </c>
      <c r="S2" s="31">
        <f t="shared" si="1"/>
        <v>68.656091533448816</v>
      </c>
      <c r="T2" s="31">
        <f t="shared" si="1"/>
        <v>80.478627460170969</v>
      </c>
      <c r="U2" s="31">
        <f t="shared" si="1"/>
        <v>114.68538813861284</v>
      </c>
      <c r="V2" s="31">
        <f t="shared" si="1"/>
        <v>131.64125825040318</v>
      </c>
      <c r="W2" s="31">
        <f t="shared" si="1"/>
        <v>96.859840690287086</v>
      </c>
      <c r="X2" s="31">
        <f t="shared" ref="X2" si="2">SUM(X3,X17,X22,X25,X26,X51,X52,X71,X74,X75,X76)</f>
        <v>118.55319790825016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24.878464121692144</v>
      </c>
      <c r="D26" s="37">
        <f t="shared" si="19"/>
        <v>25.144122141639922</v>
      </c>
      <c r="E26" s="37">
        <f t="shared" si="19"/>
        <v>24.049493471956342</v>
      </c>
      <c r="F26" s="37">
        <f t="shared" si="19"/>
        <v>24.741742185011582</v>
      </c>
      <c r="G26" s="37">
        <f t="shared" si="19"/>
        <v>22.142150297737214</v>
      </c>
      <c r="H26" s="37">
        <f t="shared" si="19"/>
        <v>21.193589111604048</v>
      </c>
      <c r="I26" s="37">
        <f t="shared" si="19"/>
        <v>24.360984973804371</v>
      </c>
      <c r="J26" s="37">
        <f t="shared" si="19"/>
        <v>25.409194103034419</v>
      </c>
      <c r="K26" s="37">
        <f t="shared" si="19"/>
        <v>34.667208333070036</v>
      </c>
      <c r="L26" s="37">
        <f t="shared" si="19"/>
        <v>26.468511839619335</v>
      </c>
      <c r="M26" s="37">
        <f t="shared" si="19"/>
        <v>30.596729042573251</v>
      </c>
      <c r="N26" s="37">
        <f t="shared" si="19"/>
        <v>29.573878835287555</v>
      </c>
      <c r="O26" s="37">
        <f t="shared" si="19"/>
        <v>25.295090314370974</v>
      </c>
      <c r="P26" s="37">
        <f t="shared" si="19"/>
        <v>27.304774511613019</v>
      </c>
      <c r="Q26" s="37">
        <f t="shared" si="19"/>
        <v>26.388347494958946</v>
      </c>
      <c r="R26" s="37">
        <f t="shared" si="19"/>
        <v>22.347098375455779</v>
      </c>
      <c r="S26" s="37">
        <f t="shared" si="19"/>
        <v>21.234766893389811</v>
      </c>
      <c r="T26" s="37">
        <f t="shared" si="19"/>
        <v>24.091622426825037</v>
      </c>
      <c r="U26" s="37">
        <f t="shared" si="19"/>
        <v>23.678958562903972</v>
      </c>
      <c r="V26" s="37">
        <f t="shared" si="19"/>
        <v>30.025473685531789</v>
      </c>
      <c r="W26" s="37">
        <f t="shared" si="19"/>
        <v>24.224239015604475</v>
      </c>
      <c r="X26" s="37">
        <f t="shared" ref="X26" si="20">SUM(X27,X33)</f>
        <v>27.277250596123057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24.878464121692144</v>
      </c>
      <c r="D33" s="29">
        <f t="shared" si="23"/>
        <v>25.144122141639922</v>
      </c>
      <c r="E33" s="29">
        <f t="shared" si="23"/>
        <v>24.049493471956342</v>
      </c>
      <c r="F33" s="29">
        <f t="shared" si="23"/>
        <v>24.741742185011582</v>
      </c>
      <c r="G33" s="29">
        <f t="shared" si="23"/>
        <v>22.142150297737214</v>
      </c>
      <c r="H33" s="29">
        <f t="shared" si="23"/>
        <v>21.193589111604048</v>
      </c>
      <c r="I33" s="29">
        <f t="shared" si="23"/>
        <v>24.360984973804371</v>
      </c>
      <c r="J33" s="29">
        <f t="shared" si="23"/>
        <v>25.409194103034419</v>
      </c>
      <c r="K33" s="29">
        <f t="shared" si="23"/>
        <v>34.667208333070036</v>
      </c>
      <c r="L33" s="29">
        <f t="shared" si="23"/>
        <v>26.468511839619335</v>
      </c>
      <c r="M33" s="29">
        <f t="shared" si="23"/>
        <v>30.596729042573251</v>
      </c>
      <c r="N33" s="29">
        <f t="shared" si="23"/>
        <v>29.573878835287555</v>
      </c>
      <c r="O33" s="29">
        <f t="shared" si="23"/>
        <v>25.295090314370974</v>
      </c>
      <c r="P33" s="29">
        <f t="shared" si="23"/>
        <v>27.304774511613019</v>
      </c>
      <c r="Q33" s="29">
        <f t="shared" si="23"/>
        <v>26.388347494958946</v>
      </c>
      <c r="R33" s="29">
        <f t="shared" si="23"/>
        <v>22.347098375455779</v>
      </c>
      <c r="S33" s="29">
        <f t="shared" si="23"/>
        <v>21.234766893389811</v>
      </c>
      <c r="T33" s="29">
        <f t="shared" si="23"/>
        <v>24.091622426825037</v>
      </c>
      <c r="U33" s="29">
        <f t="shared" si="23"/>
        <v>23.678958562903972</v>
      </c>
      <c r="V33" s="29">
        <f t="shared" si="23"/>
        <v>30.025473685531789</v>
      </c>
      <c r="W33" s="29">
        <f t="shared" si="23"/>
        <v>24.224239015604475</v>
      </c>
      <c r="X33" s="29">
        <f t="shared" ref="X33" si="24">SUM(X34:X50)</f>
        <v>27.277250596123057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1.0094748067701242</v>
      </c>
      <c r="M40" s="10">
        <v>1.0153543372781271</v>
      </c>
      <c r="N40" s="10">
        <v>2.0280120452102719</v>
      </c>
      <c r="O40" s="10">
        <v>1.0074940055632864</v>
      </c>
      <c r="P40" s="10">
        <v>2.0233895278661382</v>
      </c>
      <c r="Q40" s="10">
        <v>2.0204209932388326</v>
      </c>
      <c r="R40" s="10">
        <v>1.00293075375646</v>
      </c>
      <c r="S40" s="10">
        <v>1.0001303171340341</v>
      </c>
      <c r="T40" s="10">
        <v>3.0888279011023516</v>
      </c>
      <c r="U40" s="10">
        <v>3.2166663020947359</v>
      </c>
      <c r="V40" s="10">
        <v>2.6094116029159671</v>
      </c>
      <c r="W40" s="10">
        <v>2.9065092524514324</v>
      </c>
      <c r="X40" s="10">
        <v>2.8461500272027238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3.3103407524477352E-2</v>
      </c>
      <c r="U41" s="10">
        <v>1.6388680051960673</v>
      </c>
      <c r="V41" s="10">
        <v>2.2608767007413384</v>
      </c>
      <c r="W41" s="10">
        <v>2.3123992519290479</v>
      </c>
      <c r="X41" s="10">
        <v>2.0424339573749535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24.878464121692144</v>
      </c>
      <c r="D43" s="10">
        <v>25.144122141639922</v>
      </c>
      <c r="E43" s="10">
        <v>24.049493471956342</v>
      </c>
      <c r="F43" s="10">
        <v>24.741742185011582</v>
      </c>
      <c r="G43" s="10">
        <v>22.142150297737214</v>
      </c>
      <c r="H43" s="10">
        <v>20.280645971097339</v>
      </c>
      <c r="I43" s="10">
        <v>22.521001706022151</v>
      </c>
      <c r="J43" s="10">
        <v>23.563058050363015</v>
      </c>
      <c r="K43" s="10">
        <v>32.787511504467844</v>
      </c>
      <c r="L43" s="10">
        <v>23.592291498337893</v>
      </c>
      <c r="M43" s="10">
        <v>27.710470370516195</v>
      </c>
      <c r="N43" s="10">
        <v>25.673059748326981</v>
      </c>
      <c r="O43" s="10">
        <v>20.561102154352785</v>
      </c>
      <c r="P43" s="10">
        <v>21.555209934021804</v>
      </c>
      <c r="Q43" s="10">
        <v>21.572076177892516</v>
      </c>
      <c r="R43" s="10">
        <v>18.555774510561566</v>
      </c>
      <c r="S43" s="10">
        <v>16.54811540565413</v>
      </c>
      <c r="T43" s="10">
        <v>17.049901810803568</v>
      </c>
      <c r="U43" s="10">
        <v>15.870982941434201</v>
      </c>
      <c r="V43" s="10">
        <v>21.788031549307995</v>
      </c>
      <c r="W43" s="10">
        <v>16.737578225579515</v>
      </c>
      <c r="X43" s="10">
        <v>18.343637358422065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0.91294314050670855</v>
      </c>
      <c r="I44" s="10">
        <v>1.8399832677822197</v>
      </c>
      <c r="J44" s="10">
        <v>1.8461360526714035</v>
      </c>
      <c r="K44" s="10">
        <v>1.8796968286021891</v>
      </c>
      <c r="L44" s="10">
        <v>1.8667455345113158</v>
      </c>
      <c r="M44" s="10">
        <v>1.8709043347789296</v>
      </c>
      <c r="N44" s="10">
        <v>1.8728070417503018</v>
      </c>
      <c r="O44" s="10">
        <v>3.7264941544548993</v>
      </c>
      <c r="P44" s="10">
        <v>3.7261750497250783</v>
      </c>
      <c r="Q44" s="10">
        <v>2.7958503238275982</v>
      </c>
      <c r="R44" s="10">
        <v>2.788393111137756</v>
      </c>
      <c r="S44" s="10">
        <v>3.6865211706016479</v>
      </c>
      <c r="T44" s="10">
        <v>3.9197893073946424</v>
      </c>
      <c r="U44" s="10">
        <v>2.9524413141789712</v>
      </c>
      <c r="V44" s="10">
        <v>3.3671538325664896</v>
      </c>
      <c r="W44" s="10">
        <v>2.2677522856444789</v>
      </c>
      <c r="X44" s="10">
        <v>4.0450292531233139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0.33439380911436067</v>
      </c>
      <c r="K52" s="37">
        <f t="shared" si="25"/>
        <v>1.3852966466036105</v>
      </c>
      <c r="L52" s="37">
        <f t="shared" si="25"/>
        <v>1.8773516766981937</v>
      </c>
      <c r="M52" s="37">
        <f t="shared" si="25"/>
        <v>0.75473774720550346</v>
      </c>
      <c r="N52" s="37">
        <f t="shared" si="25"/>
        <v>1.0987618228718836</v>
      </c>
      <c r="O52" s="37">
        <f t="shared" si="25"/>
        <v>1.516818572656923</v>
      </c>
      <c r="P52" s="37">
        <f t="shared" si="25"/>
        <v>1.4087360275150476</v>
      </c>
      <c r="Q52" s="37">
        <f t="shared" si="25"/>
        <v>1.3519002579535684</v>
      </c>
      <c r="R52" s="37">
        <f t="shared" si="25"/>
        <v>3.2778159931212412</v>
      </c>
      <c r="S52" s="37">
        <f t="shared" si="25"/>
        <v>2.6761318766366071</v>
      </c>
      <c r="T52" s="37">
        <f t="shared" si="25"/>
        <v>4.7399262889524065</v>
      </c>
      <c r="U52" s="37">
        <f t="shared" si="25"/>
        <v>38.798452278589856</v>
      </c>
      <c r="V52" s="37">
        <f t="shared" si="25"/>
        <v>40.313249255804294</v>
      </c>
      <c r="W52" s="37">
        <f t="shared" si="25"/>
        <v>36.999307664466109</v>
      </c>
      <c r="X52" s="37">
        <f t="shared" ref="X52" si="26">SUM(X53:X70)</f>
        <v>39.925901234432054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2.0390377930410937E-2</v>
      </c>
      <c r="K59" s="10">
        <v>0.29366466149251014</v>
      </c>
      <c r="L59" s="10">
        <v>0.59393187661768188</v>
      </c>
      <c r="M59" s="10">
        <v>0.11098480971229521</v>
      </c>
      <c r="N59" s="10">
        <v>0.23789243017525144</v>
      </c>
      <c r="O59" s="10">
        <v>0.41613630156478787</v>
      </c>
      <c r="P59" s="10">
        <v>0.36696368259509116</v>
      </c>
      <c r="Q59" s="10">
        <v>0.33162164931057619</v>
      </c>
      <c r="R59" s="10">
        <v>1.1292460534891879</v>
      </c>
      <c r="S59" s="10">
        <v>0.70285078902366094</v>
      </c>
      <c r="T59" s="10">
        <v>1.1936731483568015</v>
      </c>
      <c r="U59" s="10">
        <v>0.64043452699234849</v>
      </c>
      <c r="V59" s="10">
        <v>0.45976504368503152</v>
      </c>
      <c r="W59" s="10">
        <v>0.42085269532550074</v>
      </c>
      <c r="X59" s="10">
        <v>1.2802397391790687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0.31400343118394974</v>
      </c>
      <c r="K60" s="10">
        <v>1.0916319851111005</v>
      </c>
      <c r="L60" s="10">
        <v>1.0206510984468058</v>
      </c>
      <c r="M60" s="10">
        <v>0.35716652304780844</v>
      </c>
      <c r="N60" s="10">
        <v>0.59810069106292629</v>
      </c>
      <c r="O60" s="10">
        <v>0.83791356945842932</v>
      </c>
      <c r="P60" s="10">
        <v>0.77900364328625038</v>
      </c>
      <c r="Q60" s="10">
        <v>0.73369219419759257</v>
      </c>
      <c r="R60" s="10">
        <v>1.8619835251866534</v>
      </c>
      <c r="S60" s="10">
        <v>1.5433228997123687</v>
      </c>
      <c r="T60" s="10">
        <v>1.9138075051255712</v>
      </c>
      <c r="U60" s="10">
        <v>1.0604253182355134</v>
      </c>
      <c r="V60" s="10">
        <v>0.56706976671943699</v>
      </c>
      <c r="W60" s="10">
        <v>0.51429517044263673</v>
      </c>
      <c r="X60" s="10">
        <v>1.7385048867882564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0.26276870163370586</v>
      </c>
      <c r="M61" s="10">
        <v>0.28658641444539984</v>
      </c>
      <c r="N61" s="10">
        <v>0.26276870163370591</v>
      </c>
      <c r="O61" s="10">
        <v>0.2627687016337058</v>
      </c>
      <c r="P61" s="10">
        <v>0.26276870163370586</v>
      </c>
      <c r="Q61" s="10">
        <v>0.28658641444539956</v>
      </c>
      <c r="R61" s="10">
        <v>0.28658641444540006</v>
      </c>
      <c r="S61" s="10">
        <v>0.38211521926053288</v>
      </c>
      <c r="T61" s="10">
        <v>0.40103181427343043</v>
      </c>
      <c r="U61" s="10">
        <v>1.0655202063628548</v>
      </c>
      <c r="V61" s="10">
        <v>1.2809974204643162</v>
      </c>
      <c r="W61" s="10">
        <v>0.4817712811693895</v>
      </c>
      <c r="X61" s="10">
        <v>0.56414445399828106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4.7842968640044406E-2</v>
      </c>
      <c r="T65" s="10">
        <v>1.231413821196603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0.27052265338413339</v>
      </c>
      <c r="X66" s="10">
        <v>0.31093992746730503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36.032072226999141</v>
      </c>
      <c r="V70" s="10">
        <v>38.005417024935511</v>
      </c>
      <c r="W70" s="10">
        <v>35.311865864144451</v>
      </c>
      <c r="X70" s="10">
        <v>36.032072226999141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7.4770413859160278</v>
      </c>
      <c r="D76" s="40">
        <v>15.079952805207453</v>
      </c>
      <c r="E76" s="40">
        <v>22.51707654884088</v>
      </c>
      <c r="F76" s="40">
        <v>22.833505455292602</v>
      </c>
      <c r="G76" s="40">
        <v>27.304404717527547</v>
      </c>
      <c r="H76" s="40">
        <v>32.166977453592281</v>
      </c>
      <c r="I76" s="40">
        <v>51.036472831718456</v>
      </c>
      <c r="J76" s="40">
        <v>52.99358638836673</v>
      </c>
      <c r="K76" s="40">
        <v>59.876779336658352</v>
      </c>
      <c r="L76" s="40">
        <v>67.030121197409883</v>
      </c>
      <c r="M76" s="40">
        <v>71.661523126597061</v>
      </c>
      <c r="N76" s="40">
        <v>66.465110613606171</v>
      </c>
      <c r="O76" s="40">
        <v>39.477442569080679</v>
      </c>
      <c r="P76" s="40">
        <v>23.201543752181614</v>
      </c>
      <c r="Q76" s="40">
        <v>29.891429298646713</v>
      </c>
      <c r="R76" s="40">
        <v>33.18617899899823</v>
      </c>
      <c r="S76" s="40">
        <v>44.745192763422395</v>
      </c>
      <c r="T76" s="40">
        <v>51.647078744393525</v>
      </c>
      <c r="U76" s="40">
        <v>52.207977297119001</v>
      </c>
      <c r="V76" s="40">
        <v>61.302535309067103</v>
      </c>
      <c r="W76" s="40">
        <v>35.63629401021651</v>
      </c>
      <c r="X76" s="40">
        <v>51.350046077695033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16.94972860814455</v>
      </c>
      <c r="D2" s="31">
        <f t="shared" si="0"/>
        <v>17.202453845884648</v>
      </c>
      <c r="E2" s="31">
        <f t="shared" si="0"/>
        <v>18.809042809154427</v>
      </c>
      <c r="F2" s="31">
        <f t="shared" si="0"/>
        <v>21.933363673953981</v>
      </c>
      <c r="G2" s="31">
        <f t="shared" si="0"/>
        <v>19.877074971017262</v>
      </c>
      <c r="H2" s="31">
        <f t="shared" si="0"/>
        <v>19.489386604640181</v>
      </c>
      <c r="I2" s="31">
        <f t="shared" si="0"/>
        <v>23.343421841298966</v>
      </c>
      <c r="J2" s="31">
        <f t="shared" si="0"/>
        <v>26.998459352497491</v>
      </c>
      <c r="K2" s="31">
        <f t="shared" si="0"/>
        <v>28.220352649922319</v>
      </c>
      <c r="L2" s="31">
        <f t="shared" si="0"/>
        <v>28.598869337676657</v>
      </c>
      <c r="M2" s="31">
        <f t="shared" si="0"/>
        <v>31.464880109517406</v>
      </c>
      <c r="N2" s="31">
        <f t="shared" si="0"/>
        <v>27.988637468846932</v>
      </c>
      <c r="O2" s="31">
        <f t="shared" si="0"/>
        <v>34.108641285562328</v>
      </c>
      <c r="P2" s="31">
        <f t="shared" si="0"/>
        <v>28.351606748309589</v>
      </c>
      <c r="Q2" s="31">
        <f t="shared" si="0"/>
        <v>24.701099019183044</v>
      </c>
      <c r="R2" s="31">
        <f t="shared" si="0"/>
        <v>26.186346843399658</v>
      </c>
      <c r="S2" s="31">
        <f t="shared" si="0"/>
        <v>29.553905779488659</v>
      </c>
      <c r="T2" s="31">
        <f t="shared" si="0"/>
        <v>27.903179076736706</v>
      </c>
      <c r="U2" s="31">
        <f t="shared" si="0"/>
        <v>35.632972128131478</v>
      </c>
      <c r="V2" s="31">
        <f t="shared" si="0"/>
        <v>30.663742611092726</v>
      </c>
      <c r="W2" s="31">
        <f t="shared" si="0"/>
        <v>32.232166741360267</v>
      </c>
      <c r="X2" s="31">
        <f t="shared" ref="X2" si="1">SUM(X3,X17,X22,X25,X26,X51,X52,X71,X74,X75,X76)</f>
        <v>29.119499936393062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16.94972860814455</v>
      </c>
      <c r="D76" s="40">
        <v>17.202453845884648</v>
      </c>
      <c r="E76" s="40">
        <v>18.809042809154427</v>
      </c>
      <c r="F76" s="40">
        <v>21.933363673953981</v>
      </c>
      <c r="G76" s="40">
        <v>19.877074971017262</v>
      </c>
      <c r="H76" s="40">
        <v>19.489386604640181</v>
      </c>
      <c r="I76" s="40">
        <v>23.343421841298966</v>
      </c>
      <c r="J76" s="40">
        <v>26.998459352497491</v>
      </c>
      <c r="K76" s="40">
        <v>28.220352649922319</v>
      </c>
      <c r="L76" s="40">
        <v>28.598869337676657</v>
      </c>
      <c r="M76" s="40">
        <v>31.464880109517406</v>
      </c>
      <c r="N76" s="40">
        <v>27.988637468846932</v>
      </c>
      <c r="O76" s="40">
        <v>34.108641285562328</v>
      </c>
      <c r="P76" s="40">
        <v>28.351606748309589</v>
      </c>
      <c r="Q76" s="40">
        <v>24.701099019183044</v>
      </c>
      <c r="R76" s="40">
        <v>26.186346843399658</v>
      </c>
      <c r="S76" s="40">
        <v>29.553905779488659</v>
      </c>
      <c r="T76" s="40">
        <v>27.903179076736706</v>
      </c>
      <c r="U76" s="40">
        <v>35.632972128131478</v>
      </c>
      <c r="V76" s="40">
        <v>30.663742611092726</v>
      </c>
      <c r="W76" s="40">
        <v>32.232166741360267</v>
      </c>
      <c r="X76" s="40">
        <v>29.119499936393062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27.043229913404602</v>
      </c>
      <c r="D2" s="31">
        <f t="shared" ref="D2:W2" si="1">SUM(D3,D17,D22,D25,D26,D51,D52,D71,D74,D75,D76)</f>
        <v>27.424690544505111</v>
      </c>
      <c r="E2" s="31">
        <f t="shared" si="1"/>
        <v>27.682332076178152</v>
      </c>
      <c r="F2" s="31">
        <f t="shared" si="1"/>
        <v>27.993144503943007</v>
      </c>
      <c r="G2" s="31">
        <f t="shared" si="1"/>
        <v>28.134302820521842</v>
      </c>
      <c r="H2" s="31">
        <f t="shared" si="1"/>
        <v>28.698084318715726</v>
      </c>
      <c r="I2" s="31">
        <f t="shared" si="1"/>
        <v>27.244401210237282</v>
      </c>
      <c r="J2" s="31">
        <f t="shared" si="1"/>
        <v>26.790464078113182</v>
      </c>
      <c r="K2" s="31">
        <f t="shared" si="1"/>
        <v>27.574167763537076</v>
      </c>
      <c r="L2" s="31">
        <f t="shared" si="1"/>
        <v>28.12073084143951</v>
      </c>
      <c r="M2" s="31">
        <f t="shared" si="1"/>
        <v>28.530647361259515</v>
      </c>
      <c r="N2" s="31">
        <f t="shared" si="1"/>
        <v>29.082450159496432</v>
      </c>
      <c r="O2" s="31">
        <f t="shared" si="1"/>
        <v>29.461757170929705</v>
      </c>
      <c r="P2" s="31">
        <f t="shared" si="1"/>
        <v>29.437710112173832</v>
      </c>
      <c r="Q2" s="31">
        <f t="shared" si="1"/>
        <v>28.761059686795129</v>
      </c>
      <c r="R2" s="31">
        <f t="shared" si="1"/>
        <v>28.570795350482044</v>
      </c>
      <c r="S2" s="31">
        <f t="shared" si="1"/>
        <v>28.774985916319604</v>
      </c>
      <c r="T2" s="31">
        <f t="shared" si="1"/>
        <v>28.419072773996117</v>
      </c>
      <c r="U2" s="31">
        <f t="shared" si="1"/>
        <v>28.388240902376459</v>
      </c>
      <c r="V2" s="31">
        <f t="shared" si="1"/>
        <v>27.802860191125056</v>
      </c>
      <c r="W2" s="31">
        <f t="shared" si="1"/>
        <v>26.169464603145059</v>
      </c>
      <c r="X2" s="31">
        <f t="shared" ref="X2" si="2">SUM(X3,X17,X22,X25,X26,X51,X52,X71,X74,X75,X76)</f>
        <v>26.124177349303551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1.2011395215189511</v>
      </c>
      <c r="D26" s="37">
        <f t="shared" si="19"/>
        <v>1.2085676133358256</v>
      </c>
      <c r="E26" s="37">
        <f t="shared" si="19"/>
        <v>1.2108518359607692</v>
      </c>
      <c r="F26" s="37">
        <f t="shared" si="19"/>
        <v>1.2013126865879371</v>
      </c>
      <c r="G26" s="37">
        <f t="shared" si="19"/>
        <v>1.2066036592857436</v>
      </c>
      <c r="H26" s="37">
        <f t="shared" si="19"/>
        <v>1.208577793750903</v>
      </c>
      <c r="I26" s="37">
        <f t="shared" si="19"/>
        <v>10.090121908967328</v>
      </c>
      <c r="J26" s="37">
        <f t="shared" si="19"/>
        <v>10.164387115587202</v>
      </c>
      <c r="K26" s="37">
        <f t="shared" si="19"/>
        <v>10.276134082725413</v>
      </c>
      <c r="L26" s="37">
        <f t="shared" si="19"/>
        <v>10.341435543098907</v>
      </c>
      <c r="M26" s="37">
        <f t="shared" si="19"/>
        <v>10.632865784716836</v>
      </c>
      <c r="N26" s="37">
        <f t="shared" si="19"/>
        <v>10.192450075904706</v>
      </c>
      <c r="O26" s="37">
        <f t="shared" si="19"/>
        <v>9.6956526896092363</v>
      </c>
      <c r="P26" s="37">
        <f t="shared" si="19"/>
        <v>9.1097091832114199</v>
      </c>
      <c r="Q26" s="37">
        <f t="shared" si="19"/>
        <v>7.908620245896639</v>
      </c>
      <c r="R26" s="37">
        <f t="shared" si="19"/>
        <v>7.6990223558380979</v>
      </c>
      <c r="S26" s="37">
        <f t="shared" si="19"/>
        <v>7.7975741698758494</v>
      </c>
      <c r="T26" s="37">
        <f t="shared" si="19"/>
        <v>7.8253851470252132</v>
      </c>
      <c r="U26" s="37">
        <f t="shared" si="19"/>
        <v>7.527465309751185</v>
      </c>
      <c r="V26" s="37">
        <f t="shared" si="19"/>
        <v>7.3644257739028278</v>
      </c>
      <c r="W26" s="37">
        <f t="shared" si="19"/>
        <v>5.8846390827345427</v>
      </c>
      <c r="X26" s="37">
        <f t="shared" ref="X26" si="20">SUM(X27,X33)</f>
        <v>5.5130760771908767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1.2011395215189511</v>
      </c>
      <c r="D33" s="29">
        <f t="shared" si="23"/>
        <v>1.2085676133358256</v>
      </c>
      <c r="E33" s="29">
        <f t="shared" si="23"/>
        <v>1.2108518359607692</v>
      </c>
      <c r="F33" s="29">
        <f t="shared" si="23"/>
        <v>1.2013126865879371</v>
      </c>
      <c r="G33" s="29">
        <f t="shared" si="23"/>
        <v>1.2066036592857436</v>
      </c>
      <c r="H33" s="29">
        <f t="shared" si="23"/>
        <v>1.208577793750903</v>
      </c>
      <c r="I33" s="29">
        <f t="shared" si="23"/>
        <v>10.090121908967328</v>
      </c>
      <c r="J33" s="29">
        <f t="shared" si="23"/>
        <v>10.164387115587202</v>
      </c>
      <c r="K33" s="29">
        <f t="shared" si="23"/>
        <v>10.276134082725413</v>
      </c>
      <c r="L33" s="29">
        <f t="shared" si="23"/>
        <v>10.341435543098907</v>
      </c>
      <c r="M33" s="29">
        <f t="shared" si="23"/>
        <v>10.632865784716836</v>
      </c>
      <c r="N33" s="29">
        <f t="shared" si="23"/>
        <v>10.192450075904706</v>
      </c>
      <c r="O33" s="29">
        <f t="shared" si="23"/>
        <v>9.6956526896092363</v>
      </c>
      <c r="P33" s="29">
        <f t="shared" si="23"/>
        <v>9.1097091832114199</v>
      </c>
      <c r="Q33" s="29">
        <f t="shared" si="23"/>
        <v>7.908620245896639</v>
      </c>
      <c r="R33" s="29">
        <f t="shared" si="23"/>
        <v>7.6990223558380979</v>
      </c>
      <c r="S33" s="29">
        <f t="shared" si="23"/>
        <v>7.7975741698758494</v>
      </c>
      <c r="T33" s="29">
        <f t="shared" si="23"/>
        <v>7.8253851470252132</v>
      </c>
      <c r="U33" s="29">
        <f t="shared" si="23"/>
        <v>7.527465309751185</v>
      </c>
      <c r="V33" s="29">
        <f t="shared" si="23"/>
        <v>7.3644257739028278</v>
      </c>
      <c r="W33" s="29">
        <f t="shared" si="23"/>
        <v>5.8846390827345427</v>
      </c>
      <c r="X33" s="29">
        <f t="shared" ref="X33" si="24">SUM(X34:X50)</f>
        <v>5.5130760771908767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8.8993442000545873</v>
      </c>
      <c r="J36" s="10">
        <v>8.9934436433851594</v>
      </c>
      <c r="K36" s="10">
        <v>9.1230500684179816</v>
      </c>
      <c r="L36" s="10">
        <v>9.1920626019787779</v>
      </c>
      <c r="M36" s="10">
        <v>9.4890961170579242</v>
      </c>
      <c r="N36" s="10">
        <v>9.046122548337582</v>
      </c>
      <c r="O36" s="10">
        <v>8.5453431759492506</v>
      </c>
      <c r="P36" s="10">
        <v>7.9865387249190158</v>
      </c>
      <c r="Q36" s="10">
        <v>6.7827802945959093</v>
      </c>
      <c r="R36" s="10">
        <v>6.5764732678372946</v>
      </c>
      <c r="S36" s="10">
        <v>6.6684545628357519</v>
      </c>
      <c r="T36" s="10">
        <v>6.7611176340394206</v>
      </c>
      <c r="U36" s="10">
        <v>6.4019526774702804</v>
      </c>
      <c r="V36" s="10">
        <v>6.2419200957200829</v>
      </c>
      <c r="W36" s="10">
        <v>4.8696691559486212</v>
      </c>
      <c r="X36" s="10">
        <v>4.4135424944661752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4.3835597357132654E-2</v>
      </c>
      <c r="M40" s="10">
        <v>3.7956066849130367E-2</v>
      </c>
      <c r="N40" s="10">
        <v>7.8608763044241733E-2</v>
      </c>
      <c r="O40" s="10">
        <v>4.5816398563970628E-2</v>
      </c>
      <c r="P40" s="10">
        <v>8.3231280388376586E-2</v>
      </c>
      <c r="Q40" s="10">
        <v>8.6199815015681386E-2</v>
      </c>
      <c r="R40" s="10">
        <v>5.037965037079719E-2</v>
      </c>
      <c r="S40" s="10">
        <v>5.318008699322236E-2</v>
      </c>
      <c r="T40" s="10">
        <v>0.13645154859670247</v>
      </c>
      <c r="U40" s="10">
        <v>0.15289517683905801</v>
      </c>
      <c r="V40" s="10">
        <v>9.7553143429691513E-2</v>
      </c>
      <c r="W40" s="10">
        <v>0.1217796555451308</v>
      </c>
      <c r="X40" s="10">
        <v>0.11472701492968676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1.4623706354538629E-3</v>
      </c>
      <c r="U41" s="10">
        <v>7.7898976747183629E-2</v>
      </c>
      <c r="V41" s="10">
        <v>8.4523127289616126E-2</v>
      </c>
      <c r="W41" s="10">
        <v>9.6887076531831262E-2</v>
      </c>
      <c r="X41" s="10">
        <v>8.2329585187381732E-2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1.2011395215189511</v>
      </c>
      <c r="D43" s="10">
        <v>1.2085676133358256</v>
      </c>
      <c r="E43" s="10">
        <v>1.2108518359607692</v>
      </c>
      <c r="F43" s="10">
        <v>1.2013126865879371</v>
      </c>
      <c r="G43" s="10">
        <v>1.2066036592857436</v>
      </c>
      <c r="H43" s="10">
        <v>1.1565166350314722</v>
      </c>
      <c r="I43" s="10">
        <v>1.1008383627654685</v>
      </c>
      <c r="J43" s="10">
        <v>1.0858671431021645</v>
      </c>
      <c r="K43" s="10">
        <v>1.0905624422217446</v>
      </c>
      <c r="L43" s="10">
        <v>1.0244754836053536</v>
      </c>
      <c r="M43" s="10">
        <v>1.0358752872654093</v>
      </c>
      <c r="N43" s="10">
        <v>0.99512597824222948</v>
      </c>
      <c r="O43" s="10">
        <v>0.9350285421218496</v>
      </c>
      <c r="P43" s="10">
        <v>0.88666452857493472</v>
      </c>
      <c r="Q43" s="10">
        <v>0.92035718410232847</v>
      </c>
      <c r="R43" s="10">
        <v>0.93210167172562952</v>
      </c>
      <c r="S43" s="10">
        <v>0.87991554877406153</v>
      </c>
      <c r="T43" s="10">
        <v>0.75319363201672207</v>
      </c>
      <c r="U43" s="10">
        <v>0.75438249278764891</v>
      </c>
      <c r="V43" s="10">
        <v>0.81454798637558434</v>
      </c>
      <c r="W43" s="10">
        <v>0.70128677871972978</v>
      </c>
      <c r="X43" s="10">
        <v>0.73942369058907986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5.2061158719430782E-2</v>
      </c>
      <c r="I44" s="10">
        <v>8.9939346147272253E-2</v>
      </c>
      <c r="J44" s="10">
        <v>8.5076329099877598E-2</v>
      </c>
      <c r="K44" s="10">
        <v>6.2521572085686802E-2</v>
      </c>
      <c r="L44" s="10">
        <v>8.1061860157642912E-2</v>
      </c>
      <c r="M44" s="10">
        <v>6.9938313544373132E-2</v>
      </c>
      <c r="N44" s="10">
        <v>7.25927862806518E-2</v>
      </c>
      <c r="O44" s="10">
        <v>0.16946457297416403</v>
      </c>
      <c r="P44" s="10">
        <v>0.15327464932909285</v>
      </c>
      <c r="Q44" s="10">
        <v>0.11928295218272025</v>
      </c>
      <c r="R44" s="10">
        <v>0.14006776590437639</v>
      </c>
      <c r="S44" s="10">
        <v>0.19602397127281332</v>
      </c>
      <c r="T44" s="10">
        <v>0.17315996173691375</v>
      </c>
      <c r="U44" s="10">
        <v>0.14033598590701429</v>
      </c>
      <c r="V44" s="10">
        <v>0.12588142108785297</v>
      </c>
      <c r="W44" s="10">
        <v>9.5016415989228789E-2</v>
      </c>
      <c r="X44" s="10">
        <v>0.16305329201855293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5.2345659335589305</v>
      </c>
      <c r="D52" s="37">
        <f t="shared" si="25"/>
        <v>5.0760495538839336</v>
      </c>
      <c r="E52" s="37">
        <f t="shared" si="25"/>
        <v>5.1922864447720167</v>
      </c>
      <c r="F52" s="37">
        <f t="shared" si="25"/>
        <v>5.3296757613639301</v>
      </c>
      <c r="G52" s="37">
        <f t="shared" si="25"/>
        <v>5.840453580607897</v>
      </c>
      <c r="H52" s="37">
        <f t="shared" si="25"/>
        <v>6.0905417024935504</v>
      </c>
      <c r="I52" s="37">
        <f t="shared" si="25"/>
        <v>6.3294067067927768</v>
      </c>
      <c r="J52" s="37">
        <f t="shared" si="25"/>
        <v>7.8341358555460019</v>
      </c>
      <c r="K52" s="37">
        <f t="shared" si="25"/>
        <v>8.4073946689595864</v>
      </c>
      <c r="L52" s="37">
        <f t="shared" si="25"/>
        <v>8.6939810834049869</v>
      </c>
      <c r="M52" s="37">
        <f t="shared" si="25"/>
        <v>9.1239036973344803</v>
      </c>
      <c r="N52" s="37">
        <f t="shared" si="25"/>
        <v>9.4104901117798789</v>
      </c>
      <c r="O52" s="37">
        <f t="shared" si="25"/>
        <v>9.6732588134135842</v>
      </c>
      <c r="P52" s="37">
        <f t="shared" si="25"/>
        <v>9.8643164230438511</v>
      </c>
      <c r="Q52" s="37">
        <f t="shared" si="25"/>
        <v>10.007652622527941</v>
      </c>
      <c r="R52" s="37">
        <f t="shared" si="25"/>
        <v>10.17480653482373</v>
      </c>
      <c r="S52" s="37">
        <f t="shared" si="25"/>
        <v>10.344590393354792</v>
      </c>
      <c r="T52" s="37">
        <f t="shared" si="25"/>
        <v>10.586728913111225</v>
      </c>
      <c r="U52" s="37">
        <f t="shared" si="25"/>
        <v>10.748237317282889</v>
      </c>
      <c r="V52" s="37">
        <f t="shared" si="25"/>
        <v>10.91100601891659</v>
      </c>
      <c r="W52" s="37">
        <f t="shared" si="25"/>
        <v>11.106691448077603</v>
      </c>
      <c r="X52" s="37">
        <f t="shared" ref="X52" si="26">SUM(X53:X70)</f>
        <v>11.301527828336646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5.2345659335589305</v>
      </c>
      <c r="D57" s="10">
        <v>5.0760495538839336</v>
      </c>
      <c r="E57" s="10">
        <v>5.1922864447720167</v>
      </c>
      <c r="F57" s="10">
        <v>5.3296757613639301</v>
      </c>
      <c r="G57" s="10">
        <v>5.840453580607897</v>
      </c>
      <c r="H57" s="10">
        <v>6.0905417024935504</v>
      </c>
      <c r="I57" s="10">
        <v>6.3294067067927768</v>
      </c>
      <c r="J57" s="10">
        <v>7.8341358555460019</v>
      </c>
      <c r="K57" s="10">
        <v>8.4073946689595864</v>
      </c>
      <c r="L57" s="10">
        <v>8.6939810834049869</v>
      </c>
      <c r="M57" s="10">
        <v>9.1239036973344803</v>
      </c>
      <c r="N57" s="10">
        <v>9.4104901117798789</v>
      </c>
      <c r="O57" s="10">
        <v>9.6732588134135842</v>
      </c>
      <c r="P57" s="10">
        <v>9.8643164230438511</v>
      </c>
      <c r="Q57" s="10">
        <v>10.007652622527941</v>
      </c>
      <c r="R57" s="10">
        <v>10.17480653482373</v>
      </c>
      <c r="S57" s="10">
        <v>10.3420464316423</v>
      </c>
      <c r="T57" s="10">
        <v>10.5323301805675</v>
      </c>
      <c r="U57" s="10">
        <v>10.748237317282889</v>
      </c>
      <c r="V57" s="10">
        <v>10.91100601891659</v>
      </c>
      <c r="W57" s="10">
        <v>11.095356835769561</v>
      </c>
      <c r="X57" s="10">
        <v>11.288993981083401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2.5439617124921065E-3</v>
      </c>
      <c r="T65" s="10">
        <v>5.4398732543724057E-2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1.1334612308042214E-2</v>
      </c>
      <c r="X66" s="10">
        <v>1.2533847253244711E-2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20.607524458326719</v>
      </c>
      <c r="D76" s="40">
        <v>21.140073377285351</v>
      </c>
      <c r="E76" s="40">
        <v>21.279193795445366</v>
      </c>
      <c r="F76" s="40">
        <v>21.462156055991141</v>
      </c>
      <c r="G76" s="40">
        <v>21.087245580628203</v>
      </c>
      <c r="H76" s="40">
        <v>21.398964822471271</v>
      </c>
      <c r="I76" s="40">
        <v>10.824872594477178</v>
      </c>
      <c r="J76" s="40">
        <v>8.7919411069799782</v>
      </c>
      <c r="K76" s="40">
        <v>8.8906390118520768</v>
      </c>
      <c r="L76" s="40">
        <v>9.0853142149356128</v>
      </c>
      <c r="M76" s="40">
        <v>8.7738778792081966</v>
      </c>
      <c r="N76" s="40">
        <v>9.4795099718118454</v>
      </c>
      <c r="O76" s="40">
        <v>10.092845667906882</v>
      </c>
      <c r="P76" s="40">
        <v>10.463684505918563</v>
      </c>
      <c r="Q76" s="40">
        <v>10.844786818370551</v>
      </c>
      <c r="R76" s="40">
        <v>10.696966459820219</v>
      </c>
      <c r="S76" s="40">
        <v>10.632821353088961</v>
      </c>
      <c r="T76" s="40">
        <v>10.006958713859678</v>
      </c>
      <c r="U76" s="40">
        <v>10.112538275342384</v>
      </c>
      <c r="V76" s="40">
        <v>9.5274283983056396</v>
      </c>
      <c r="W76" s="40">
        <v>9.1781340723329112</v>
      </c>
      <c r="X76" s="40">
        <v>9.3095734437760278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21.381259110933595</v>
      </c>
      <c r="D2" s="31">
        <f t="shared" ref="D2:W2" si="1">SUM(D3,D17,D22,D25,D26,D51,D52,D71,D74,D75,D76)</f>
        <v>21.643319859762496</v>
      </c>
      <c r="E2" s="31">
        <f t="shared" si="1"/>
        <v>22.192419507118608</v>
      </c>
      <c r="F2" s="31">
        <f t="shared" si="1"/>
        <v>22.70600227715385</v>
      </c>
      <c r="G2" s="31">
        <f t="shared" si="1"/>
        <v>23.70248400827515</v>
      </c>
      <c r="H2" s="31">
        <f t="shared" si="1"/>
        <v>24.661460066540364</v>
      </c>
      <c r="I2" s="31">
        <f t="shared" si="1"/>
        <v>26.482153429158465</v>
      </c>
      <c r="J2" s="31">
        <f t="shared" si="1"/>
        <v>27.563598322851803</v>
      </c>
      <c r="K2" s="31">
        <f t="shared" si="1"/>
        <v>28.627892972801121</v>
      </c>
      <c r="L2" s="31">
        <f t="shared" si="1"/>
        <v>28.949945364294862</v>
      </c>
      <c r="M2" s="31">
        <f t="shared" si="1"/>
        <v>29.323219087122514</v>
      </c>
      <c r="N2" s="31">
        <f t="shared" si="1"/>
        <v>30.234416345373468</v>
      </c>
      <c r="O2" s="31">
        <f t="shared" si="1"/>
        <v>31.084088566050436</v>
      </c>
      <c r="P2" s="31">
        <f t="shared" si="1"/>
        <v>30.884887844499527</v>
      </c>
      <c r="Q2" s="31">
        <f t="shared" si="1"/>
        <v>30.564863397703647</v>
      </c>
      <c r="R2" s="31">
        <f t="shared" si="1"/>
        <v>30.518171558886891</v>
      </c>
      <c r="S2" s="31">
        <f t="shared" si="1"/>
        <v>30.513860536704975</v>
      </c>
      <c r="T2" s="31">
        <f t="shared" si="1"/>
        <v>31.283878122963724</v>
      </c>
      <c r="U2" s="31">
        <f t="shared" si="1"/>
        <v>31.943190374659608</v>
      </c>
      <c r="V2" s="31">
        <f t="shared" si="1"/>
        <v>32.975147872489863</v>
      </c>
      <c r="W2" s="31">
        <f t="shared" si="1"/>
        <v>29.355994269138126</v>
      </c>
      <c r="X2" s="31">
        <f t="shared" ref="X2" si="2">SUM(X3,X17,X22,X25,X26,X51,X52,X71,X74,X75,X76)</f>
        <v>29.404481746644368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5.7873281989136025</v>
      </c>
      <c r="J26" s="37">
        <f t="shared" si="19"/>
        <v>5.6932287555830303</v>
      </c>
      <c r="K26" s="37">
        <f t="shared" si="19"/>
        <v>6.6932869909113348</v>
      </c>
      <c r="L26" s="37">
        <f t="shared" si="19"/>
        <v>5.4946097969894101</v>
      </c>
      <c r="M26" s="37">
        <f t="shared" si="19"/>
        <v>5.1975762819102709</v>
      </c>
      <c r="N26" s="37">
        <f t="shared" si="19"/>
        <v>6.7702145109917398</v>
      </c>
      <c r="O26" s="37">
        <f t="shared" si="19"/>
        <v>7.2709938833800694</v>
      </c>
      <c r="P26" s="37">
        <f t="shared" si="19"/>
        <v>6.7001336740491606</v>
      </c>
      <c r="Q26" s="37">
        <f t="shared" si="19"/>
        <v>5.6443908146044324</v>
      </c>
      <c r="R26" s="37">
        <f t="shared" si="19"/>
        <v>6.9804484862469609</v>
      </c>
      <c r="S26" s="37">
        <f t="shared" si="19"/>
        <v>6.8884671912485151</v>
      </c>
      <c r="T26" s="37">
        <f t="shared" si="19"/>
        <v>9.6043165878006462</v>
      </c>
      <c r="U26" s="37">
        <f t="shared" si="19"/>
        <v>10.160042163458366</v>
      </c>
      <c r="V26" s="37">
        <f t="shared" si="19"/>
        <v>12.720848605913623</v>
      </c>
      <c r="W26" s="37">
        <f t="shared" si="19"/>
        <v>9.1335122713944639</v>
      </c>
      <c r="X26" s="37">
        <f t="shared" ref="X26" si="20">SUM(X27,X33)</f>
        <v>7.8441531203231616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5.7873281989136025</v>
      </c>
      <c r="J33" s="29">
        <f t="shared" si="23"/>
        <v>5.6932287555830303</v>
      </c>
      <c r="K33" s="29">
        <f t="shared" si="23"/>
        <v>6.6932869909113348</v>
      </c>
      <c r="L33" s="29">
        <f t="shared" si="23"/>
        <v>5.4946097969894101</v>
      </c>
      <c r="M33" s="29">
        <f t="shared" si="23"/>
        <v>5.1975762819102709</v>
      </c>
      <c r="N33" s="29">
        <f t="shared" si="23"/>
        <v>6.7702145109917398</v>
      </c>
      <c r="O33" s="29">
        <f t="shared" si="23"/>
        <v>7.2709938833800694</v>
      </c>
      <c r="P33" s="29">
        <f t="shared" si="23"/>
        <v>6.7001336740491606</v>
      </c>
      <c r="Q33" s="29">
        <f t="shared" si="23"/>
        <v>5.6443908146044324</v>
      </c>
      <c r="R33" s="29">
        <f t="shared" si="23"/>
        <v>6.9804484862469609</v>
      </c>
      <c r="S33" s="29">
        <f t="shared" si="23"/>
        <v>6.8884671912485151</v>
      </c>
      <c r="T33" s="29">
        <f t="shared" si="23"/>
        <v>9.6043165878006462</v>
      </c>
      <c r="U33" s="29">
        <f t="shared" si="23"/>
        <v>10.160042163458366</v>
      </c>
      <c r="V33" s="29">
        <f t="shared" si="23"/>
        <v>12.720848605913623</v>
      </c>
      <c r="W33" s="29">
        <f t="shared" si="23"/>
        <v>9.1335122713944639</v>
      </c>
      <c r="X33" s="29">
        <f t="shared" ref="X33" si="24">SUM(X34:X50)</f>
        <v>7.8441531203231616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5.7873281989136025</v>
      </c>
      <c r="J36" s="10">
        <v>5.6932287555830303</v>
      </c>
      <c r="K36" s="10">
        <v>6.6932869909113348</v>
      </c>
      <c r="L36" s="10">
        <v>5.4946097969894101</v>
      </c>
      <c r="M36" s="10">
        <v>5.1975762819102709</v>
      </c>
      <c r="N36" s="10">
        <v>6.7702145109917398</v>
      </c>
      <c r="O36" s="10">
        <v>7.2709938833800694</v>
      </c>
      <c r="P36" s="10">
        <v>6.7001336740491606</v>
      </c>
      <c r="Q36" s="10">
        <v>5.6443908146044324</v>
      </c>
      <c r="R36" s="10">
        <v>6.9804484862469609</v>
      </c>
      <c r="S36" s="10">
        <v>6.8884671912485151</v>
      </c>
      <c r="T36" s="10">
        <v>9.6043165878006462</v>
      </c>
      <c r="U36" s="10">
        <v>10.160042163458366</v>
      </c>
      <c r="V36" s="10">
        <v>12.720848605913623</v>
      </c>
      <c r="W36" s="10">
        <v>9.1335122713944639</v>
      </c>
      <c r="X36" s="10">
        <v>7.8441531203231616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1.761478933791917</v>
      </c>
      <c r="D52" s="37">
        <f t="shared" si="25"/>
        <v>1.7614789337919179</v>
      </c>
      <c r="E52" s="37">
        <f t="shared" si="25"/>
        <v>2.4660791057609637</v>
      </c>
      <c r="F52" s="37">
        <f t="shared" si="25"/>
        <v>2.4660791057609623</v>
      </c>
      <c r="G52" s="37">
        <f t="shared" si="25"/>
        <v>2.9425623387790201</v>
      </c>
      <c r="H52" s="37">
        <f t="shared" si="25"/>
        <v>3.6782459157351655</v>
      </c>
      <c r="I52" s="37">
        <f t="shared" si="25"/>
        <v>3.6782459157351677</v>
      </c>
      <c r="J52" s="37">
        <f t="shared" si="25"/>
        <v>5.1495270851246744</v>
      </c>
      <c r="K52" s="37">
        <f t="shared" si="25"/>
        <v>5.1495270851246771</v>
      </c>
      <c r="L52" s="37">
        <f t="shared" si="25"/>
        <v>5.0731212381771327</v>
      </c>
      <c r="M52" s="37">
        <f t="shared" si="25"/>
        <v>5.0731212381771282</v>
      </c>
      <c r="N52" s="37">
        <f t="shared" si="25"/>
        <v>5.0731212381771371</v>
      </c>
      <c r="O52" s="37">
        <f t="shared" si="25"/>
        <v>5.0731212381771229</v>
      </c>
      <c r="P52" s="37">
        <f t="shared" si="25"/>
        <v>5.0731212381771247</v>
      </c>
      <c r="Q52" s="37">
        <f t="shared" si="25"/>
        <v>5.0731212381771282</v>
      </c>
      <c r="R52" s="37">
        <f t="shared" si="25"/>
        <v>4.9321582115219202</v>
      </c>
      <c r="S52" s="37">
        <f t="shared" si="25"/>
        <v>4.9321582115219211</v>
      </c>
      <c r="T52" s="37">
        <f t="shared" si="25"/>
        <v>4.9822012037833163</v>
      </c>
      <c r="U52" s="37">
        <f t="shared" si="25"/>
        <v>5.0527944969905381</v>
      </c>
      <c r="V52" s="37">
        <f t="shared" si="25"/>
        <v>6.1588057742902871</v>
      </c>
      <c r="W52" s="37">
        <f t="shared" si="25"/>
        <v>6.0702691591673741</v>
      </c>
      <c r="X52" s="37">
        <f t="shared" ref="X52" si="26">SUM(X53:X70)</f>
        <v>4.0993121238177128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0.31400343118394836</v>
      </c>
      <c r="K59" s="10">
        <v>1.0916319851111009</v>
      </c>
      <c r="L59" s="10">
        <v>1.8661713048096626</v>
      </c>
      <c r="M59" s="10">
        <v>1.2026867294106631</v>
      </c>
      <c r="N59" s="10">
        <v>1.4436208974257831</v>
      </c>
      <c r="O59" s="10">
        <v>1.683433775821281</v>
      </c>
      <c r="P59" s="10">
        <v>1.6245238496491041</v>
      </c>
      <c r="Q59" s="10">
        <v>1.5792124005604471</v>
      </c>
      <c r="R59" s="10">
        <v>1.8619835251866494</v>
      </c>
      <c r="S59" s="10">
        <v>1.543322899712366</v>
      </c>
      <c r="T59" s="10">
        <v>1.9138075051255707</v>
      </c>
      <c r="U59" s="10">
        <v>1.9025577344006004</v>
      </c>
      <c r="V59" s="10">
        <v>2.7576038299177199</v>
      </c>
      <c r="W59" s="10">
        <v>2.7318558171422542</v>
      </c>
      <c r="X59" s="10">
        <v>1.7385048867882567</v>
      </c>
    </row>
    <row r="60" spans="1:24" ht="11.25" customHeight="1" x14ac:dyDescent="0.2">
      <c r="A60" s="42" t="s">
        <v>107</v>
      </c>
      <c r="B60" s="9" t="s">
        <v>108</v>
      </c>
      <c r="C60" s="10">
        <v>1.761478933791917</v>
      </c>
      <c r="D60" s="10">
        <v>1.7614789337919179</v>
      </c>
      <c r="E60" s="10">
        <v>2.4660791057609637</v>
      </c>
      <c r="F60" s="10">
        <v>2.4660791057609623</v>
      </c>
      <c r="G60" s="10">
        <v>2.9425623387790201</v>
      </c>
      <c r="H60" s="10">
        <v>3.6782459157351655</v>
      </c>
      <c r="I60" s="10">
        <v>3.6782459157351677</v>
      </c>
      <c r="J60" s="10">
        <v>4.8355236539407258</v>
      </c>
      <c r="K60" s="10">
        <v>4.0578951000135763</v>
      </c>
      <c r="L60" s="10">
        <v>3.2069499333674698</v>
      </c>
      <c r="M60" s="10">
        <v>3.8704345087664653</v>
      </c>
      <c r="N60" s="10">
        <v>3.6295003407513535</v>
      </c>
      <c r="O60" s="10">
        <v>3.3896874623558415</v>
      </c>
      <c r="P60" s="10">
        <v>3.4485973885280208</v>
      </c>
      <c r="Q60" s="10">
        <v>3.4939088376166811</v>
      </c>
      <c r="R60" s="10">
        <v>3.0701746863352706</v>
      </c>
      <c r="S60" s="10">
        <v>3.3888353118095549</v>
      </c>
      <c r="T60" s="10">
        <v>3.0683936986577458</v>
      </c>
      <c r="U60" s="10">
        <v>3.1502367625899379</v>
      </c>
      <c r="V60" s="10">
        <v>3.4012019443725672</v>
      </c>
      <c r="W60" s="10">
        <v>3.3384133420251194</v>
      </c>
      <c r="X60" s="10">
        <v>2.3608072370294559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19.619780177141678</v>
      </c>
      <c r="D76" s="40">
        <v>19.881840925970579</v>
      </c>
      <c r="E76" s="40">
        <v>19.726340401357643</v>
      </c>
      <c r="F76" s="40">
        <v>20.239923171392888</v>
      </c>
      <c r="G76" s="40">
        <v>20.75992166949613</v>
      </c>
      <c r="H76" s="40">
        <v>20.9832141508052</v>
      </c>
      <c r="I76" s="40">
        <v>17.016579314509695</v>
      </c>
      <c r="J76" s="40">
        <v>16.7208424821441</v>
      </c>
      <c r="K76" s="40">
        <v>16.785078896765107</v>
      </c>
      <c r="L76" s="40">
        <v>18.38221432912832</v>
      </c>
      <c r="M76" s="40">
        <v>19.052521567035114</v>
      </c>
      <c r="N76" s="40">
        <v>18.391080596204592</v>
      </c>
      <c r="O76" s="40">
        <v>18.739973444493245</v>
      </c>
      <c r="P76" s="40">
        <v>19.111632932273242</v>
      </c>
      <c r="Q76" s="40">
        <v>19.847351344922085</v>
      </c>
      <c r="R76" s="40">
        <v>18.605564861118012</v>
      </c>
      <c r="S76" s="40">
        <v>18.69323513393454</v>
      </c>
      <c r="T76" s="40">
        <v>16.697360331379762</v>
      </c>
      <c r="U76" s="40">
        <v>16.730353714210704</v>
      </c>
      <c r="V76" s="40">
        <v>14.095493492285955</v>
      </c>
      <c r="W76" s="40">
        <v>14.152212838576288</v>
      </c>
      <c r="X76" s="40">
        <v>17.461016502503494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3.2487974911147277</v>
      </c>
      <c r="D2" s="31">
        <f t="shared" ref="D2:W2" si="1">SUM(D3,D17,D22,D25,D26,D51,D52,D71,D74,D75,D76)</f>
        <v>3.3726122710078061</v>
      </c>
      <c r="E2" s="31">
        <f t="shared" si="1"/>
        <v>3.4776566277452448</v>
      </c>
      <c r="F2" s="31">
        <f t="shared" si="1"/>
        <v>3.5887139191253072</v>
      </c>
      <c r="G2" s="31">
        <f t="shared" si="1"/>
        <v>3.7170904845577972</v>
      </c>
      <c r="H2" s="31">
        <f t="shared" si="1"/>
        <v>3.8473462590642438</v>
      </c>
      <c r="I2" s="31">
        <f t="shared" si="1"/>
        <v>3.9706881278930743</v>
      </c>
      <c r="J2" s="31">
        <f t="shared" si="1"/>
        <v>4.1108863078586317</v>
      </c>
      <c r="K2" s="31">
        <f t="shared" si="1"/>
        <v>4.2445974910889799</v>
      </c>
      <c r="L2" s="31">
        <f t="shared" si="1"/>
        <v>4.4067219760632534</v>
      </c>
      <c r="M2" s="31">
        <f t="shared" si="1"/>
        <v>4.578607965932429</v>
      </c>
      <c r="N2" s="31">
        <f t="shared" si="1"/>
        <v>4.7080010523458666</v>
      </c>
      <c r="O2" s="31">
        <f t="shared" si="1"/>
        <v>4.8383430883806353</v>
      </c>
      <c r="P2" s="31">
        <f t="shared" si="1"/>
        <v>4.8720181643829541</v>
      </c>
      <c r="Q2" s="31">
        <f t="shared" si="1"/>
        <v>4.858306796795838</v>
      </c>
      <c r="R2" s="31">
        <f t="shared" si="1"/>
        <v>4.8545040126950632</v>
      </c>
      <c r="S2" s="31">
        <f t="shared" si="1"/>
        <v>4.9368880187903299</v>
      </c>
      <c r="T2" s="31">
        <f t="shared" si="1"/>
        <v>5.0409654445190206</v>
      </c>
      <c r="U2" s="31">
        <f t="shared" si="1"/>
        <v>5.1405444799637712</v>
      </c>
      <c r="V2" s="31">
        <f t="shared" si="1"/>
        <v>5.2430328432244115</v>
      </c>
      <c r="W2" s="31">
        <f t="shared" si="1"/>
        <v>5.3359919106991898</v>
      </c>
      <c r="X2" s="31">
        <f t="shared" ref="X2" si="2">SUM(X3,X17,X22,X25,X26,X51,X52,X71,X74,X75,X76)</f>
        <v>5.4174191483167089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3.2487974911147277</v>
      </c>
      <c r="D76" s="40">
        <v>3.3726122710078061</v>
      </c>
      <c r="E76" s="40">
        <v>3.4776566277452448</v>
      </c>
      <c r="F76" s="40">
        <v>3.5887139191253072</v>
      </c>
      <c r="G76" s="40">
        <v>3.7170904845577972</v>
      </c>
      <c r="H76" s="40">
        <v>3.8473462590642438</v>
      </c>
      <c r="I76" s="40">
        <v>3.9706881278930743</v>
      </c>
      <c r="J76" s="40">
        <v>4.1108863078586317</v>
      </c>
      <c r="K76" s="40">
        <v>4.2445974910889799</v>
      </c>
      <c r="L76" s="40">
        <v>4.4067219760632534</v>
      </c>
      <c r="M76" s="40">
        <v>4.578607965932429</v>
      </c>
      <c r="N76" s="40">
        <v>4.7080010523458666</v>
      </c>
      <c r="O76" s="40">
        <v>4.8383430883806353</v>
      </c>
      <c r="P76" s="40">
        <v>4.8720181643829541</v>
      </c>
      <c r="Q76" s="40">
        <v>4.858306796795838</v>
      </c>
      <c r="R76" s="40">
        <v>4.8545040126950632</v>
      </c>
      <c r="S76" s="40">
        <v>4.9368880187903299</v>
      </c>
      <c r="T76" s="40">
        <v>5.0409654445190206</v>
      </c>
      <c r="U76" s="40">
        <v>5.1405444799637712</v>
      </c>
      <c r="V76" s="40">
        <v>5.2430328432244115</v>
      </c>
      <c r="W76" s="40">
        <v>5.3359919106991898</v>
      </c>
      <c r="X76" s="40">
        <v>5.4174191483167089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9.9661645600961659</v>
      </c>
      <c r="D2" s="31">
        <f t="shared" si="0"/>
        <v>10.16046377808742</v>
      </c>
      <c r="E2" s="31">
        <f t="shared" si="0"/>
        <v>10.357082080075285</v>
      </c>
      <c r="F2" s="31">
        <f t="shared" si="0"/>
        <v>10.582729099751409</v>
      </c>
      <c r="G2" s="31">
        <f t="shared" si="0"/>
        <v>10.866542255327868</v>
      </c>
      <c r="H2" s="31">
        <f t="shared" si="0"/>
        <v>11.061140158113581</v>
      </c>
      <c r="I2" s="31">
        <f t="shared" si="0"/>
        <v>11.274672265687345</v>
      </c>
      <c r="J2" s="31">
        <f t="shared" si="0"/>
        <v>11.454110338190764</v>
      </c>
      <c r="K2" s="31">
        <f t="shared" si="0"/>
        <v>11.737649437384746</v>
      </c>
      <c r="L2" s="31">
        <f t="shared" si="0"/>
        <v>12.03892117905337</v>
      </c>
      <c r="M2" s="31">
        <f t="shared" si="0"/>
        <v>12.360859085334942</v>
      </c>
      <c r="N2" s="31">
        <f t="shared" si="0"/>
        <v>12.555841957678957</v>
      </c>
      <c r="O2" s="31">
        <f t="shared" si="0"/>
        <v>12.735006608428449</v>
      </c>
      <c r="P2" s="31">
        <f t="shared" si="0"/>
        <v>12.845898486055194</v>
      </c>
      <c r="Q2" s="31">
        <f t="shared" si="0"/>
        <v>12.945109528526272</v>
      </c>
      <c r="R2" s="31">
        <f t="shared" si="0"/>
        <v>13.000234278582887</v>
      </c>
      <c r="S2" s="31">
        <f t="shared" si="0"/>
        <v>13.070071994390839</v>
      </c>
      <c r="T2" s="31">
        <f t="shared" si="0"/>
        <v>12.929791693514634</v>
      </c>
      <c r="U2" s="31">
        <f t="shared" si="0"/>
        <v>12.510984564234457</v>
      </c>
      <c r="V2" s="31">
        <f t="shared" si="0"/>
        <v>12.04504447751961</v>
      </c>
      <c r="W2" s="31">
        <f t="shared" si="0"/>
        <v>11.568912176136976</v>
      </c>
      <c r="X2" s="31">
        <f t="shared" ref="X2" si="1">SUM(X3,X17,X22,X25,X26,X51,X52,X71,X74,X75,X76)</f>
        <v>11.172795985928859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9.9661645600961659</v>
      </c>
      <c r="D76" s="40">
        <v>10.16046377808742</v>
      </c>
      <c r="E76" s="40">
        <v>10.357082080075285</v>
      </c>
      <c r="F76" s="40">
        <v>10.582729099751409</v>
      </c>
      <c r="G76" s="40">
        <v>10.866542255327868</v>
      </c>
      <c r="H76" s="40">
        <v>11.061140158113581</v>
      </c>
      <c r="I76" s="40">
        <v>11.274672265687345</v>
      </c>
      <c r="J76" s="40">
        <v>11.454110338190764</v>
      </c>
      <c r="K76" s="40">
        <v>11.737649437384746</v>
      </c>
      <c r="L76" s="40">
        <v>12.03892117905337</v>
      </c>
      <c r="M76" s="40">
        <v>12.360859085334942</v>
      </c>
      <c r="N76" s="40">
        <v>12.555841957678957</v>
      </c>
      <c r="O76" s="40">
        <v>12.735006608428449</v>
      </c>
      <c r="P76" s="40">
        <v>12.845898486055194</v>
      </c>
      <c r="Q76" s="40">
        <v>12.945109528526272</v>
      </c>
      <c r="R76" s="40">
        <v>13.000234278582887</v>
      </c>
      <c r="S76" s="40">
        <v>13.070071994390839</v>
      </c>
      <c r="T76" s="40">
        <v>12.929791693514634</v>
      </c>
      <c r="U76" s="40">
        <v>12.510984564234457</v>
      </c>
      <c r="V76" s="40">
        <v>12.04504447751961</v>
      </c>
      <c r="W76" s="40">
        <v>11.568912176136976</v>
      </c>
      <c r="X76" s="40">
        <v>11.172795985928859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23.167198402442633</v>
      </c>
      <c r="D2" s="31">
        <f t="shared" si="0"/>
        <v>23.705097546239166</v>
      </c>
      <c r="E2" s="31">
        <f t="shared" si="0"/>
        <v>24.100392902245474</v>
      </c>
      <c r="F2" s="31">
        <f t="shared" si="0"/>
        <v>24.419802594216939</v>
      </c>
      <c r="G2" s="31">
        <f t="shared" si="0"/>
        <v>24.994638112961894</v>
      </c>
      <c r="H2" s="31">
        <f t="shared" si="0"/>
        <v>25.426518376413039</v>
      </c>
      <c r="I2" s="31">
        <f t="shared" si="0"/>
        <v>25.694026004880801</v>
      </c>
      <c r="J2" s="31">
        <f t="shared" si="0"/>
        <v>26.335679223806803</v>
      </c>
      <c r="K2" s="31">
        <f t="shared" si="0"/>
        <v>27.008761078795352</v>
      </c>
      <c r="L2" s="31">
        <f t="shared" si="0"/>
        <v>27.727485936496493</v>
      </c>
      <c r="M2" s="31">
        <f t="shared" si="0"/>
        <v>28.529779621867512</v>
      </c>
      <c r="N2" s="31">
        <f t="shared" si="0"/>
        <v>29.120638007815966</v>
      </c>
      <c r="O2" s="31">
        <f t="shared" si="0"/>
        <v>29.691354373190244</v>
      </c>
      <c r="P2" s="31">
        <f t="shared" si="0"/>
        <v>29.645312174626394</v>
      </c>
      <c r="Q2" s="31">
        <f t="shared" si="0"/>
        <v>29.370827811979726</v>
      </c>
      <c r="R2" s="31">
        <f t="shared" si="0"/>
        <v>29.193995176067613</v>
      </c>
      <c r="S2" s="31">
        <f t="shared" si="0"/>
        <v>28.924937429147541</v>
      </c>
      <c r="T2" s="31">
        <f t="shared" si="0"/>
        <v>28.230216335266334</v>
      </c>
      <c r="U2" s="31">
        <f t="shared" si="0"/>
        <v>26.661503202552471</v>
      </c>
      <c r="V2" s="31">
        <f t="shared" si="0"/>
        <v>25.078552199296759</v>
      </c>
      <c r="W2" s="31">
        <f t="shared" si="0"/>
        <v>19.623021110381462</v>
      </c>
      <c r="X2" s="31">
        <f t="shared" ref="X2" si="1">SUM(X3,X17,X22,X25,X26,X51,X52,X71,X74,X75,X76)</f>
        <v>20.260733060753196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23.167198402442633</v>
      </c>
      <c r="D76" s="40">
        <v>23.705097546239166</v>
      </c>
      <c r="E76" s="40">
        <v>24.100392902245474</v>
      </c>
      <c r="F76" s="40">
        <v>24.419802594216939</v>
      </c>
      <c r="G76" s="40">
        <v>24.994638112961894</v>
      </c>
      <c r="H76" s="40">
        <v>25.426518376413039</v>
      </c>
      <c r="I76" s="40">
        <v>25.694026004880801</v>
      </c>
      <c r="J76" s="40">
        <v>26.335679223806803</v>
      </c>
      <c r="K76" s="40">
        <v>27.008761078795352</v>
      </c>
      <c r="L76" s="40">
        <v>27.727485936496493</v>
      </c>
      <c r="M76" s="40">
        <v>28.529779621867512</v>
      </c>
      <c r="N76" s="40">
        <v>29.120638007815966</v>
      </c>
      <c r="O76" s="40">
        <v>29.691354373190244</v>
      </c>
      <c r="P76" s="40">
        <v>29.645312174626394</v>
      </c>
      <c r="Q76" s="40">
        <v>29.370827811979726</v>
      </c>
      <c r="R76" s="40">
        <v>29.193995176067613</v>
      </c>
      <c r="S76" s="40">
        <v>28.924937429147541</v>
      </c>
      <c r="T76" s="40">
        <v>28.230216335266334</v>
      </c>
      <c r="U76" s="40">
        <v>26.661503202552471</v>
      </c>
      <c r="V76" s="40">
        <v>25.078552199296759</v>
      </c>
      <c r="W76" s="40">
        <v>19.623021110381462</v>
      </c>
      <c r="X76" s="40">
        <v>20.260733060753196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9.9434627316909694</v>
      </c>
      <c r="D2" s="31">
        <f t="shared" si="0"/>
        <v>10.110623384494989</v>
      </c>
      <c r="E2" s="31">
        <f t="shared" si="0"/>
        <v>10.279252029766852</v>
      </c>
      <c r="F2" s="31">
        <f t="shared" si="0"/>
        <v>10.412851439983795</v>
      </c>
      <c r="G2" s="31">
        <f t="shared" si="0"/>
        <v>10.507397758621893</v>
      </c>
      <c r="H2" s="31">
        <f t="shared" si="0"/>
        <v>10.701904382209039</v>
      </c>
      <c r="I2" s="31">
        <f t="shared" si="0"/>
        <v>10.961726615439392</v>
      </c>
      <c r="J2" s="31">
        <f t="shared" si="0"/>
        <v>11.268265058157851</v>
      </c>
      <c r="K2" s="31">
        <f t="shared" si="0"/>
        <v>11.586507727647104</v>
      </c>
      <c r="L2" s="31">
        <f t="shared" si="0"/>
        <v>11.923368117380184</v>
      </c>
      <c r="M2" s="31">
        <f t="shared" si="0"/>
        <v>12.182898344128548</v>
      </c>
      <c r="N2" s="31">
        <f t="shared" si="0"/>
        <v>12.426994099322583</v>
      </c>
      <c r="O2" s="31">
        <f t="shared" si="0"/>
        <v>12.729176685180555</v>
      </c>
      <c r="P2" s="31">
        <f t="shared" si="0"/>
        <v>12.781923632204114</v>
      </c>
      <c r="Q2" s="31">
        <f t="shared" si="0"/>
        <v>12.678564244045937</v>
      </c>
      <c r="R2" s="31">
        <f t="shared" si="0"/>
        <v>12.58601664887671</v>
      </c>
      <c r="S2" s="31">
        <f t="shared" si="0"/>
        <v>12.532210361461781</v>
      </c>
      <c r="T2" s="31">
        <f t="shared" si="0"/>
        <v>12.512936289114522</v>
      </c>
      <c r="U2" s="31">
        <f t="shared" si="0"/>
        <v>12.487753125635829</v>
      </c>
      <c r="V2" s="31">
        <f t="shared" si="0"/>
        <v>12.452315101333935</v>
      </c>
      <c r="W2" s="31">
        <f t="shared" si="0"/>
        <v>12.421459634344734</v>
      </c>
      <c r="X2" s="31">
        <f t="shared" ref="X2" si="1">SUM(X3,X17,X22,X25,X26,X51,X52,X71,X74,X75,X76)</f>
        <v>12.368920231091394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9.9434627316909694</v>
      </c>
      <c r="D76" s="40">
        <v>10.110623384494989</v>
      </c>
      <c r="E76" s="40">
        <v>10.279252029766852</v>
      </c>
      <c r="F76" s="40">
        <v>10.412851439983795</v>
      </c>
      <c r="G76" s="40">
        <v>10.507397758621893</v>
      </c>
      <c r="H76" s="40">
        <v>10.701904382209039</v>
      </c>
      <c r="I76" s="40">
        <v>10.961726615439392</v>
      </c>
      <c r="J76" s="40">
        <v>11.268265058157851</v>
      </c>
      <c r="K76" s="40">
        <v>11.586507727647104</v>
      </c>
      <c r="L76" s="40">
        <v>11.923368117380184</v>
      </c>
      <c r="M76" s="40">
        <v>12.182898344128548</v>
      </c>
      <c r="N76" s="40">
        <v>12.426994099322583</v>
      </c>
      <c r="O76" s="40">
        <v>12.729176685180555</v>
      </c>
      <c r="P76" s="40">
        <v>12.781923632204114</v>
      </c>
      <c r="Q76" s="40">
        <v>12.678564244045937</v>
      </c>
      <c r="R76" s="40">
        <v>12.58601664887671</v>
      </c>
      <c r="S76" s="40">
        <v>12.532210361461781</v>
      </c>
      <c r="T76" s="40">
        <v>12.512936289114522</v>
      </c>
      <c r="U76" s="40">
        <v>12.487753125635829</v>
      </c>
      <c r="V76" s="40">
        <v>12.452315101333935</v>
      </c>
      <c r="W76" s="40">
        <v>12.421459634344734</v>
      </c>
      <c r="X76" s="40">
        <v>12.368920231091394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6.4230542133531348</v>
      </c>
      <c r="D2" s="31">
        <f t="shared" si="0"/>
        <v>6.889981962036396</v>
      </c>
      <c r="E2" s="31">
        <f t="shared" si="0"/>
        <v>7.4364719358983722</v>
      </c>
      <c r="F2" s="31">
        <f t="shared" si="0"/>
        <v>7.9439869887149435</v>
      </c>
      <c r="G2" s="31">
        <f t="shared" si="0"/>
        <v>8.5157837025230876</v>
      </c>
      <c r="H2" s="31">
        <f t="shared" si="0"/>
        <v>9.0285540251334009</v>
      </c>
      <c r="I2" s="31">
        <f t="shared" si="0"/>
        <v>9.5077016410940924</v>
      </c>
      <c r="J2" s="31">
        <f t="shared" si="0"/>
        <v>10.079856352747338</v>
      </c>
      <c r="K2" s="31">
        <f t="shared" si="0"/>
        <v>10.642083318241562</v>
      </c>
      <c r="L2" s="31">
        <f t="shared" si="0"/>
        <v>11.230791085948367</v>
      </c>
      <c r="M2" s="31">
        <f t="shared" si="0"/>
        <v>11.794870150418086</v>
      </c>
      <c r="N2" s="31">
        <f t="shared" si="0"/>
        <v>12.286239269556043</v>
      </c>
      <c r="O2" s="31">
        <f t="shared" si="0"/>
        <v>12.683171045042004</v>
      </c>
      <c r="P2" s="31">
        <f t="shared" si="0"/>
        <v>12.71337549483451</v>
      </c>
      <c r="Q2" s="31">
        <f t="shared" si="0"/>
        <v>12.589121305700839</v>
      </c>
      <c r="R2" s="31">
        <f t="shared" si="0"/>
        <v>12.409446744433652</v>
      </c>
      <c r="S2" s="31">
        <f t="shared" si="0"/>
        <v>13.026864731573566</v>
      </c>
      <c r="T2" s="31">
        <f t="shared" si="0"/>
        <v>13.578399386076834</v>
      </c>
      <c r="U2" s="31">
        <f t="shared" si="0"/>
        <v>13.931834150447264</v>
      </c>
      <c r="V2" s="31">
        <f t="shared" si="0"/>
        <v>14.183742042481919</v>
      </c>
      <c r="W2" s="31">
        <f t="shared" si="0"/>
        <v>12.015903478308545</v>
      </c>
      <c r="X2" s="31">
        <f t="shared" ref="X2" si="1">SUM(X3,X17,X22,X25,X26,X51,X52,X71,X74,X75,X76)</f>
        <v>13.64242172229242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6.4230542133531348</v>
      </c>
      <c r="D76" s="40">
        <v>6.889981962036396</v>
      </c>
      <c r="E76" s="40">
        <v>7.4364719358983722</v>
      </c>
      <c r="F76" s="40">
        <v>7.9439869887149435</v>
      </c>
      <c r="G76" s="40">
        <v>8.5157837025230876</v>
      </c>
      <c r="H76" s="40">
        <v>9.0285540251334009</v>
      </c>
      <c r="I76" s="40">
        <v>9.5077016410940924</v>
      </c>
      <c r="J76" s="40">
        <v>10.079856352747338</v>
      </c>
      <c r="K76" s="40">
        <v>10.642083318241562</v>
      </c>
      <c r="L76" s="40">
        <v>11.230791085948367</v>
      </c>
      <c r="M76" s="40">
        <v>11.794870150418086</v>
      </c>
      <c r="N76" s="40">
        <v>12.286239269556043</v>
      </c>
      <c r="O76" s="40">
        <v>12.683171045042004</v>
      </c>
      <c r="P76" s="40">
        <v>12.71337549483451</v>
      </c>
      <c r="Q76" s="40">
        <v>12.589121305700839</v>
      </c>
      <c r="R76" s="40">
        <v>12.409446744433652</v>
      </c>
      <c r="S76" s="40">
        <v>13.026864731573566</v>
      </c>
      <c r="T76" s="40">
        <v>13.578399386076834</v>
      </c>
      <c r="U76" s="40">
        <v>13.931834150447264</v>
      </c>
      <c r="V76" s="40">
        <v>14.183742042481919</v>
      </c>
      <c r="W76" s="40">
        <v>12.015903478308545</v>
      </c>
      <c r="X76" s="40">
        <v>13.64242172229242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2.9755798720313904</v>
      </c>
      <c r="D2" s="31">
        <f t="shared" si="0"/>
        <v>3.497312829495606</v>
      </c>
      <c r="E2" s="31">
        <f t="shared" si="0"/>
        <v>4.1499070345607416</v>
      </c>
      <c r="F2" s="31">
        <f t="shared" si="0"/>
        <v>4.7343003616802033</v>
      </c>
      <c r="G2" s="31">
        <f t="shared" si="0"/>
        <v>5.3668912890408187</v>
      </c>
      <c r="H2" s="31">
        <f t="shared" si="0"/>
        <v>5.8577306549180292</v>
      </c>
      <c r="I2" s="31">
        <f t="shared" si="0"/>
        <v>6.2197957707396316</v>
      </c>
      <c r="J2" s="31">
        <f t="shared" si="0"/>
        <v>6.4271325310806233</v>
      </c>
      <c r="K2" s="31">
        <f t="shared" si="0"/>
        <v>6.6657628347284872</v>
      </c>
      <c r="L2" s="31">
        <f t="shared" si="0"/>
        <v>6.8423382460174196</v>
      </c>
      <c r="M2" s="31">
        <f t="shared" si="0"/>
        <v>7.012241266112774</v>
      </c>
      <c r="N2" s="31">
        <f t="shared" si="0"/>
        <v>7.1161821459352455</v>
      </c>
      <c r="O2" s="31">
        <f t="shared" si="0"/>
        <v>7.3868198181362636</v>
      </c>
      <c r="P2" s="31">
        <f t="shared" si="0"/>
        <v>7.6865859390073465</v>
      </c>
      <c r="Q2" s="31">
        <f t="shared" si="0"/>
        <v>8.1586604026858591</v>
      </c>
      <c r="R2" s="31">
        <f t="shared" si="0"/>
        <v>8.945121159554148</v>
      </c>
      <c r="S2" s="31">
        <f t="shared" si="0"/>
        <v>9.2787099029599887</v>
      </c>
      <c r="T2" s="31">
        <f t="shared" si="0"/>
        <v>9.5347831459243118</v>
      </c>
      <c r="U2" s="31">
        <f t="shared" si="0"/>
        <v>9.667679578216763</v>
      </c>
      <c r="V2" s="31">
        <f t="shared" si="0"/>
        <v>9.8193667477448887</v>
      </c>
      <c r="W2" s="31">
        <f t="shared" si="0"/>
        <v>8.8943566531127995</v>
      </c>
      <c r="X2" s="31">
        <f t="shared" ref="X2" si="1">SUM(X3,X17,X22,X25,X26,X51,X52,X71,X74,X75,X76)</f>
        <v>9.5565683084993225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2.9755798720313904</v>
      </c>
      <c r="D76" s="40">
        <v>3.497312829495606</v>
      </c>
      <c r="E76" s="40">
        <v>4.1499070345607416</v>
      </c>
      <c r="F76" s="40">
        <v>4.7343003616802033</v>
      </c>
      <c r="G76" s="40">
        <v>5.3668912890408187</v>
      </c>
      <c r="H76" s="40">
        <v>5.8577306549180292</v>
      </c>
      <c r="I76" s="40">
        <v>6.2197957707396316</v>
      </c>
      <c r="J76" s="40">
        <v>6.4271325310806233</v>
      </c>
      <c r="K76" s="40">
        <v>6.6657628347284872</v>
      </c>
      <c r="L76" s="40">
        <v>6.8423382460174196</v>
      </c>
      <c r="M76" s="40">
        <v>7.012241266112774</v>
      </c>
      <c r="N76" s="40">
        <v>7.1161821459352455</v>
      </c>
      <c r="O76" s="40">
        <v>7.3868198181362636</v>
      </c>
      <c r="P76" s="40">
        <v>7.6865859390073465</v>
      </c>
      <c r="Q76" s="40">
        <v>8.1586604026858591</v>
      </c>
      <c r="R76" s="40">
        <v>8.945121159554148</v>
      </c>
      <c r="S76" s="40">
        <v>9.2787099029599887</v>
      </c>
      <c r="T76" s="40">
        <v>9.5347831459243118</v>
      </c>
      <c r="U76" s="40">
        <v>9.667679578216763</v>
      </c>
      <c r="V76" s="40">
        <v>9.8193667477448887</v>
      </c>
      <c r="W76" s="40">
        <v>8.8943566531127995</v>
      </c>
      <c r="X76" s="40">
        <v>9.5565683084993225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313.28449019924034</v>
      </c>
      <c r="D2" s="31">
        <f t="shared" si="0"/>
        <v>312.38403981015949</v>
      </c>
      <c r="E2" s="31">
        <f t="shared" si="0"/>
        <v>327.6146330209499</v>
      </c>
      <c r="F2" s="31">
        <f t="shared" si="0"/>
        <v>347.34119700334475</v>
      </c>
      <c r="G2" s="31">
        <f t="shared" si="0"/>
        <v>332.53383590289798</v>
      </c>
      <c r="H2" s="31">
        <f t="shared" si="0"/>
        <v>322.20550300945831</v>
      </c>
      <c r="I2" s="31">
        <f t="shared" si="0"/>
        <v>328.3009458297505</v>
      </c>
      <c r="J2" s="31">
        <f t="shared" si="0"/>
        <v>339.6436801375753</v>
      </c>
      <c r="K2" s="31">
        <f t="shared" si="0"/>
        <v>335.73602751504723</v>
      </c>
      <c r="L2" s="31">
        <f t="shared" si="0"/>
        <v>356.63224419604467</v>
      </c>
      <c r="M2" s="31">
        <f t="shared" si="0"/>
        <v>335.53551160791068</v>
      </c>
      <c r="N2" s="31">
        <f t="shared" si="0"/>
        <v>355.12467755803959</v>
      </c>
      <c r="O2" s="31">
        <f t="shared" si="0"/>
        <v>349.99604471195198</v>
      </c>
      <c r="P2" s="31">
        <f t="shared" si="0"/>
        <v>304.97067927773008</v>
      </c>
      <c r="Q2" s="31">
        <f t="shared" si="0"/>
        <v>292.18366294067067</v>
      </c>
      <c r="R2" s="31">
        <f t="shared" si="0"/>
        <v>323.91573516766988</v>
      </c>
      <c r="S2" s="31">
        <f t="shared" si="0"/>
        <v>333.64230438521059</v>
      </c>
      <c r="T2" s="31">
        <f t="shared" si="0"/>
        <v>342.36156491831463</v>
      </c>
      <c r="U2" s="31">
        <f t="shared" si="0"/>
        <v>334.95700773860716</v>
      </c>
      <c r="V2" s="31">
        <f t="shared" si="0"/>
        <v>359.70283748925181</v>
      </c>
      <c r="W2" s="31">
        <f t="shared" si="0"/>
        <v>363.55202063628531</v>
      </c>
      <c r="X2" s="31">
        <f t="shared" ref="X2" si="1">SUM(X3,X17,X22,X25,X26,X51,X52,X71,X74,X75,X76)</f>
        <v>355.14264832330173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188.6883596581647</v>
      </c>
      <c r="D26" s="37">
        <f t="shared" ref="D26:W26" si="21">SUM(D27,D33)</f>
        <v>189.77427681030312</v>
      </c>
      <c r="E26" s="37">
        <f t="shared" si="21"/>
        <v>193.88340269873999</v>
      </c>
      <c r="F26" s="37">
        <f t="shared" si="21"/>
        <v>201.11717543022888</v>
      </c>
      <c r="G26" s="37">
        <f t="shared" si="21"/>
        <v>181.2184855282178</v>
      </c>
      <c r="H26" s="37">
        <f t="shared" si="21"/>
        <v>158.72029234737747</v>
      </c>
      <c r="I26" s="37">
        <f t="shared" si="21"/>
        <v>156.92897678417876</v>
      </c>
      <c r="J26" s="37">
        <f t="shared" si="21"/>
        <v>148.81539122957867</v>
      </c>
      <c r="K26" s="37">
        <f t="shared" si="21"/>
        <v>133.13258813413586</v>
      </c>
      <c r="L26" s="37">
        <f t="shared" si="21"/>
        <v>145.68056749785038</v>
      </c>
      <c r="M26" s="37">
        <f t="shared" si="21"/>
        <v>124.9230438521066</v>
      </c>
      <c r="N26" s="37">
        <f t="shared" si="21"/>
        <v>141.72450558899399</v>
      </c>
      <c r="O26" s="37">
        <f t="shared" si="21"/>
        <v>137.38013757523649</v>
      </c>
      <c r="P26" s="37">
        <f t="shared" si="21"/>
        <v>113.08056749785044</v>
      </c>
      <c r="Q26" s="37">
        <f t="shared" si="21"/>
        <v>102.71298366294067</v>
      </c>
      <c r="R26" s="37">
        <f t="shared" si="21"/>
        <v>119.72613929492692</v>
      </c>
      <c r="S26" s="37">
        <f t="shared" si="21"/>
        <v>120.82330180567492</v>
      </c>
      <c r="T26" s="37">
        <f t="shared" si="21"/>
        <v>118.19114359415298</v>
      </c>
      <c r="U26" s="37">
        <f t="shared" si="21"/>
        <v>96.592605331040431</v>
      </c>
      <c r="V26" s="37">
        <f t="shared" si="21"/>
        <v>111.29879621668093</v>
      </c>
      <c r="W26" s="37">
        <f t="shared" si="21"/>
        <v>109.81427343078238</v>
      </c>
      <c r="X26" s="37">
        <f t="shared" ref="X26" si="22">SUM(X27,X33)</f>
        <v>100.44978503869301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188.6883596581647</v>
      </c>
      <c r="D33" s="29">
        <f t="shared" ref="D33:W33" si="27">SUM(D34:D50)</f>
        <v>189.77427681030312</v>
      </c>
      <c r="E33" s="29">
        <f t="shared" si="27"/>
        <v>193.88340269873999</v>
      </c>
      <c r="F33" s="29">
        <f t="shared" si="27"/>
        <v>201.11717543022888</v>
      </c>
      <c r="G33" s="29">
        <f t="shared" si="27"/>
        <v>181.2184855282178</v>
      </c>
      <c r="H33" s="29">
        <f t="shared" si="27"/>
        <v>158.72029234737747</v>
      </c>
      <c r="I33" s="29">
        <f t="shared" si="27"/>
        <v>156.92897678417876</v>
      </c>
      <c r="J33" s="29">
        <f t="shared" si="27"/>
        <v>148.81539122957867</v>
      </c>
      <c r="K33" s="29">
        <f t="shared" si="27"/>
        <v>133.13258813413586</v>
      </c>
      <c r="L33" s="29">
        <f t="shared" si="27"/>
        <v>145.68056749785038</v>
      </c>
      <c r="M33" s="29">
        <f t="shared" si="27"/>
        <v>124.9230438521066</v>
      </c>
      <c r="N33" s="29">
        <f t="shared" si="27"/>
        <v>141.72450558899399</v>
      </c>
      <c r="O33" s="29">
        <f t="shared" si="27"/>
        <v>137.38013757523649</v>
      </c>
      <c r="P33" s="29">
        <f t="shared" si="27"/>
        <v>113.08056749785044</v>
      </c>
      <c r="Q33" s="29">
        <f t="shared" si="27"/>
        <v>102.71298366294067</v>
      </c>
      <c r="R33" s="29">
        <f t="shared" si="27"/>
        <v>119.72613929492692</v>
      </c>
      <c r="S33" s="29">
        <f t="shared" si="27"/>
        <v>120.82330180567492</v>
      </c>
      <c r="T33" s="29">
        <f t="shared" si="27"/>
        <v>118.19114359415298</v>
      </c>
      <c r="U33" s="29">
        <f t="shared" si="27"/>
        <v>96.592605331040431</v>
      </c>
      <c r="V33" s="29">
        <f t="shared" si="27"/>
        <v>111.29879621668093</v>
      </c>
      <c r="W33" s="29">
        <f t="shared" si="27"/>
        <v>109.81427343078238</v>
      </c>
      <c r="X33" s="29">
        <f t="shared" ref="X33" si="28">SUM(X34:X50)</f>
        <v>100.44978503869301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59.876268271711091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59.876268271711098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61.006018916595025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65.525021496130691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63.265520206362865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59.876268271711091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39.540928632846082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40.670679277730002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38.411177987962162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40.670679277730002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38.411177987962162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42.93018056749785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41.800429922613915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37.281427343078256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35.022012037833193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38.411177987962176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39.540928632846075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36.6792777300086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32.13886500429922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36.316680997420448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35.368787618228723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37.804557179707643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25.107480653482369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25.107480653482366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32.430524505588991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32.430524505588998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25.107480653482369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13.599914015477211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16.738349097162502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16.738349097162509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14.64600171969045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19.87678417884781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14.64600171969045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16.738349097162512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17.784436801375762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12.553740326741195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9.4153052450558885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14.646001719690453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14.646001719690446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14.907566638005147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9.7281169389509934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13.135425623387782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13.383319002579517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11.983576956147887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103.70461073297126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104.79052788510965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100.44685927655595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103.16162942850922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92.845484668372563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85.244110060189172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100.64969905417017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91.406362854686165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80.075408426483236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85.13310404127256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71.865864144453994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82.055975924333637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77.795270851246812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63.245399828030983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58.275666380051582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66.668959587274301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66.636371453138395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66.604299226139233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54.725623387790222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61.846689595872697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61.062166809974144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50.661650902837479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0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0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0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0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0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0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0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0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0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0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0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0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0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0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0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0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0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0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0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0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0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33.882459001952668</v>
      </c>
      <c r="D52" s="37">
        <f t="shared" ref="D52:W52" si="30">SUM(D53:D70)</f>
        <v>33.01389025695012</v>
      </c>
      <c r="E52" s="37">
        <f t="shared" si="30"/>
        <v>34.247137458925323</v>
      </c>
      <c r="F52" s="37">
        <f t="shared" si="30"/>
        <v>34.874064565377246</v>
      </c>
      <c r="G52" s="37">
        <f t="shared" si="30"/>
        <v>38.159718388437661</v>
      </c>
      <c r="H52" s="37">
        <f t="shared" si="30"/>
        <v>40.269389509888221</v>
      </c>
      <c r="I52" s="37">
        <f t="shared" si="30"/>
        <v>42.395184866723987</v>
      </c>
      <c r="J52" s="37">
        <f t="shared" si="30"/>
        <v>52.565176268271721</v>
      </c>
      <c r="K52" s="37">
        <f t="shared" si="30"/>
        <v>57.891487532244184</v>
      </c>
      <c r="L52" s="37">
        <f t="shared" si="30"/>
        <v>62.886328460877039</v>
      </c>
      <c r="M52" s="37">
        <f t="shared" si="30"/>
        <v>61.171367153912286</v>
      </c>
      <c r="N52" s="37">
        <f t="shared" si="30"/>
        <v>65.248839208942385</v>
      </c>
      <c r="O52" s="37">
        <f t="shared" si="30"/>
        <v>68.763800515907121</v>
      </c>
      <c r="P52" s="37">
        <f t="shared" si="30"/>
        <v>68.330352536543415</v>
      </c>
      <c r="Q52" s="37">
        <f t="shared" si="30"/>
        <v>66.942734307824594</v>
      </c>
      <c r="R52" s="37">
        <f t="shared" si="30"/>
        <v>73.923043852106616</v>
      </c>
      <c r="S52" s="37">
        <f t="shared" si="30"/>
        <v>76.533533963886498</v>
      </c>
      <c r="T52" s="37">
        <f t="shared" si="30"/>
        <v>81.051418744625977</v>
      </c>
      <c r="U52" s="37">
        <f t="shared" si="30"/>
        <v>93.198624247635422</v>
      </c>
      <c r="V52" s="37">
        <f t="shared" si="30"/>
        <v>96.06595012897678</v>
      </c>
      <c r="W52" s="37">
        <f t="shared" si="30"/>
        <v>98.463886500429908</v>
      </c>
      <c r="X52" s="37">
        <f t="shared" ref="X52" si="31">SUM(X53:X70)</f>
        <v>98.423903697334453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30.257953412958685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29.341663257809966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30.013560502777427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30.807727506047929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33.760234295574378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35.205846947549439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36.949441100601888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45.667325881341363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47.649785038693032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49.226139294926909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51.66233877901977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53.286500429922611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54.815133276010307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55.842132416165093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56.773688736027523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57.681255374032673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58.612811693895097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59.683748925193463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60.871883061049012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61.8292347377472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62.873774720550287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63.971109200343939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1.863026655202064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1.9107480653482369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1.7674978503869301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1.6002579535683576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1.4569217540842656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1.3852966466036103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1.7674978503869301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2.2690455717970761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5.5650902837489227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9.778933791917451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5.2217540842648331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6.6838349097162526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8.2402407566638001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6.7797936371453114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4.388907996560615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10.461650902837485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10.73138435081685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13.728116938950992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14.717282889079963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15.453826311263976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15.374376612209801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14.56887360275149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1.7614789337919174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1.7614789337919172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2.4660791057609628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2.4660791057609619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2.9425623387790205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3.678245915735165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3.6782459157351668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4.4138435081685303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4.4138435081685286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3.5229578675838344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3.5229578675838358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4.2276010318142747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4.2276010318142729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4.2276010318142712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4.2276010318142703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4.2276010318142703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5.6368013757523636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6.0890799656061914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5.9981943250214957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5.9531384350816863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7.1552020636285478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6.1496990541702443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0.2149613069647463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0.26276870163370591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0.35829750644883918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0.76431642304385194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1.050902837489252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1.4808254514187451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1.4808254514187451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1.5525365434221841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1.5525365434221841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1.5525365434221841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1.550472914875322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11.61126397248495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12.829750644883919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13.060533104041269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13.734221840068789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90.71367153912297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89.595872742906266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99.484092863284602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111.34995700773861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113.15563198624251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123.21582115219262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128.97678417884777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138.26311263972491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144.71195184866721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148.06534823731727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149.44110060189178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148.1513327601032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143.85210662080834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123.55975924333622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122.52794496990541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130.26655202063634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136.28546861564917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143.11900257953567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145.16577815993131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152.33809114359411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155.27386070507305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156.26895958727425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175.44472420728397</v>
      </c>
      <c r="D2" s="31">
        <f t="shared" ref="D2:W2" si="1">SUM(D3,D17,D22,D25,D26,D51,D52,D71,D74,D75,D76)</f>
        <v>177.63718085091239</v>
      </c>
      <c r="E2" s="31">
        <f t="shared" si="1"/>
        <v>183.74909572341642</v>
      </c>
      <c r="F2" s="31">
        <f t="shared" si="1"/>
        <v>190.86051304930524</v>
      </c>
      <c r="G2" s="31">
        <f t="shared" si="1"/>
        <v>171.28404207605655</v>
      </c>
      <c r="H2" s="31">
        <f t="shared" si="1"/>
        <v>149.27034028773335</v>
      </c>
      <c r="I2" s="31">
        <f t="shared" si="1"/>
        <v>150.11676966484842</v>
      </c>
      <c r="J2" s="31">
        <f t="shared" si="1"/>
        <v>143.70243006575708</v>
      </c>
      <c r="K2" s="31">
        <f t="shared" si="1"/>
        <v>129.67839107550824</v>
      </c>
      <c r="L2" s="31">
        <f t="shared" si="1"/>
        <v>145.08476200089891</v>
      </c>
      <c r="M2" s="31">
        <f t="shared" si="1"/>
        <v>119.22774760958346</v>
      </c>
      <c r="N2" s="31">
        <f t="shared" si="1"/>
        <v>137.84557259806618</v>
      </c>
      <c r="O2" s="31">
        <f t="shared" si="1"/>
        <v>132.27447350732106</v>
      </c>
      <c r="P2" s="31">
        <f t="shared" si="1"/>
        <v>105.27456900371874</v>
      </c>
      <c r="Q2" s="31">
        <f t="shared" si="1"/>
        <v>94.741780576355453</v>
      </c>
      <c r="R2" s="31">
        <f t="shared" si="1"/>
        <v>121.17578831121199</v>
      </c>
      <c r="S2" s="31">
        <f t="shared" si="1"/>
        <v>124.60202559151473</v>
      </c>
      <c r="T2" s="31">
        <f t="shared" si="1"/>
        <v>126.96341647723389</v>
      </c>
      <c r="U2" s="31">
        <f t="shared" si="1"/>
        <v>119.49668786991445</v>
      </c>
      <c r="V2" s="31">
        <f t="shared" si="1"/>
        <v>136.77867468897611</v>
      </c>
      <c r="W2" s="31">
        <f t="shared" si="1"/>
        <v>139.90611703284171</v>
      </c>
      <c r="X2" s="31">
        <f t="shared" ref="X2" si="2">SUM(X3,X17,X22,X25,X26,X51,X52,X71,X74,X75,X76)</f>
        <v>128.64262912170437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167.42043741683523</v>
      </c>
      <c r="D26" s="37">
        <f t="shared" si="19"/>
        <v>168.80352272074526</v>
      </c>
      <c r="E26" s="37">
        <f t="shared" si="19"/>
        <v>172.65872400618412</v>
      </c>
      <c r="F26" s="37">
        <f t="shared" si="19"/>
        <v>178.88344507503817</v>
      </c>
      <c r="G26" s="37">
        <f t="shared" si="19"/>
        <v>158.66090448360009</v>
      </c>
      <c r="H26" s="37">
        <f t="shared" si="19"/>
        <v>136.43158197691395</v>
      </c>
      <c r="I26" s="37">
        <f t="shared" si="19"/>
        <v>135.57770612157177</v>
      </c>
      <c r="J26" s="37">
        <f t="shared" si="19"/>
        <v>126.30359688480921</v>
      </c>
      <c r="K26" s="37">
        <f t="shared" si="19"/>
        <v>110.83778928138253</v>
      </c>
      <c r="L26" s="37">
        <f t="shared" si="19"/>
        <v>123.18764415738593</v>
      </c>
      <c r="M26" s="37">
        <f t="shared" si="19"/>
        <v>102.4571641111412</v>
      </c>
      <c r="N26" s="37">
        <f t="shared" si="19"/>
        <v>118.29823375473759</v>
      </c>
      <c r="O26" s="37">
        <f t="shared" si="19"/>
        <v>114.20595709041812</v>
      </c>
      <c r="P26" s="37">
        <f t="shared" si="19"/>
        <v>90.325777053925066</v>
      </c>
      <c r="Q26" s="37">
        <f t="shared" si="19"/>
        <v>80.128377314048109</v>
      </c>
      <c r="R26" s="37">
        <f t="shared" si="19"/>
        <v>96.521215307408085</v>
      </c>
      <c r="S26" s="37">
        <f t="shared" si="19"/>
        <v>97.625489184040134</v>
      </c>
      <c r="T26" s="37">
        <f t="shared" si="19"/>
        <v>94.553456142660949</v>
      </c>
      <c r="U26" s="37">
        <f t="shared" si="19"/>
        <v>72.854514187446284</v>
      </c>
      <c r="V26" s="37">
        <f t="shared" si="19"/>
        <v>83.735193942867994</v>
      </c>
      <c r="W26" s="37">
        <f t="shared" si="19"/>
        <v>83.561445495366314</v>
      </c>
      <c r="X26" s="37">
        <f t="shared" ref="X26" si="20">SUM(X27,X33)</f>
        <v>73.975790579917813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167.42043741683523</v>
      </c>
      <c r="D33" s="29">
        <f t="shared" si="23"/>
        <v>168.80352272074526</v>
      </c>
      <c r="E33" s="29">
        <f t="shared" si="23"/>
        <v>172.65872400618412</v>
      </c>
      <c r="F33" s="29">
        <f t="shared" si="23"/>
        <v>178.88344507503817</v>
      </c>
      <c r="G33" s="29">
        <f t="shared" si="23"/>
        <v>158.66090448360009</v>
      </c>
      <c r="H33" s="29">
        <f t="shared" si="23"/>
        <v>136.43158197691395</v>
      </c>
      <c r="I33" s="29">
        <f t="shared" si="23"/>
        <v>135.57770612157177</v>
      </c>
      <c r="J33" s="29">
        <f t="shared" si="23"/>
        <v>126.30359688480921</v>
      </c>
      <c r="K33" s="29">
        <f t="shared" si="23"/>
        <v>110.83778928138253</v>
      </c>
      <c r="L33" s="29">
        <f t="shared" si="23"/>
        <v>123.18764415738593</v>
      </c>
      <c r="M33" s="29">
        <f t="shared" si="23"/>
        <v>102.4571641111412</v>
      </c>
      <c r="N33" s="29">
        <f t="shared" si="23"/>
        <v>118.29823375473759</v>
      </c>
      <c r="O33" s="29">
        <f t="shared" si="23"/>
        <v>114.20595709041812</v>
      </c>
      <c r="P33" s="29">
        <f t="shared" si="23"/>
        <v>90.325777053925066</v>
      </c>
      <c r="Q33" s="29">
        <f t="shared" si="23"/>
        <v>80.128377314048109</v>
      </c>
      <c r="R33" s="29">
        <f t="shared" si="23"/>
        <v>96.521215307408085</v>
      </c>
      <c r="S33" s="29">
        <f t="shared" si="23"/>
        <v>97.625489184040134</v>
      </c>
      <c r="T33" s="29">
        <f t="shared" si="23"/>
        <v>94.553456142660949</v>
      </c>
      <c r="U33" s="29">
        <f t="shared" si="23"/>
        <v>72.854514187446284</v>
      </c>
      <c r="V33" s="29">
        <f t="shared" si="23"/>
        <v>83.735193942867994</v>
      </c>
      <c r="W33" s="29">
        <f t="shared" si="23"/>
        <v>83.561445495366314</v>
      </c>
      <c r="X33" s="29">
        <f t="shared" ref="X33" si="24">SUM(X34:X50)</f>
        <v>73.975790579917813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41.289089767299735</v>
      </c>
      <c r="D36" s="10">
        <v>41.345718564025013</v>
      </c>
      <c r="E36" s="10">
        <v>42.45019092278288</v>
      </c>
      <c r="F36" s="10">
        <v>46.202495667549023</v>
      </c>
      <c r="G36" s="10">
        <v>43.654840088903427</v>
      </c>
      <c r="H36" s="10">
        <v>40.728280346361885</v>
      </c>
      <c r="I36" s="10">
        <v>22.016415083324308</v>
      </c>
      <c r="J36" s="10">
        <v>22.377190875957037</v>
      </c>
      <c r="K36" s="10">
        <v>20.303867976576353</v>
      </c>
      <c r="L36" s="10">
        <v>22.409910799503834</v>
      </c>
      <c r="M36" s="10">
        <v>20.149694777804694</v>
      </c>
      <c r="N36" s="10">
        <v>23.68329703737669</v>
      </c>
      <c r="O36" s="10">
        <v>22.777542250455376</v>
      </c>
      <c r="P36" s="10">
        <v>18.591270999421752</v>
      </c>
      <c r="Q36" s="10">
        <v>16.611076876525825</v>
      </c>
      <c r="R36" s="10">
        <v>19.579407882642876</v>
      </c>
      <c r="S36" s="10">
        <v>20.847963685199865</v>
      </c>
      <c r="T36" s="10">
        <v>17.712159457349507</v>
      </c>
      <c r="U36" s="10">
        <v>13.093689691411093</v>
      </c>
      <c r="V36" s="10">
        <v>15.616434986146929</v>
      </c>
      <c r="W36" s="10">
        <v>15.916905512563298</v>
      </c>
      <c r="X36" s="10">
        <v>17.012802140059222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24.58496199248426</v>
      </c>
      <c r="D41" s="10">
        <v>24.635823043041121</v>
      </c>
      <c r="E41" s="10">
        <v>31.779155359660667</v>
      </c>
      <c r="F41" s="10">
        <v>31.734231342587364</v>
      </c>
      <c r="G41" s="10">
        <v>24.480203010953733</v>
      </c>
      <c r="H41" s="10">
        <v>13.167783134531527</v>
      </c>
      <c r="I41" s="10">
        <v>16.192692214050396</v>
      </c>
      <c r="J41" s="10">
        <v>16.085450992408681</v>
      </c>
      <c r="K41" s="10">
        <v>13.998524357632505</v>
      </c>
      <c r="L41" s="10">
        <v>19.075701250049363</v>
      </c>
      <c r="M41" s="10">
        <v>13.93421960511702</v>
      </c>
      <c r="N41" s="10">
        <v>16.030251132709672</v>
      </c>
      <c r="O41" s="10">
        <v>17.01200919635443</v>
      </c>
      <c r="P41" s="10">
        <v>11.880561700785766</v>
      </c>
      <c r="Q41" s="10">
        <v>8.8347789609711445</v>
      </c>
      <c r="R41" s="10">
        <v>13.858333395808714</v>
      </c>
      <c r="S41" s="10">
        <v>13.834288131556244</v>
      </c>
      <c r="T41" s="10">
        <v>14.053374177401782</v>
      </c>
      <c r="U41" s="10">
        <v>9.0198068586619602</v>
      </c>
      <c r="V41" s="10">
        <v>11.933097502211471</v>
      </c>
      <c r="W41" s="10">
        <v>12.160689765019121</v>
      </c>
      <c r="X41" s="10">
        <v>10.896605838161987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101.54638565705125</v>
      </c>
      <c r="D43" s="10">
        <v>102.82198111367912</v>
      </c>
      <c r="E43" s="10">
        <v>98.429377723740572</v>
      </c>
      <c r="F43" s="10">
        <v>100.94671806490177</v>
      </c>
      <c r="G43" s="10">
        <v>90.525861383742935</v>
      </c>
      <c r="H43" s="10">
        <v>82.535518496020529</v>
      </c>
      <c r="I43" s="10">
        <v>97.368598824197065</v>
      </c>
      <c r="J43" s="10">
        <v>87.840955016443488</v>
      </c>
      <c r="K43" s="10">
        <v>76.535396947173666</v>
      </c>
      <c r="L43" s="10">
        <v>81.702032107832736</v>
      </c>
      <c r="M43" s="10">
        <v>68.373249728219477</v>
      </c>
      <c r="N43" s="10">
        <v>78.58468558465124</v>
      </c>
      <c r="O43" s="10">
        <v>74.416405643608314</v>
      </c>
      <c r="P43" s="10">
        <v>59.853944353717552</v>
      </c>
      <c r="Q43" s="10">
        <v>54.682521476551138</v>
      </c>
      <c r="R43" s="10">
        <v>63.083474028956502</v>
      </c>
      <c r="S43" s="10">
        <v>62.943237367284034</v>
      </c>
      <c r="T43" s="10">
        <v>62.787922507909663</v>
      </c>
      <c r="U43" s="10">
        <v>50.741017637373226</v>
      </c>
      <c r="V43" s="10">
        <v>56.185661454509599</v>
      </c>
      <c r="W43" s="10">
        <v>55.483850217783896</v>
      </c>
      <c r="X43" s="10">
        <v>46.066382601696603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3.6115471817761469</v>
      </c>
      <c r="D52" s="37">
        <f t="shared" si="25"/>
        <v>3.6596583895727601</v>
      </c>
      <c r="E52" s="37">
        <f t="shared" si="25"/>
        <v>4.2170137515161032</v>
      </c>
      <c r="F52" s="37">
        <f t="shared" si="25"/>
        <v>4.048341920984373</v>
      </c>
      <c r="G52" s="37">
        <f t="shared" si="25"/>
        <v>4.3751786737614395</v>
      </c>
      <c r="H52" s="37">
        <f t="shared" si="25"/>
        <v>5.0247928488557028</v>
      </c>
      <c r="I52" s="37">
        <f t="shared" si="25"/>
        <v>5.4007202313932945</v>
      </c>
      <c r="J52" s="37">
        <f t="shared" si="25"/>
        <v>6.8269809021663299</v>
      </c>
      <c r="K52" s="37">
        <f t="shared" si="25"/>
        <v>10.119396302294872</v>
      </c>
      <c r="L52" s="37">
        <f t="shared" si="25"/>
        <v>13.509678758450061</v>
      </c>
      <c r="M52" s="37">
        <f t="shared" si="25"/>
        <v>9.388669699710217</v>
      </c>
      <c r="N52" s="37">
        <f t="shared" si="25"/>
        <v>11.831266926848949</v>
      </c>
      <c r="O52" s="37">
        <f t="shared" si="25"/>
        <v>13.818476504252462</v>
      </c>
      <c r="P52" s="37">
        <f t="shared" si="25"/>
        <v>12.360747131234959</v>
      </c>
      <c r="Q52" s="37">
        <f t="shared" si="25"/>
        <v>10.038153016930236</v>
      </c>
      <c r="R52" s="37">
        <f t="shared" si="25"/>
        <v>16.104639848308956</v>
      </c>
      <c r="S52" s="37">
        <f t="shared" si="25"/>
        <v>17.779443526450649</v>
      </c>
      <c r="T52" s="37">
        <f t="shared" si="25"/>
        <v>21.221193802270875</v>
      </c>
      <c r="U52" s="37">
        <f t="shared" si="25"/>
        <v>32.179564345084543</v>
      </c>
      <c r="V52" s="37">
        <f t="shared" si="25"/>
        <v>34.082182096111595</v>
      </c>
      <c r="W52" s="37">
        <f t="shared" si="25"/>
        <v>35.436366676220501</v>
      </c>
      <c r="X52" s="37">
        <f t="shared" ref="X52" si="26">SUM(X53:X70)</f>
        <v>34.307098500047751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1.8563659238380135</v>
      </c>
      <c r="D59" s="10">
        <v>1.9042083153761795</v>
      </c>
      <c r="E59" s="10">
        <v>1.7605827927688811</v>
      </c>
      <c r="F59" s="10">
        <v>1.5931761836998231</v>
      </c>
      <c r="G59" s="10">
        <v>1.4488728344645634</v>
      </c>
      <c r="H59" s="10">
        <v>1.3746954030109906</v>
      </c>
      <c r="I59" s="10">
        <v>1.7528847866315183</v>
      </c>
      <c r="J59" s="10">
        <v>2.2449832106453069</v>
      </c>
      <c r="K59" s="10">
        <v>5.4968820952995729</v>
      </c>
      <c r="L59" s="10">
        <v>9.6682855211591843</v>
      </c>
      <c r="M59" s="10">
        <v>5.1498839749724361</v>
      </c>
      <c r="N59" s="10">
        <v>6.6035464283545888</v>
      </c>
      <c r="O59" s="10">
        <v>8.1541951503594223</v>
      </c>
      <c r="P59" s="10">
        <v>6.701279094268128</v>
      </c>
      <c r="Q59" s="10">
        <v>4.3222365198809651</v>
      </c>
      <c r="R59" s="10">
        <v>10.363973969200103</v>
      </c>
      <c r="S59" s="10">
        <v>10.6387585385941</v>
      </c>
      <c r="T59" s="10">
        <v>13.62664749793816</v>
      </c>
      <c r="U59" s="10">
        <v>14.612721300239048</v>
      </c>
      <c r="V59" s="10">
        <v>15.342267725992405</v>
      </c>
      <c r="W59" s="10">
        <v>15.269459642392096</v>
      </c>
      <c r="X59" s="10">
        <v>14.466423178244231</v>
      </c>
    </row>
    <row r="60" spans="1:24" ht="11.25" customHeight="1" x14ac:dyDescent="0.2">
      <c r="A60" s="42" t="s">
        <v>107</v>
      </c>
      <c r="B60" s="9" t="s">
        <v>108</v>
      </c>
      <c r="C60" s="10">
        <v>1.7551812579381334</v>
      </c>
      <c r="D60" s="10">
        <v>1.7554500741965808</v>
      </c>
      <c r="E60" s="10">
        <v>2.4564309587472222</v>
      </c>
      <c r="F60" s="10">
        <v>2.4551657372845499</v>
      </c>
      <c r="G60" s="10">
        <v>2.9263058392968766</v>
      </c>
      <c r="H60" s="10">
        <v>3.6500974458447124</v>
      </c>
      <c r="I60" s="10">
        <v>3.6478354447617765</v>
      </c>
      <c r="J60" s="10">
        <v>4.3670363845562763</v>
      </c>
      <c r="K60" s="10">
        <v>4.3597455053615937</v>
      </c>
      <c r="L60" s="10">
        <v>3.4830957308420381</v>
      </c>
      <c r="M60" s="10">
        <v>3.4744693016939299</v>
      </c>
      <c r="N60" s="10">
        <v>4.1768176610051082</v>
      </c>
      <c r="O60" s="10">
        <v>4.1834559024742957</v>
      </c>
      <c r="P60" s="10">
        <v>4.1786425855480855</v>
      </c>
      <c r="Q60" s="10">
        <v>4.1633799536270875</v>
      </c>
      <c r="R60" s="10">
        <v>4.1881293356866687</v>
      </c>
      <c r="S60" s="10">
        <v>5.5881484444343617</v>
      </c>
      <c r="T60" s="10">
        <v>6.0440733894573935</v>
      </c>
      <c r="U60" s="10">
        <v>5.9555790723605471</v>
      </c>
      <c r="V60" s="10">
        <v>5.9101637252352672</v>
      </c>
      <c r="W60" s="10">
        <v>7.1063739297871331</v>
      </c>
      <c r="X60" s="10">
        <v>6.1064534817347305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0.2149613069647463</v>
      </c>
      <c r="K70" s="10">
        <v>0.26276870163370591</v>
      </c>
      <c r="L70" s="10">
        <v>0.35829750644883918</v>
      </c>
      <c r="M70" s="10">
        <v>0.76431642304385194</v>
      </c>
      <c r="N70" s="10">
        <v>1.050902837489252</v>
      </c>
      <c r="O70" s="10">
        <v>1.4808254514187451</v>
      </c>
      <c r="P70" s="10">
        <v>1.4808254514187451</v>
      </c>
      <c r="Q70" s="10">
        <v>1.5525365434221841</v>
      </c>
      <c r="R70" s="10">
        <v>1.5525365434221841</v>
      </c>
      <c r="S70" s="10">
        <v>1.5525365434221841</v>
      </c>
      <c r="T70" s="10">
        <v>1.550472914875322</v>
      </c>
      <c r="U70" s="10">
        <v>11.61126397248495</v>
      </c>
      <c r="V70" s="10">
        <v>12.829750644883919</v>
      </c>
      <c r="W70" s="10">
        <v>13.060533104041269</v>
      </c>
      <c r="X70" s="10">
        <v>13.734221840068789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4.412739608672589</v>
      </c>
      <c r="D76" s="40">
        <v>5.1739997405943559</v>
      </c>
      <c r="E76" s="40">
        <v>6.8733579657162078</v>
      </c>
      <c r="F76" s="40">
        <v>7.9287260532827029</v>
      </c>
      <c r="G76" s="40">
        <v>8.2479589186950264</v>
      </c>
      <c r="H76" s="40">
        <v>7.8139654619637184</v>
      </c>
      <c r="I76" s="40">
        <v>9.138343311883359</v>
      </c>
      <c r="J76" s="40">
        <v>10.571852278781542</v>
      </c>
      <c r="K76" s="40">
        <v>8.7212054918308475</v>
      </c>
      <c r="L76" s="40">
        <v>8.3874390850629172</v>
      </c>
      <c r="M76" s="40">
        <v>7.3819137987320405</v>
      </c>
      <c r="N76" s="40">
        <v>7.7160719164796614</v>
      </c>
      <c r="O76" s="40">
        <v>4.2500399126504638</v>
      </c>
      <c r="P76" s="40">
        <v>2.5880448185587119</v>
      </c>
      <c r="Q76" s="40">
        <v>4.575250245377112</v>
      </c>
      <c r="R76" s="40">
        <v>8.5499331554949567</v>
      </c>
      <c r="S76" s="40">
        <v>9.1970928810239538</v>
      </c>
      <c r="T76" s="40">
        <v>11.188766532302065</v>
      </c>
      <c r="U76" s="40">
        <v>14.462609337383622</v>
      </c>
      <c r="V76" s="40">
        <v>18.961298649996532</v>
      </c>
      <c r="W76" s="40">
        <v>20.90830486125488</v>
      </c>
      <c r="X76" s="40">
        <v>20.359740041738789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24.380124616176488</v>
      </c>
      <c r="D2" s="31">
        <f t="shared" ref="D2:W2" si="1">SUM(D3,D17,D22,D25,D26,D51,D52,D71,D74,D75,D76)</f>
        <v>20.776665512236228</v>
      </c>
      <c r="E2" s="31">
        <f t="shared" si="1"/>
        <v>19.865936874206692</v>
      </c>
      <c r="F2" s="31">
        <f t="shared" si="1"/>
        <v>22.738641446390364</v>
      </c>
      <c r="G2" s="31">
        <f t="shared" si="1"/>
        <v>20.243264960201035</v>
      </c>
      <c r="H2" s="31">
        <f t="shared" si="1"/>
        <v>21.007886387354958</v>
      </c>
      <c r="I2" s="31">
        <f t="shared" si="1"/>
        <v>26.275649969178826</v>
      </c>
      <c r="J2" s="31">
        <f t="shared" si="1"/>
        <v>33.145142054806485</v>
      </c>
      <c r="K2" s="31">
        <f t="shared" si="1"/>
        <v>37.599686177370167</v>
      </c>
      <c r="L2" s="31">
        <f t="shared" si="1"/>
        <v>37.308989851916422</v>
      </c>
      <c r="M2" s="31">
        <f t="shared" si="1"/>
        <v>40.249187149825282</v>
      </c>
      <c r="N2" s="31">
        <f t="shared" si="1"/>
        <v>35.150993606932992</v>
      </c>
      <c r="O2" s="31">
        <f t="shared" si="1"/>
        <v>42.785200569433727</v>
      </c>
      <c r="P2" s="31">
        <f t="shared" si="1"/>
        <v>35.23206361048522</v>
      </c>
      <c r="Q2" s="31">
        <f t="shared" si="1"/>
        <v>31.04930914167015</v>
      </c>
      <c r="R2" s="31">
        <f t="shared" si="1"/>
        <v>32.515053349149873</v>
      </c>
      <c r="S2" s="31">
        <f t="shared" si="1"/>
        <v>35.873768600419204</v>
      </c>
      <c r="T2" s="31">
        <f t="shared" si="1"/>
        <v>33.681017301774098</v>
      </c>
      <c r="U2" s="31">
        <f t="shared" si="1"/>
        <v>37.648586032292059</v>
      </c>
      <c r="V2" s="31">
        <f t="shared" si="1"/>
        <v>38.084527562816454</v>
      </c>
      <c r="W2" s="31">
        <f t="shared" si="1"/>
        <v>37.265692175408383</v>
      </c>
      <c r="X2" s="31">
        <f t="shared" ref="X2" si="2">SUM(X3,X17,X22,X25,X26,X51,X52,X71,X74,X75,X76)</f>
        <v>37.504561956625537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24.380124616176488</v>
      </c>
      <c r="D76" s="40">
        <v>20.776665512236228</v>
      </c>
      <c r="E76" s="40">
        <v>19.865936874206692</v>
      </c>
      <c r="F76" s="40">
        <v>22.738641446390364</v>
      </c>
      <c r="G76" s="40">
        <v>20.243264960201035</v>
      </c>
      <c r="H76" s="40">
        <v>21.007886387354958</v>
      </c>
      <c r="I76" s="40">
        <v>26.275649969178826</v>
      </c>
      <c r="J76" s="40">
        <v>33.145142054806485</v>
      </c>
      <c r="K76" s="40">
        <v>37.599686177370167</v>
      </c>
      <c r="L76" s="40">
        <v>37.308989851916422</v>
      </c>
      <c r="M76" s="40">
        <v>40.249187149825282</v>
      </c>
      <c r="N76" s="40">
        <v>35.150993606932992</v>
      </c>
      <c r="O76" s="40">
        <v>42.785200569433727</v>
      </c>
      <c r="P76" s="40">
        <v>35.23206361048522</v>
      </c>
      <c r="Q76" s="40">
        <v>31.04930914167015</v>
      </c>
      <c r="R76" s="40">
        <v>32.515053349149873</v>
      </c>
      <c r="S76" s="40">
        <v>35.873768600419204</v>
      </c>
      <c r="T76" s="40">
        <v>33.681017301774098</v>
      </c>
      <c r="U76" s="40">
        <v>37.648586032292059</v>
      </c>
      <c r="V76" s="40">
        <v>38.084527562816454</v>
      </c>
      <c r="W76" s="40">
        <v>37.265692175408383</v>
      </c>
      <c r="X76" s="40">
        <v>37.504561956625537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45.697819649487727</v>
      </c>
      <c r="D2" s="31">
        <f t="shared" ref="D2:W2" si="1">SUM(D3,D17,D22,D25,D26,D51,D52,D71,D74,D75,D76)</f>
        <v>43.050148412132515</v>
      </c>
      <c r="E2" s="31">
        <f t="shared" si="1"/>
        <v>49.86605054131185</v>
      </c>
      <c r="F2" s="31">
        <f t="shared" si="1"/>
        <v>56.575371456584399</v>
      </c>
      <c r="G2" s="31">
        <f t="shared" si="1"/>
        <v>60.036854048719491</v>
      </c>
      <c r="H2" s="31">
        <f t="shared" si="1"/>
        <v>68.924736394166231</v>
      </c>
      <c r="I2" s="31">
        <f t="shared" si="1"/>
        <v>68.852886120430313</v>
      </c>
      <c r="J2" s="31">
        <f t="shared" si="1"/>
        <v>77.010011851666718</v>
      </c>
      <c r="K2" s="31">
        <f t="shared" si="1"/>
        <v>78.774312765171729</v>
      </c>
      <c r="L2" s="31">
        <f t="shared" si="1"/>
        <v>81.15840213584093</v>
      </c>
      <c r="M2" s="31">
        <f t="shared" si="1"/>
        <v>81.069515589965889</v>
      </c>
      <c r="N2" s="31">
        <f t="shared" si="1"/>
        <v>83.710894078682713</v>
      </c>
      <c r="O2" s="31">
        <f t="shared" si="1"/>
        <v>77.832576961909098</v>
      </c>
      <c r="P2" s="31">
        <f t="shared" si="1"/>
        <v>67.216395907509551</v>
      </c>
      <c r="Q2" s="31">
        <f t="shared" si="1"/>
        <v>67.044612465614136</v>
      </c>
      <c r="R2" s="31">
        <f t="shared" si="1"/>
        <v>71.619197173959563</v>
      </c>
      <c r="S2" s="31">
        <f t="shared" si="1"/>
        <v>75.155874192401896</v>
      </c>
      <c r="T2" s="31">
        <f t="shared" si="1"/>
        <v>81.692932946129773</v>
      </c>
      <c r="U2" s="31">
        <f t="shared" si="1"/>
        <v>79.655854604867343</v>
      </c>
      <c r="V2" s="31">
        <f t="shared" si="1"/>
        <v>80.652415063286682</v>
      </c>
      <c r="W2" s="31">
        <f t="shared" si="1"/>
        <v>83.137638462700366</v>
      </c>
      <c r="X2" s="31">
        <f t="shared" ref="X2" si="2">SUM(X3,X17,X22,X25,X26,X51,X52,X71,X74,X75,X76)</f>
        <v>83.67237401410901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4.5268690198621595</v>
      </c>
      <c r="D26" s="37">
        <f t="shared" si="19"/>
        <v>4.2345792588250566</v>
      </c>
      <c r="E26" s="37">
        <f t="shared" si="19"/>
        <v>4.5315120003645397</v>
      </c>
      <c r="F26" s="37">
        <f t="shared" si="19"/>
        <v>4.803435105415705</v>
      </c>
      <c r="G26" s="37">
        <f t="shared" si="19"/>
        <v>4.7853476935038923</v>
      </c>
      <c r="H26" s="37">
        <f t="shared" si="19"/>
        <v>5.0579240530559337</v>
      </c>
      <c r="I26" s="37">
        <f t="shared" si="19"/>
        <v>5.6719881488493709</v>
      </c>
      <c r="J26" s="37">
        <f t="shared" si="19"/>
        <v>6.0379350204248627</v>
      </c>
      <c r="K26" s="37">
        <f t="shared" si="19"/>
        <v>6.0722011678542112</v>
      </c>
      <c r="L26" s="37">
        <f t="shared" si="19"/>
        <v>6.1397788363430195</v>
      </c>
      <c r="M26" s="37">
        <f t="shared" si="19"/>
        <v>6.1020016588893515</v>
      </c>
      <c r="N26" s="37">
        <f t="shared" si="19"/>
        <v>6.0910123473992046</v>
      </c>
      <c r="O26" s="37">
        <f t="shared" si="19"/>
        <v>6.0500661674729201</v>
      </c>
      <c r="P26" s="37">
        <f t="shared" si="19"/>
        <v>5.9237703440719471</v>
      </c>
      <c r="Q26" s="37">
        <f t="shared" si="19"/>
        <v>6.0826802602697558</v>
      </c>
      <c r="R26" s="37">
        <f t="shared" si="19"/>
        <v>6.3734049949842184</v>
      </c>
      <c r="S26" s="37">
        <f t="shared" si="19"/>
        <v>6.5653346395853482</v>
      </c>
      <c r="T26" s="37">
        <f t="shared" si="19"/>
        <v>6.8068560438630605</v>
      </c>
      <c r="U26" s="37">
        <f t="shared" si="19"/>
        <v>6.8394239036973348</v>
      </c>
      <c r="V26" s="37">
        <f t="shared" si="19"/>
        <v>9.0426268271711088</v>
      </c>
      <c r="W26" s="37">
        <f t="shared" si="19"/>
        <v>8.9225995987388931</v>
      </c>
      <c r="X26" s="37">
        <f t="shared" ref="X26" si="20">SUM(X27,X33)</f>
        <v>8.3280930543613252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4.5268690198621595</v>
      </c>
      <c r="D33" s="29">
        <f t="shared" si="23"/>
        <v>4.2345792588250566</v>
      </c>
      <c r="E33" s="29">
        <f t="shared" si="23"/>
        <v>4.5315120003645397</v>
      </c>
      <c r="F33" s="29">
        <f t="shared" si="23"/>
        <v>4.803435105415705</v>
      </c>
      <c r="G33" s="29">
        <f t="shared" si="23"/>
        <v>4.7853476935038923</v>
      </c>
      <c r="H33" s="29">
        <f t="shared" si="23"/>
        <v>5.0579240530559337</v>
      </c>
      <c r="I33" s="29">
        <f t="shared" si="23"/>
        <v>5.6719881488493709</v>
      </c>
      <c r="J33" s="29">
        <f t="shared" si="23"/>
        <v>6.0379350204248627</v>
      </c>
      <c r="K33" s="29">
        <f t="shared" si="23"/>
        <v>6.0722011678542112</v>
      </c>
      <c r="L33" s="29">
        <f t="shared" si="23"/>
        <v>6.1397788363430195</v>
      </c>
      <c r="M33" s="29">
        <f t="shared" si="23"/>
        <v>6.1020016588893515</v>
      </c>
      <c r="N33" s="29">
        <f t="shared" si="23"/>
        <v>6.0910123473992046</v>
      </c>
      <c r="O33" s="29">
        <f t="shared" si="23"/>
        <v>6.0500661674729201</v>
      </c>
      <c r="P33" s="29">
        <f t="shared" si="23"/>
        <v>5.9237703440719471</v>
      </c>
      <c r="Q33" s="29">
        <f t="shared" si="23"/>
        <v>6.0826802602697558</v>
      </c>
      <c r="R33" s="29">
        <f t="shared" si="23"/>
        <v>6.3734049949842184</v>
      </c>
      <c r="S33" s="29">
        <f t="shared" si="23"/>
        <v>6.5653346395853482</v>
      </c>
      <c r="T33" s="29">
        <f t="shared" si="23"/>
        <v>6.8068560438630605</v>
      </c>
      <c r="U33" s="29">
        <f t="shared" si="23"/>
        <v>6.8394239036973348</v>
      </c>
      <c r="V33" s="29">
        <f t="shared" si="23"/>
        <v>9.0426268271711088</v>
      </c>
      <c r="W33" s="29">
        <f t="shared" si="23"/>
        <v>8.9225995987388931</v>
      </c>
      <c r="X33" s="29">
        <f t="shared" ref="X33" si="24">SUM(X34:X50)</f>
        <v>8.3280930543613252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1.8461252829440375</v>
      </c>
      <c r="D36" s="10">
        <v>1.7943748769532664</v>
      </c>
      <c r="E36" s="10">
        <v>1.862661301620838</v>
      </c>
      <c r="F36" s="10">
        <v>1.8922305788066278</v>
      </c>
      <c r="G36" s="10">
        <v>1.8384467663456341</v>
      </c>
      <c r="H36" s="10">
        <v>1.9172016079416134</v>
      </c>
      <c r="I36" s="10">
        <v>1.8452310357641535</v>
      </c>
      <c r="J36" s="10">
        <v>1.8196290774283626</v>
      </c>
      <c r="K36" s="10">
        <v>1.884712326486699</v>
      </c>
      <c r="L36" s="10">
        <v>1.9076239741047483</v>
      </c>
      <c r="M36" s="10">
        <v>1.8976051280814112</v>
      </c>
      <c r="N36" s="10">
        <v>1.9116240432639662</v>
      </c>
      <c r="O36" s="10">
        <v>1.898773354813085</v>
      </c>
      <c r="P36" s="10">
        <v>1.8591362438030885</v>
      </c>
      <c r="Q36" s="10">
        <v>1.9090090726845637</v>
      </c>
      <c r="R36" s="10">
        <v>2.0002511127846807</v>
      </c>
      <c r="S36" s="10">
        <v>2.0604869655967817</v>
      </c>
      <c r="T36" s="10">
        <v>2.1362868650301317</v>
      </c>
      <c r="U36" s="10">
        <v>2.1465080729913062</v>
      </c>
      <c r="V36" s="10">
        <v>2.1792705646316994</v>
      </c>
      <c r="W36" s="10">
        <v>2.1216537689882484</v>
      </c>
      <c r="X36" s="10">
        <v>2.6458536352345474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0.52251866099810895</v>
      </c>
      <c r="D41" s="10">
        <v>0.47165761044124588</v>
      </c>
      <c r="E41" s="10">
        <v>0.6513691459283244</v>
      </c>
      <c r="F41" s="10">
        <v>0.69629316300163102</v>
      </c>
      <c r="G41" s="10">
        <v>0.62727764252863716</v>
      </c>
      <c r="H41" s="10">
        <v>0.43213088094568397</v>
      </c>
      <c r="I41" s="10">
        <v>0.54565688311210703</v>
      </c>
      <c r="J41" s="10">
        <v>0.6528981047538287</v>
      </c>
      <c r="K41" s="10">
        <v>0.64747736205794448</v>
      </c>
      <c r="L41" s="10">
        <v>0.80108292879844634</v>
      </c>
      <c r="M41" s="10">
        <v>0.71178211457342988</v>
      </c>
      <c r="N41" s="10">
        <v>0.70809796445283935</v>
      </c>
      <c r="O41" s="10">
        <v>0.77242760502133134</v>
      </c>
      <c r="P41" s="10">
        <v>0.67317862595542999</v>
      </c>
      <c r="Q41" s="10">
        <v>0.58052628408474416</v>
      </c>
      <c r="R41" s="10">
        <v>0.78766832388173924</v>
      </c>
      <c r="S41" s="10">
        <v>0.81171358813420125</v>
      </c>
      <c r="T41" s="10">
        <v>0.85419246060336429</v>
      </c>
      <c r="U41" s="10">
        <v>0.70831008028903353</v>
      </c>
      <c r="V41" s="10">
        <v>1.2023281211763113</v>
      </c>
      <c r="W41" s="10">
        <v>1.2226292375603955</v>
      </c>
      <c r="X41" s="10">
        <v>1.0869711179859007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2.1582250759200137</v>
      </c>
      <c r="D43" s="10">
        <v>1.9685467714305442</v>
      </c>
      <c r="E43" s="10">
        <v>2.017481552815378</v>
      </c>
      <c r="F43" s="10">
        <v>2.2149113636074462</v>
      </c>
      <c r="G43" s="10">
        <v>2.3196232846296216</v>
      </c>
      <c r="H43" s="10">
        <v>2.7085915641686364</v>
      </c>
      <c r="I43" s="10">
        <v>3.2811002299731098</v>
      </c>
      <c r="J43" s="10">
        <v>3.5654078382426713</v>
      </c>
      <c r="K43" s="10">
        <v>3.5400114793095678</v>
      </c>
      <c r="L43" s="10">
        <v>3.4310719334398248</v>
      </c>
      <c r="M43" s="10">
        <v>3.492614416234511</v>
      </c>
      <c r="N43" s="10">
        <v>3.4712903396823993</v>
      </c>
      <c r="O43" s="10">
        <v>3.378865207638504</v>
      </c>
      <c r="P43" s="10">
        <v>3.3914554743134291</v>
      </c>
      <c r="Q43" s="10">
        <v>3.5931449035004475</v>
      </c>
      <c r="R43" s="10">
        <v>3.5854855583177985</v>
      </c>
      <c r="S43" s="10">
        <v>3.6931340858543651</v>
      </c>
      <c r="T43" s="10">
        <v>3.8163767182295643</v>
      </c>
      <c r="U43" s="10">
        <v>3.9846057504169949</v>
      </c>
      <c r="V43" s="10">
        <v>5.6610281413630981</v>
      </c>
      <c r="W43" s="10">
        <v>5.5783165921902489</v>
      </c>
      <c r="X43" s="10">
        <v>4.5952683011408775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30.270911820176519</v>
      </c>
      <c r="D52" s="37">
        <f t="shared" si="25"/>
        <v>29.354231867377358</v>
      </c>
      <c r="E52" s="37">
        <f t="shared" si="25"/>
        <v>30.030123707409217</v>
      </c>
      <c r="F52" s="37">
        <f t="shared" si="25"/>
        <v>30.825722644392876</v>
      </c>
      <c r="G52" s="37">
        <f t="shared" si="25"/>
        <v>33.784539714676228</v>
      </c>
      <c r="H52" s="37">
        <f t="shared" si="25"/>
        <v>35.24459666103251</v>
      </c>
      <c r="I52" s="37">
        <f t="shared" si="25"/>
        <v>36.994464635330694</v>
      </c>
      <c r="J52" s="37">
        <f t="shared" si="25"/>
        <v>45.738195366105387</v>
      </c>
      <c r="K52" s="37">
        <f t="shared" si="25"/>
        <v>47.772091229949318</v>
      </c>
      <c r="L52" s="37">
        <f t="shared" si="25"/>
        <v>49.376649702426974</v>
      </c>
      <c r="M52" s="37">
        <f t="shared" si="25"/>
        <v>51.782697454202072</v>
      </c>
      <c r="N52" s="37">
        <f t="shared" si="25"/>
        <v>53.417572282093438</v>
      </c>
      <c r="O52" s="37">
        <f t="shared" si="25"/>
        <v>54.945324011654662</v>
      </c>
      <c r="P52" s="37">
        <f t="shared" si="25"/>
        <v>55.969605405308464</v>
      </c>
      <c r="Q52" s="37">
        <f t="shared" si="25"/>
        <v>56.904581290894356</v>
      </c>
      <c r="R52" s="37">
        <f t="shared" si="25"/>
        <v>57.818404003797653</v>
      </c>
      <c r="S52" s="37">
        <f t="shared" si="25"/>
        <v>58.754090437435849</v>
      </c>
      <c r="T52" s="37">
        <f t="shared" si="25"/>
        <v>59.830224942355095</v>
      </c>
      <c r="U52" s="37">
        <f t="shared" si="25"/>
        <v>61.019059902550879</v>
      </c>
      <c r="V52" s="37">
        <f t="shared" si="25"/>
        <v>61.983768032865193</v>
      </c>
      <c r="W52" s="37">
        <f t="shared" si="25"/>
        <v>63.027519824209399</v>
      </c>
      <c r="X52" s="37">
        <f t="shared" ref="X52" si="26">SUM(X53:X70)</f>
        <v>64.116805197286709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30.257953412958685</v>
      </c>
      <c r="D57" s="10">
        <v>29.341663257809966</v>
      </c>
      <c r="E57" s="10">
        <v>30.013560502777427</v>
      </c>
      <c r="F57" s="10">
        <v>30.807727506047929</v>
      </c>
      <c r="G57" s="10">
        <v>33.760234295574378</v>
      </c>
      <c r="H57" s="10">
        <v>35.205846947549439</v>
      </c>
      <c r="I57" s="10">
        <v>36.949441100601888</v>
      </c>
      <c r="J57" s="10">
        <v>45.667325881341363</v>
      </c>
      <c r="K57" s="10">
        <v>47.649785038693032</v>
      </c>
      <c r="L57" s="10">
        <v>49.226139294926909</v>
      </c>
      <c r="M57" s="10">
        <v>51.66233877901977</v>
      </c>
      <c r="N57" s="10">
        <v>53.286500429922611</v>
      </c>
      <c r="O57" s="10">
        <v>54.815133276010307</v>
      </c>
      <c r="P57" s="10">
        <v>55.842132416165093</v>
      </c>
      <c r="Q57" s="10">
        <v>56.773688736027523</v>
      </c>
      <c r="R57" s="10">
        <v>57.681255374032673</v>
      </c>
      <c r="S57" s="10">
        <v>58.612811693895097</v>
      </c>
      <c r="T57" s="10">
        <v>59.683748925193463</v>
      </c>
      <c r="U57" s="10">
        <v>60.871883061049012</v>
      </c>
      <c r="V57" s="10">
        <v>61.8292347377472</v>
      </c>
      <c r="W57" s="10">
        <v>62.873774720550287</v>
      </c>
      <c r="X57" s="10">
        <v>63.971109200343939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6.660731364050574E-3</v>
      </c>
      <c r="D59" s="10">
        <v>6.5397499720573652E-3</v>
      </c>
      <c r="E59" s="10">
        <v>6.9150576180488973E-3</v>
      </c>
      <c r="F59" s="10">
        <v>7.0817698685346287E-3</v>
      </c>
      <c r="G59" s="10">
        <v>8.0489196197021246E-3</v>
      </c>
      <c r="H59" s="10">
        <v>1.0601243592619665E-2</v>
      </c>
      <c r="I59" s="10">
        <v>1.4613063755411918E-2</v>
      </c>
      <c r="J59" s="10">
        <v>2.4062361151769036E-2</v>
      </c>
      <c r="K59" s="10">
        <v>6.8208188449349338E-2</v>
      </c>
      <c r="L59" s="10">
        <v>0.11064827075826755</v>
      </c>
      <c r="M59" s="10">
        <v>7.1870109292396928E-2</v>
      </c>
      <c r="N59" s="10">
        <v>8.0288481361664207E-2</v>
      </c>
      <c r="O59" s="10">
        <v>8.6045606304378408E-2</v>
      </c>
      <c r="P59" s="10">
        <v>7.8514542877183832E-2</v>
      </c>
      <c r="Q59" s="10">
        <v>6.6671476679650343E-2</v>
      </c>
      <c r="R59" s="10">
        <v>9.7676933637383029E-2</v>
      </c>
      <c r="S59" s="10">
        <v>9.2625812222749668E-2</v>
      </c>
      <c r="T59" s="10">
        <v>0.10146944101283213</v>
      </c>
      <c r="U59" s="10">
        <v>0.1045615888409141</v>
      </c>
      <c r="V59" s="10">
        <v>0.11155858527157085</v>
      </c>
      <c r="W59" s="10">
        <v>0.10491696981770456</v>
      </c>
      <c r="X59" s="10">
        <v>0.10245042450725898</v>
      </c>
    </row>
    <row r="60" spans="1:24" ht="11.25" customHeight="1" x14ac:dyDescent="0.2">
      <c r="A60" s="42" t="s">
        <v>107</v>
      </c>
      <c r="B60" s="9" t="s">
        <v>108</v>
      </c>
      <c r="C60" s="10">
        <v>6.2976758537840972E-3</v>
      </c>
      <c r="D60" s="10">
        <v>6.0288595953364782E-3</v>
      </c>
      <c r="E60" s="10">
        <v>9.6481470137405826E-3</v>
      </c>
      <c r="F60" s="10">
        <v>1.0913368476412194E-2</v>
      </c>
      <c r="G60" s="10">
        <v>1.6256499482143888E-2</v>
      </c>
      <c r="H60" s="10">
        <v>2.8148469890452738E-2</v>
      </c>
      <c r="I60" s="10">
        <v>3.0410470973390297E-2</v>
      </c>
      <c r="J60" s="10">
        <v>4.6807123612253594E-2</v>
      </c>
      <c r="K60" s="10">
        <v>5.4098002806935053E-2</v>
      </c>
      <c r="L60" s="10">
        <v>3.9862136741796186E-2</v>
      </c>
      <c r="M60" s="10">
        <v>4.8488565889905764E-2</v>
      </c>
      <c r="N60" s="10">
        <v>5.0783370809166554E-2</v>
      </c>
      <c r="O60" s="10">
        <v>4.4145129339977177E-2</v>
      </c>
      <c r="P60" s="10">
        <v>4.8958446266185965E-2</v>
      </c>
      <c r="Q60" s="10">
        <v>6.4221078187182742E-2</v>
      </c>
      <c r="R60" s="10">
        <v>3.947169612760202E-2</v>
      </c>
      <c r="S60" s="10">
        <v>4.8652931318002163E-2</v>
      </c>
      <c r="T60" s="10">
        <v>4.5006576148797543E-2</v>
      </c>
      <c r="U60" s="10">
        <v>4.2615252660948857E-2</v>
      </c>
      <c r="V60" s="10">
        <v>4.2974709846419067E-2</v>
      </c>
      <c r="W60" s="10">
        <v>4.8828133841414545E-2</v>
      </c>
      <c r="X60" s="10">
        <v>4.3245572435513531E-2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10.900038809449049</v>
      </c>
      <c r="D76" s="40">
        <v>9.4613372859301013</v>
      </c>
      <c r="E76" s="40">
        <v>15.30441483353809</v>
      </c>
      <c r="F76" s="40">
        <v>20.946213706775815</v>
      </c>
      <c r="G76" s="40">
        <v>21.466966640539368</v>
      </c>
      <c r="H76" s="40">
        <v>28.622215680077787</v>
      </c>
      <c r="I76" s="40">
        <v>26.18643333625025</v>
      </c>
      <c r="J76" s="40">
        <v>25.233881465136463</v>
      </c>
      <c r="K76" s="40">
        <v>24.930020367368201</v>
      </c>
      <c r="L76" s="40">
        <v>25.64197359707094</v>
      </c>
      <c r="M76" s="40">
        <v>23.184816476874467</v>
      </c>
      <c r="N76" s="40">
        <v>24.202309449190064</v>
      </c>
      <c r="O76" s="40">
        <v>16.837186782781512</v>
      </c>
      <c r="P76" s="40">
        <v>5.3230201581291396</v>
      </c>
      <c r="Q76" s="40">
        <v>4.0573509144500335</v>
      </c>
      <c r="R76" s="40">
        <v>7.4273881751776987</v>
      </c>
      <c r="S76" s="40">
        <v>9.8364491153807041</v>
      </c>
      <c r="T76" s="40">
        <v>15.055851959911616</v>
      </c>
      <c r="U76" s="40">
        <v>11.797370798619127</v>
      </c>
      <c r="V76" s="40">
        <v>9.6260202032503734</v>
      </c>
      <c r="W76" s="40">
        <v>11.187519039752077</v>
      </c>
      <c r="X76" s="40">
        <v>11.227475762460978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21.341744407916472</v>
      </c>
      <c r="D2" s="31">
        <f t="shared" ref="D2:W2" si="1">SUM(D3,D17,D22,D25,D26,D51,D52,D71,D74,D75,D76)</f>
        <v>22.742020160681555</v>
      </c>
      <c r="E2" s="31">
        <f t="shared" si="1"/>
        <v>23.388988901701964</v>
      </c>
      <c r="F2" s="31">
        <f t="shared" si="1"/>
        <v>24.215143845535597</v>
      </c>
      <c r="G2" s="31">
        <f t="shared" si="1"/>
        <v>25.409505714120975</v>
      </c>
      <c r="H2" s="31">
        <f t="shared" si="1"/>
        <v>25.00734019456673</v>
      </c>
      <c r="I2" s="31">
        <f t="shared" si="1"/>
        <v>23.157152751424142</v>
      </c>
      <c r="J2" s="31">
        <f t="shared" si="1"/>
        <v>23.391558058396047</v>
      </c>
      <c r="K2" s="31">
        <f t="shared" si="1"/>
        <v>22.895381610455185</v>
      </c>
      <c r="L2" s="31">
        <f t="shared" si="1"/>
        <v>23.618689646001702</v>
      </c>
      <c r="M2" s="31">
        <f t="shared" si="1"/>
        <v>23.496580160519812</v>
      </c>
      <c r="N2" s="31">
        <f t="shared" si="1"/>
        <v>25.511996612878018</v>
      </c>
      <c r="O2" s="31">
        <f t="shared" si="1"/>
        <v>23.309866328804389</v>
      </c>
      <c r="P2" s="31">
        <f t="shared" si="1"/>
        <v>23.9797881313938</v>
      </c>
      <c r="Q2" s="31">
        <f t="shared" si="1"/>
        <v>25.955036158067735</v>
      </c>
      <c r="R2" s="31">
        <f t="shared" si="1"/>
        <v>25.480389491404665</v>
      </c>
      <c r="S2" s="31">
        <f t="shared" si="1"/>
        <v>25.326847829769743</v>
      </c>
      <c r="T2" s="31">
        <f t="shared" si="1"/>
        <v>26.782212204733899</v>
      </c>
      <c r="U2" s="31">
        <f t="shared" si="1"/>
        <v>25.759156197235011</v>
      </c>
      <c r="V2" s="31">
        <f t="shared" si="1"/>
        <v>29.713540991980903</v>
      </c>
      <c r="W2" s="31">
        <f t="shared" si="1"/>
        <v>30.263901903903712</v>
      </c>
      <c r="X2" s="31">
        <f t="shared" ref="X2" si="2">SUM(X3,X17,X22,X25,X26,X51,X52,X71,X74,X75,X76)</f>
        <v>30.313959317611673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16.741053221467318</v>
      </c>
      <c r="D26" s="37">
        <f t="shared" si="19"/>
        <v>16.736174830732821</v>
      </c>
      <c r="E26" s="37">
        <f t="shared" si="19"/>
        <v>16.693166692191305</v>
      </c>
      <c r="F26" s="37">
        <f t="shared" si="19"/>
        <v>17.430295249775046</v>
      </c>
      <c r="G26" s="37">
        <f t="shared" si="19"/>
        <v>17.772233351113805</v>
      </c>
      <c r="H26" s="37">
        <f t="shared" si="19"/>
        <v>17.230786317407592</v>
      </c>
      <c r="I26" s="37">
        <f t="shared" si="19"/>
        <v>15.679282513757622</v>
      </c>
      <c r="J26" s="37">
        <f t="shared" si="19"/>
        <v>16.473859324344605</v>
      </c>
      <c r="K26" s="37">
        <f t="shared" si="19"/>
        <v>16.22259768489911</v>
      </c>
      <c r="L26" s="37">
        <f t="shared" si="19"/>
        <v>16.353144504121421</v>
      </c>
      <c r="M26" s="37">
        <f t="shared" si="19"/>
        <v>16.363878082076056</v>
      </c>
      <c r="N26" s="37">
        <f t="shared" si="19"/>
        <v>17.335259486857193</v>
      </c>
      <c r="O26" s="37">
        <f t="shared" si="19"/>
        <v>17.124114317345459</v>
      </c>
      <c r="P26" s="37">
        <f t="shared" si="19"/>
        <v>16.831020099853415</v>
      </c>
      <c r="Q26" s="37">
        <f t="shared" si="19"/>
        <v>16.501926088622803</v>
      </c>
      <c r="R26" s="37">
        <f t="shared" si="19"/>
        <v>16.831518992534619</v>
      </c>
      <c r="S26" s="37">
        <f t="shared" si="19"/>
        <v>16.632477982049426</v>
      </c>
      <c r="T26" s="37">
        <f t="shared" si="19"/>
        <v>16.83083140762896</v>
      </c>
      <c r="U26" s="37">
        <f t="shared" si="19"/>
        <v>16.89866723989682</v>
      </c>
      <c r="V26" s="37">
        <f t="shared" si="19"/>
        <v>18.520975446641824</v>
      </c>
      <c r="W26" s="37">
        <f t="shared" si="19"/>
        <v>17.330228336677177</v>
      </c>
      <c r="X26" s="37">
        <f t="shared" ref="X26" si="20">SUM(X27,X33)</f>
        <v>18.145901404413873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16.741053221467318</v>
      </c>
      <c r="D33" s="29">
        <f t="shared" si="23"/>
        <v>16.736174830732821</v>
      </c>
      <c r="E33" s="29">
        <f t="shared" si="23"/>
        <v>16.693166692191305</v>
      </c>
      <c r="F33" s="29">
        <f t="shared" si="23"/>
        <v>17.430295249775046</v>
      </c>
      <c r="G33" s="29">
        <f t="shared" si="23"/>
        <v>17.772233351113805</v>
      </c>
      <c r="H33" s="29">
        <f t="shared" si="23"/>
        <v>17.230786317407592</v>
      </c>
      <c r="I33" s="29">
        <f t="shared" si="23"/>
        <v>15.679282513757622</v>
      </c>
      <c r="J33" s="29">
        <f t="shared" si="23"/>
        <v>16.473859324344605</v>
      </c>
      <c r="K33" s="29">
        <f t="shared" si="23"/>
        <v>16.22259768489911</v>
      </c>
      <c r="L33" s="29">
        <f t="shared" si="23"/>
        <v>16.353144504121421</v>
      </c>
      <c r="M33" s="29">
        <f t="shared" si="23"/>
        <v>16.363878082076056</v>
      </c>
      <c r="N33" s="29">
        <f t="shared" si="23"/>
        <v>17.335259486857193</v>
      </c>
      <c r="O33" s="29">
        <f t="shared" si="23"/>
        <v>17.124114317345459</v>
      </c>
      <c r="P33" s="29">
        <f t="shared" si="23"/>
        <v>16.831020099853415</v>
      </c>
      <c r="Q33" s="29">
        <f t="shared" si="23"/>
        <v>16.501926088622803</v>
      </c>
      <c r="R33" s="29">
        <f t="shared" si="23"/>
        <v>16.831518992534619</v>
      </c>
      <c r="S33" s="29">
        <f t="shared" si="23"/>
        <v>16.632477982049426</v>
      </c>
      <c r="T33" s="29">
        <f t="shared" si="23"/>
        <v>16.83083140762896</v>
      </c>
      <c r="U33" s="29">
        <f t="shared" si="23"/>
        <v>16.89866723989682</v>
      </c>
      <c r="V33" s="29">
        <f t="shared" si="23"/>
        <v>18.520975446641824</v>
      </c>
      <c r="W33" s="29">
        <f t="shared" si="23"/>
        <v>17.330228336677177</v>
      </c>
      <c r="X33" s="29">
        <f t="shared" ref="X33" si="24">SUM(X34:X50)</f>
        <v>18.145901404413873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16.741053221467318</v>
      </c>
      <c r="D36" s="10">
        <v>16.736174830732821</v>
      </c>
      <c r="E36" s="10">
        <v>16.693166692191305</v>
      </c>
      <c r="F36" s="10">
        <v>17.430295249775046</v>
      </c>
      <c r="G36" s="10">
        <v>17.772233351113805</v>
      </c>
      <c r="H36" s="10">
        <v>17.230786317407592</v>
      </c>
      <c r="I36" s="10">
        <v>15.679282513757622</v>
      </c>
      <c r="J36" s="10">
        <v>16.473859324344605</v>
      </c>
      <c r="K36" s="10">
        <v>16.22259768489911</v>
      </c>
      <c r="L36" s="10">
        <v>16.353144504121421</v>
      </c>
      <c r="M36" s="10">
        <v>16.363878082076056</v>
      </c>
      <c r="N36" s="10">
        <v>17.335259486857193</v>
      </c>
      <c r="O36" s="10">
        <v>17.124114317345459</v>
      </c>
      <c r="P36" s="10">
        <v>16.831020099853415</v>
      </c>
      <c r="Q36" s="10">
        <v>16.501926088622803</v>
      </c>
      <c r="R36" s="10">
        <v>16.831518992534619</v>
      </c>
      <c r="S36" s="10">
        <v>16.632477982049426</v>
      </c>
      <c r="T36" s="10">
        <v>16.83083140762896</v>
      </c>
      <c r="U36" s="10">
        <v>16.89866723989682</v>
      </c>
      <c r="V36" s="10">
        <v>18.520975446641824</v>
      </c>
      <c r="W36" s="10">
        <v>17.330228336677177</v>
      </c>
      <c r="X36" s="10">
        <v>18.145901404413873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4.6006911864491542</v>
      </c>
      <c r="D76" s="40">
        <v>6.005845329948734</v>
      </c>
      <c r="E76" s="40">
        <v>6.6958222095106592</v>
      </c>
      <c r="F76" s="40">
        <v>6.7848485957605504</v>
      </c>
      <c r="G76" s="40">
        <v>7.6372723630071704</v>
      </c>
      <c r="H76" s="40">
        <v>7.7765538771591389</v>
      </c>
      <c r="I76" s="40">
        <v>7.4778702376665223</v>
      </c>
      <c r="J76" s="40">
        <v>6.9176987340514415</v>
      </c>
      <c r="K76" s="40">
        <v>6.6727839255560752</v>
      </c>
      <c r="L76" s="40">
        <v>7.2655451418802812</v>
      </c>
      <c r="M76" s="40">
        <v>7.1327020784437565</v>
      </c>
      <c r="N76" s="40">
        <v>8.176737126020825</v>
      </c>
      <c r="O76" s="40">
        <v>6.1857520114589306</v>
      </c>
      <c r="P76" s="40">
        <v>7.148768031540385</v>
      </c>
      <c r="Q76" s="40">
        <v>9.4531100694449322</v>
      </c>
      <c r="R76" s="40">
        <v>8.6488704988700462</v>
      </c>
      <c r="S76" s="40">
        <v>8.6943698477203171</v>
      </c>
      <c r="T76" s="40">
        <v>9.9513807971049388</v>
      </c>
      <c r="U76" s="40">
        <v>8.8604889573381911</v>
      </c>
      <c r="V76" s="40">
        <v>11.192565545339079</v>
      </c>
      <c r="W76" s="40">
        <v>12.933673567226535</v>
      </c>
      <c r="X76" s="40">
        <v>12.168057913197799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10.863163935392732</v>
      </c>
      <c r="D2" s="31">
        <f t="shared" si="0"/>
        <v>10.966599916754335</v>
      </c>
      <c r="E2" s="31">
        <f t="shared" si="0"/>
        <v>11.076860013117473</v>
      </c>
      <c r="F2" s="31">
        <f t="shared" si="0"/>
        <v>11.194283157653798</v>
      </c>
      <c r="G2" s="31">
        <f t="shared" si="0"/>
        <v>11.327904884221054</v>
      </c>
      <c r="H2" s="31">
        <f t="shared" si="0"/>
        <v>11.455415461805016</v>
      </c>
      <c r="I2" s="31">
        <f t="shared" si="0"/>
        <v>11.475730255013195</v>
      </c>
      <c r="J2" s="31">
        <f t="shared" si="0"/>
        <v>11.731675649559925</v>
      </c>
      <c r="K2" s="31">
        <f t="shared" si="0"/>
        <v>12.347237715671376</v>
      </c>
      <c r="L2" s="31">
        <f t="shared" si="0"/>
        <v>12.642699077828423</v>
      </c>
      <c r="M2" s="31">
        <f t="shared" si="0"/>
        <v>12.807051538670443</v>
      </c>
      <c r="N2" s="31">
        <f t="shared" si="0"/>
        <v>13.029231417187175</v>
      </c>
      <c r="O2" s="31">
        <f t="shared" si="0"/>
        <v>13.204327980618938</v>
      </c>
      <c r="P2" s="31">
        <f t="shared" si="0"/>
        <v>13.113675353123806</v>
      </c>
      <c r="Q2" s="31">
        <f t="shared" si="0"/>
        <v>13.003833095348437</v>
      </c>
      <c r="R2" s="31">
        <f t="shared" si="0"/>
        <v>12.794433417015318</v>
      </c>
      <c r="S2" s="31">
        <f t="shared" si="0"/>
        <v>12.482148595828404</v>
      </c>
      <c r="T2" s="31">
        <f t="shared" si="0"/>
        <v>12.27591808609125</v>
      </c>
      <c r="U2" s="31">
        <f t="shared" si="0"/>
        <v>12.13183799197911</v>
      </c>
      <c r="V2" s="31">
        <f t="shared" si="0"/>
        <v>11.964161314800174</v>
      </c>
      <c r="W2" s="31">
        <f t="shared" si="0"/>
        <v>11.819076540771201</v>
      </c>
      <c r="X2" s="31">
        <f t="shared" ref="X2" si="1">SUM(X3,X17,X22,X25,X26,X51,X52,X71,X74,X75,X76)</f>
        <v>11.694819220443984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10.863163935392732</v>
      </c>
      <c r="D76" s="40">
        <v>10.966599916754335</v>
      </c>
      <c r="E76" s="40">
        <v>11.076860013117473</v>
      </c>
      <c r="F76" s="40">
        <v>11.194283157653798</v>
      </c>
      <c r="G76" s="40">
        <v>11.327904884221054</v>
      </c>
      <c r="H76" s="40">
        <v>11.455415461805016</v>
      </c>
      <c r="I76" s="40">
        <v>11.475730255013195</v>
      </c>
      <c r="J76" s="40">
        <v>11.731675649559925</v>
      </c>
      <c r="K76" s="40">
        <v>12.347237715671376</v>
      </c>
      <c r="L76" s="40">
        <v>12.642699077828423</v>
      </c>
      <c r="M76" s="40">
        <v>12.807051538670443</v>
      </c>
      <c r="N76" s="40">
        <v>13.029231417187175</v>
      </c>
      <c r="O76" s="40">
        <v>13.204327980618938</v>
      </c>
      <c r="P76" s="40">
        <v>13.113675353123806</v>
      </c>
      <c r="Q76" s="40">
        <v>13.003833095348437</v>
      </c>
      <c r="R76" s="40">
        <v>12.794433417015318</v>
      </c>
      <c r="S76" s="40">
        <v>12.482148595828404</v>
      </c>
      <c r="T76" s="40">
        <v>12.27591808609125</v>
      </c>
      <c r="U76" s="40">
        <v>12.13183799197911</v>
      </c>
      <c r="V76" s="40">
        <v>11.964161314800174</v>
      </c>
      <c r="W76" s="40">
        <v>11.819076540771201</v>
      </c>
      <c r="X76" s="40">
        <v>11.694819220443984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6.0491314221329784</v>
      </c>
      <c r="D2" s="31">
        <f t="shared" si="0"/>
        <v>6.0513233178086772</v>
      </c>
      <c r="E2" s="31">
        <f t="shared" si="0"/>
        <v>6.1479484690293633</v>
      </c>
      <c r="F2" s="31">
        <f t="shared" si="0"/>
        <v>6.2533512730197609</v>
      </c>
      <c r="G2" s="31">
        <f t="shared" si="0"/>
        <v>6.3304972791109542</v>
      </c>
      <c r="H2" s="31">
        <f t="shared" si="0"/>
        <v>6.4028240218117771</v>
      </c>
      <c r="I2" s="31">
        <f t="shared" si="0"/>
        <v>6.3964407200169875</v>
      </c>
      <c r="J2" s="31">
        <f t="shared" si="0"/>
        <v>6.4307998532111101</v>
      </c>
      <c r="K2" s="31">
        <f t="shared" si="0"/>
        <v>6.6078379790852191</v>
      </c>
      <c r="L2" s="31">
        <f t="shared" si="0"/>
        <v>6.6268772419435837</v>
      </c>
      <c r="M2" s="31">
        <f t="shared" si="0"/>
        <v>6.6077226422642159</v>
      </c>
      <c r="N2" s="31">
        <f t="shared" si="0"/>
        <v>6.5783748204129378</v>
      </c>
      <c r="O2" s="31">
        <f t="shared" si="0"/>
        <v>6.5521202189143795</v>
      </c>
      <c r="P2" s="31">
        <f t="shared" si="0"/>
        <v>6.4368595272150566</v>
      </c>
      <c r="Q2" s="31">
        <f t="shared" si="0"/>
        <v>6.2214816050737927</v>
      </c>
      <c r="R2" s="31">
        <f t="shared" si="0"/>
        <v>6.0728476798465225</v>
      </c>
      <c r="S2" s="31">
        <f t="shared" si="0"/>
        <v>5.9264713256635249</v>
      </c>
      <c r="T2" s="31">
        <f t="shared" si="0"/>
        <v>5.8583991993019762</v>
      </c>
      <c r="U2" s="31">
        <f t="shared" si="0"/>
        <v>5.7178964251416398</v>
      </c>
      <c r="V2" s="31">
        <f t="shared" si="0"/>
        <v>5.5228795456491291</v>
      </c>
      <c r="W2" s="31">
        <f t="shared" si="0"/>
        <v>5.4175891920669859</v>
      </c>
      <c r="X2" s="31">
        <f t="shared" ref="X2" si="1">SUM(X3,X17,X22,X25,X26,X51,X52,X71,X74,X75,X76)</f>
        <v>5.3658971691399913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6.0491314221329784</v>
      </c>
      <c r="D76" s="40">
        <v>6.0513233178086772</v>
      </c>
      <c r="E76" s="40">
        <v>6.1479484690293633</v>
      </c>
      <c r="F76" s="40">
        <v>6.2533512730197609</v>
      </c>
      <c r="G76" s="40">
        <v>6.3304972791109542</v>
      </c>
      <c r="H76" s="40">
        <v>6.4028240218117771</v>
      </c>
      <c r="I76" s="40">
        <v>6.3964407200169875</v>
      </c>
      <c r="J76" s="40">
        <v>6.4307998532111101</v>
      </c>
      <c r="K76" s="40">
        <v>6.6078379790852191</v>
      </c>
      <c r="L76" s="40">
        <v>6.6268772419435837</v>
      </c>
      <c r="M76" s="40">
        <v>6.6077226422642159</v>
      </c>
      <c r="N76" s="40">
        <v>6.5783748204129378</v>
      </c>
      <c r="O76" s="40">
        <v>6.5521202189143795</v>
      </c>
      <c r="P76" s="40">
        <v>6.4368595272150566</v>
      </c>
      <c r="Q76" s="40">
        <v>6.2214816050737927</v>
      </c>
      <c r="R76" s="40">
        <v>6.0728476798465225</v>
      </c>
      <c r="S76" s="40">
        <v>5.9264713256635249</v>
      </c>
      <c r="T76" s="40">
        <v>5.8583991993019762</v>
      </c>
      <c r="U76" s="40">
        <v>5.7178964251416398</v>
      </c>
      <c r="V76" s="40">
        <v>5.5228795456491291</v>
      </c>
      <c r="W76" s="40">
        <v>5.4175891920669859</v>
      </c>
      <c r="X76" s="40">
        <v>5.3658971691399913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2.7118931197302092</v>
      </c>
      <c r="D2" s="31">
        <f t="shared" si="0"/>
        <v>2.8086121258176124</v>
      </c>
      <c r="E2" s="31">
        <f t="shared" si="0"/>
        <v>2.9094206912474503</v>
      </c>
      <c r="F2" s="31">
        <f t="shared" si="0"/>
        <v>3.0324158506781322</v>
      </c>
      <c r="G2" s="31">
        <f t="shared" si="0"/>
        <v>3.1575914691448816</v>
      </c>
      <c r="H2" s="31">
        <f t="shared" si="0"/>
        <v>3.3039886360581137</v>
      </c>
      <c r="I2" s="31">
        <f t="shared" si="0"/>
        <v>3.4040571350614832</v>
      </c>
      <c r="J2" s="31">
        <f t="shared" si="0"/>
        <v>3.5617817592196421</v>
      </c>
      <c r="K2" s="31">
        <f t="shared" si="0"/>
        <v>3.8388431714866482</v>
      </c>
      <c r="L2" s="31">
        <f t="shared" si="0"/>
        <v>3.9810834712346859</v>
      </c>
      <c r="M2" s="31">
        <f t="shared" si="0"/>
        <v>4.1138187290278756</v>
      </c>
      <c r="N2" s="31">
        <f t="shared" si="0"/>
        <v>4.1778743380597172</v>
      </c>
      <c r="O2" s="31">
        <f t="shared" si="0"/>
        <v>4.2568990708518681</v>
      </c>
      <c r="P2" s="31">
        <f t="shared" si="0"/>
        <v>4.2397887105748548</v>
      </c>
      <c r="Q2" s="31">
        <f t="shared" si="0"/>
        <v>4.1589826631146884</v>
      </c>
      <c r="R2" s="31">
        <f t="shared" si="0"/>
        <v>4.1147753880675015</v>
      </c>
      <c r="S2" s="31">
        <f t="shared" si="0"/>
        <v>4.1001349397613103</v>
      </c>
      <c r="T2" s="31">
        <f t="shared" si="0"/>
        <v>4.0900433399888589</v>
      </c>
      <c r="U2" s="31">
        <f t="shared" si="0"/>
        <v>4.0341237880237797</v>
      </c>
      <c r="V2" s="31">
        <f t="shared" si="0"/>
        <v>3.9100332865046643</v>
      </c>
      <c r="W2" s="31">
        <f t="shared" si="0"/>
        <v>3.7387751836134933</v>
      </c>
      <c r="X2" s="31">
        <f t="shared" ref="X2" si="1">SUM(X3,X17,X22,X25,X26,X51,X52,X71,X74,X75,X76)</f>
        <v>3.6599589519145099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2.7118931197302092</v>
      </c>
      <c r="D76" s="40">
        <v>2.8086121258176124</v>
      </c>
      <c r="E76" s="40">
        <v>2.9094206912474503</v>
      </c>
      <c r="F76" s="40">
        <v>3.0324158506781322</v>
      </c>
      <c r="G76" s="40">
        <v>3.1575914691448816</v>
      </c>
      <c r="H76" s="40">
        <v>3.3039886360581137</v>
      </c>
      <c r="I76" s="40">
        <v>3.4040571350614832</v>
      </c>
      <c r="J76" s="40">
        <v>3.5617817592196421</v>
      </c>
      <c r="K76" s="40">
        <v>3.8388431714866482</v>
      </c>
      <c r="L76" s="40">
        <v>3.9810834712346859</v>
      </c>
      <c r="M76" s="40">
        <v>4.1138187290278756</v>
      </c>
      <c r="N76" s="40">
        <v>4.1778743380597172</v>
      </c>
      <c r="O76" s="40">
        <v>4.2568990708518681</v>
      </c>
      <c r="P76" s="40">
        <v>4.2397887105748548</v>
      </c>
      <c r="Q76" s="40">
        <v>4.1589826631146884</v>
      </c>
      <c r="R76" s="40">
        <v>4.1147753880675015</v>
      </c>
      <c r="S76" s="40">
        <v>4.1001349397613103</v>
      </c>
      <c r="T76" s="40">
        <v>4.0900433399888589</v>
      </c>
      <c r="U76" s="40">
        <v>4.0341237880237797</v>
      </c>
      <c r="V76" s="40">
        <v>3.9100332865046643</v>
      </c>
      <c r="W76" s="40">
        <v>3.7387751836134933</v>
      </c>
      <c r="X76" s="40">
        <v>3.6599589519145099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2.5103200838537783</v>
      </c>
      <c r="D2" s="31">
        <f t="shared" si="0"/>
        <v>2.5795678621573686</v>
      </c>
      <c r="E2" s="31">
        <f t="shared" si="0"/>
        <v>2.6573803745518361</v>
      </c>
      <c r="F2" s="31">
        <f t="shared" si="0"/>
        <v>2.7247943062944131</v>
      </c>
      <c r="G2" s="31">
        <f t="shared" si="0"/>
        <v>2.8068651229028316</v>
      </c>
      <c r="H2" s="31">
        <f t="shared" si="0"/>
        <v>2.8792427652519392</v>
      </c>
      <c r="I2" s="31">
        <f t="shared" si="0"/>
        <v>2.9230008337998856</v>
      </c>
      <c r="J2" s="31">
        <f t="shared" si="0"/>
        <v>2.9999661142163081</v>
      </c>
      <c r="K2" s="31">
        <f t="shared" si="0"/>
        <v>3.1594563859741278</v>
      </c>
      <c r="L2" s="31">
        <f t="shared" si="0"/>
        <v>3.2217985376582052</v>
      </c>
      <c r="M2" s="31">
        <f t="shared" si="0"/>
        <v>3.2824512689278458</v>
      </c>
      <c r="N2" s="31">
        <f t="shared" si="0"/>
        <v>3.3298364018237359</v>
      </c>
      <c r="O2" s="31">
        <f t="shared" si="0"/>
        <v>3.3767624659659563</v>
      </c>
      <c r="P2" s="31">
        <f t="shared" si="0"/>
        <v>3.376309993197359</v>
      </c>
      <c r="Q2" s="31">
        <f t="shared" si="0"/>
        <v>3.349458684496657</v>
      </c>
      <c r="R2" s="31">
        <f t="shared" si="0"/>
        <v>3.3327087611080679</v>
      </c>
      <c r="S2" s="31">
        <f t="shared" si="0"/>
        <v>3.3292384259033505</v>
      </c>
      <c r="T2" s="31">
        <f t="shared" si="0"/>
        <v>3.4072590087076655</v>
      </c>
      <c r="U2" s="31">
        <f t="shared" si="0"/>
        <v>3.4678361855507074</v>
      </c>
      <c r="V2" s="31">
        <f t="shared" si="0"/>
        <v>3.4866971635503101</v>
      </c>
      <c r="W2" s="31">
        <f t="shared" si="0"/>
        <v>3.6475954442430654</v>
      </c>
      <c r="X2" s="31">
        <f t="shared" ref="X2" si="1">SUM(X3,X17,X22,X25,X26,X51,X52,X71,X74,X75,X76)</f>
        <v>3.9145150341112558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2.5103200838537783</v>
      </c>
      <c r="D76" s="40">
        <v>2.5795678621573686</v>
      </c>
      <c r="E76" s="40">
        <v>2.6573803745518361</v>
      </c>
      <c r="F76" s="40">
        <v>2.7247943062944131</v>
      </c>
      <c r="G76" s="40">
        <v>2.8068651229028316</v>
      </c>
      <c r="H76" s="40">
        <v>2.8792427652519392</v>
      </c>
      <c r="I76" s="40">
        <v>2.9230008337998856</v>
      </c>
      <c r="J76" s="40">
        <v>2.9999661142163081</v>
      </c>
      <c r="K76" s="40">
        <v>3.1594563859741278</v>
      </c>
      <c r="L76" s="40">
        <v>3.2217985376582052</v>
      </c>
      <c r="M76" s="40">
        <v>3.2824512689278458</v>
      </c>
      <c r="N76" s="40">
        <v>3.3298364018237359</v>
      </c>
      <c r="O76" s="40">
        <v>3.3767624659659563</v>
      </c>
      <c r="P76" s="40">
        <v>3.376309993197359</v>
      </c>
      <c r="Q76" s="40">
        <v>3.349458684496657</v>
      </c>
      <c r="R76" s="40">
        <v>3.3327087611080679</v>
      </c>
      <c r="S76" s="40">
        <v>3.3292384259033505</v>
      </c>
      <c r="T76" s="40">
        <v>3.4072590087076655</v>
      </c>
      <c r="U76" s="40">
        <v>3.4678361855507074</v>
      </c>
      <c r="V76" s="40">
        <v>3.4866971635503101</v>
      </c>
      <c r="W76" s="40">
        <v>3.6475954442430654</v>
      </c>
      <c r="X76" s="40">
        <v>3.9145150341112558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10.194829623960869</v>
      </c>
      <c r="D2" s="31">
        <f t="shared" si="0"/>
        <v>11.062082696919171</v>
      </c>
      <c r="E2" s="31">
        <f t="shared" si="0"/>
        <v>12.543479250712124</v>
      </c>
      <c r="F2" s="31">
        <f t="shared" si="0"/>
        <v>13.686829194833784</v>
      </c>
      <c r="G2" s="31">
        <f t="shared" si="0"/>
        <v>15.027429421833711</v>
      </c>
      <c r="H2" s="31">
        <f t="shared" si="0"/>
        <v>16.233234138346454</v>
      </c>
      <c r="I2" s="31">
        <f t="shared" si="0"/>
        <v>17.366685314354655</v>
      </c>
      <c r="J2" s="31">
        <f t="shared" si="0"/>
        <v>18.429063763314069</v>
      </c>
      <c r="K2" s="31">
        <f t="shared" si="0"/>
        <v>20.161888017325897</v>
      </c>
      <c r="L2" s="31">
        <f t="shared" si="0"/>
        <v>21.42448836664359</v>
      </c>
      <c r="M2" s="31">
        <f t="shared" si="0"/>
        <v>22.477514907642465</v>
      </c>
      <c r="N2" s="31">
        <f t="shared" si="0"/>
        <v>23.285969114461398</v>
      </c>
      <c r="O2" s="31">
        <f t="shared" si="0"/>
        <v>23.749723015910956</v>
      </c>
      <c r="P2" s="31">
        <f t="shared" si="0"/>
        <v>23.574112264061135</v>
      </c>
      <c r="Q2" s="31">
        <f t="shared" si="0"/>
        <v>24.370523443812925</v>
      </c>
      <c r="R2" s="31">
        <f t="shared" si="0"/>
        <v>25.030546783464768</v>
      </c>
      <c r="S2" s="31">
        <f t="shared" si="0"/>
        <v>24.883792324618813</v>
      </c>
      <c r="T2" s="31">
        <f t="shared" si="0"/>
        <v>25.155903771342079</v>
      </c>
      <c r="U2" s="31">
        <f t="shared" si="0"/>
        <v>24.554868219351032</v>
      </c>
      <c r="V2" s="31">
        <f t="shared" si="0"/>
        <v>25.626246770981471</v>
      </c>
      <c r="W2" s="31">
        <f t="shared" si="0"/>
        <v>24.675254728466104</v>
      </c>
      <c r="X2" s="31">
        <f t="shared" ref="X2" si="1">SUM(X3,X17,X22,X25,X26,X51,X52,X71,X74,X75,X76)</f>
        <v>25.560109075760078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10.194829623960869</v>
      </c>
      <c r="D76" s="40">
        <v>11.062082696919171</v>
      </c>
      <c r="E76" s="40">
        <v>12.543479250712124</v>
      </c>
      <c r="F76" s="40">
        <v>13.686829194833784</v>
      </c>
      <c r="G76" s="40">
        <v>15.027429421833711</v>
      </c>
      <c r="H76" s="40">
        <v>16.233234138346454</v>
      </c>
      <c r="I76" s="40">
        <v>17.366685314354655</v>
      </c>
      <c r="J76" s="40">
        <v>18.429063763314069</v>
      </c>
      <c r="K76" s="40">
        <v>20.161888017325897</v>
      </c>
      <c r="L76" s="40">
        <v>21.42448836664359</v>
      </c>
      <c r="M76" s="40">
        <v>22.477514907642465</v>
      </c>
      <c r="N76" s="40">
        <v>23.285969114461398</v>
      </c>
      <c r="O76" s="40">
        <v>23.749723015910956</v>
      </c>
      <c r="P76" s="40">
        <v>23.574112264061135</v>
      </c>
      <c r="Q76" s="40">
        <v>24.370523443812925</v>
      </c>
      <c r="R76" s="40">
        <v>25.030546783464768</v>
      </c>
      <c r="S76" s="40">
        <v>24.883792324618813</v>
      </c>
      <c r="T76" s="40">
        <v>25.155903771342079</v>
      </c>
      <c r="U76" s="40">
        <v>24.554868219351032</v>
      </c>
      <c r="V76" s="40">
        <v>25.626246770981471</v>
      </c>
      <c r="W76" s="40">
        <v>24.675254728466104</v>
      </c>
      <c r="X76" s="40">
        <v>25.560109075760078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1.9916826592252992</v>
      </c>
      <c r="D2" s="31">
        <f t="shared" si="0"/>
        <v>2.2587921591004845</v>
      </c>
      <c r="E2" s="31">
        <f t="shared" si="0"/>
        <v>2.48343590747396</v>
      </c>
      <c r="F2" s="31">
        <f t="shared" si="0"/>
        <v>2.7505028264835003</v>
      </c>
      <c r="G2" s="31">
        <f t="shared" si="0"/>
        <v>3.1231057776171802</v>
      </c>
      <c r="H2" s="31">
        <f t="shared" si="0"/>
        <v>3.5319558734871599</v>
      </c>
      <c r="I2" s="31">
        <f t="shared" si="0"/>
        <v>3.8044443629568985</v>
      </c>
      <c r="J2" s="31">
        <f t="shared" si="0"/>
        <v>4.0408705513809284</v>
      </c>
      <c r="K2" s="31">
        <f t="shared" si="0"/>
        <v>4.4057358138773886</v>
      </c>
      <c r="L2" s="31">
        <f t="shared" si="0"/>
        <v>4.5825257818805056</v>
      </c>
      <c r="M2" s="31">
        <f t="shared" si="0"/>
        <v>4.6886507234982426</v>
      </c>
      <c r="N2" s="31">
        <f t="shared" si="0"/>
        <v>4.7707744944963286</v>
      </c>
      <c r="O2" s="31">
        <f t="shared" si="0"/>
        <v>4.9521589835431836</v>
      </c>
      <c r="P2" s="31">
        <f t="shared" si="0"/>
        <v>5.1077190526224383</v>
      </c>
      <c r="Q2" s="31">
        <f t="shared" si="0"/>
        <v>5.2546404282209931</v>
      </c>
      <c r="R2" s="31">
        <f t="shared" si="0"/>
        <v>5.4947508181129692</v>
      </c>
      <c r="S2" s="31">
        <f t="shared" si="0"/>
        <v>5.9944058902831348</v>
      </c>
      <c r="T2" s="31">
        <f t="shared" si="0"/>
        <v>6.6075635356249354</v>
      </c>
      <c r="U2" s="31">
        <f t="shared" si="0"/>
        <v>7.1055272071170545</v>
      </c>
      <c r="V2" s="31">
        <f t="shared" si="0"/>
        <v>8.1016720224837382</v>
      </c>
      <c r="W2" s="31">
        <f t="shared" si="0"/>
        <v>8.4995810130673313</v>
      </c>
      <c r="X2" s="31">
        <f t="shared" ref="X2" si="1">SUM(X3,X17,X22,X25,X26,X51,X52,X71,X74,X75,X76)</f>
        <v>9.2583488979327999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1.9916826592252992</v>
      </c>
      <c r="D76" s="40">
        <v>2.2587921591004845</v>
      </c>
      <c r="E76" s="40">
        <v>2.48343590747396</v>
      </c>
      <c r="F76" s="40">
        <v>2.7505028264835003</v>
      </c>
      <c r="G76" s="40">
        <v>3.1231057776171802</v>
      </c>
      <c r="H76" s="40">
        <v>3.5319558734871599</v>
      </c>
      <c r="I76" s="40">
        <v>3.8044443629568985</v>
      </c>
      <c r="J76" s="40">
        <v>4.0408705513809284</v>
      </c>
      <c r="K76" s="40">
        <v>4.4057358138773886</v>
      </c>
      <c r="L76" s="40">
        <v>4.5825257818805056</v>
      </c>
      <c r="M76" s="40">
        <v>4.6886507234982426</v>
      </c>
      <c r="N76" s="40">
        <v>4.7707744944963286</v>
      </c>
      <c r="O76" s="40">
        <v>4.9521589835431836</v>
      </c>
      <c r="P76" s="40">
        <v>5.1077190526224383</v>
      </c>
      <c r="Q76" s="40">
        <v>5.2546404282209931</v>
      </c>
      <c r="R76" s="40">
        <v>5.4947508181129692</v>
      </c>
      <c r="S76" s="40">
        <v>5.9944058902831348</v>
      </c>
      <c r="T76" s="40">
        <v>6.6075635356249354</v>
      </c>
      <c r="U76" s="40">
        <v>7.1055272071170545</v>
      </c>
      <c r="V76" s="40">
        <v>8.1016720224837382</v>
      </c>
      <c r="W76" s="40">
        <v>8.4995810130673313</v>
      </c>
      <c r="X76" s="40">
        <v>9.2583488979327999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9.2351917354465307</v>
      </c>
      <c r="D2" s="31">
        <f t="shared" si="0"/>
        <v>9.4691586805535373</v>
      </c>
      <c r="E2" s="31">
        <f t="shared" si="0"/>
        <v>9.7706073442726566</v>
      </c>
      <c r="F2" s="31">
        <f t="shared" si="0"/>
        <v>9.9871502019130745</v>
      </c>
      <c r="G2" s="31">
        <f t="shared" si="0"/>
        <v>10.261559506829308</v>
      </c>
      <c r="H2" s="31">
        <f t="shared" si="0"/>
        <v>10.481702638803538</v>
      </c>
      <c r="I2" s="31">
        <f t="shared" si="0"/>
        <v>10.678624063529966</v>
      </c>
      <c r="J2" s="31">
        <f t="shared" si="0"/>
        <v>11.15740717993215</v>
      </c>
      <c r="K2" s="31">
        <f t="shared" si="0"/>
        <v>11.923553984559542</v>
      </c>
      <c r="L2" s="31">
        <f t="shared" si="0"/>
        <v>12.458070328276021</v>
      </c>
      <c r="M2" s="31">
        <f t="shared" si="0"/>
        <v>12.803862002422045</v>
      </c>
      <c r="N2" s="31">
        <f t="shared" si="0"/>
        <v>12.832216309266947</v>
      </c>
      <c r="O2" s="31">
        <f t="shared" si="0"/>
        <v>12.568040489506139</v>
      </c>
      <c r="P2" s="31">
        <f t="shared" si="0"/>
        <v>12.169768094238639</v>
      </c>
      <c r="Q2" s="31">
        <f t="shared" si="0"/>
        <v>11.631252038530167</v>
      </c>
      <c r="R2" s="31">
        <f t="shared" si="0"/>
        <v>10.799908123218271</v>
      </c>
      <c r="S2" s="31">
        <f t="shared" si="0"/>
        <v>10.166127758005063</v>
      </c>
      <c r="T2" s="31">
        <f t="shared" si="0"/>
        <v>9.6309315729913489</v>
      </c>
      <c r="U2" s="31">
        <f t="shared" si="0"/>
        <v>8.9074365130303601</v>
      </c>
      <c r="V2" s="31">
        <f t="shared" si="0"/>
        <v>8.7545419890101712</v>
      </c>
      <c r="W2" s="31">
        <f t="shared" si="0"/>
        <v>8.0372906934563275</v>
      </c>
      <c r="X2" s="31">
        <f t="shared" ref="X2" si="1">SUM(X3,X17,X22,X25,X26,X51,X52,X71,X74,X75,X76)</f>
        <v>8.010016480843575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9.2351917354465307</v>
      </c>
      <c r="D76" s="40">
        <v>9.4691586805535373</v>
      </c>
      <c r="E76" s="40">
        <v>9.7706073442726566</v>
      </c>
      <c r="F76" s="40">
        <v>9.9871502019130745</v>
      </c>
      <c r="G76" s="40">
        <v>10.261559506829308</v>
      </c>
      <c r="H76" s="40">
        <v>10.481702638803538</v>
      </c>
      <c r="I76" s="40">
        <v>10.678624063529966</v>
      </c>
      <c r="J76" s="40">
        <v>11.15740717993215</v>
      </c>
      <c r="K76" s="40">
        <v>11.923553984559542</v>
      </c>
      <c r="L76" s="40">
        <v>12.458070328276021</v>
      </c>
      <c r="M76" s="40">
        <v>12.803862002422045</v>
      </c>
      <c r="N76" s="40">
        <v>12.832216309266947</v>
      </c>
      <c r="O76" s="40">
        <v>12.568040489506139</v>
      </c>
      <c r="P76" s="40">
        <v>12.169768094238639</v>
      </c>
      <c r="Q76" s="40">
        <v>11.631252038530167</v>
      </c>
      <c r="R76" s="40">
        <v>10.799908123218271</v>
      </c>
      <c r="S76" s="40">
        <v>10.166127758005063</v>
      </c>
      <c r="T76" s="40">
        <v>9.6309315729913489</v>
      </c>
      <c r="U76" s="40">
        <v>8.9074365130303601</v>
      </c>
      <c r="V76" s="40">
        <v>8.7545419890101712</v>
      </c>
      <c r="W76" s="40">
        <v>8.0372906934563275</v>
      </c>
      <c r="X76" s="40">
        <v>8.010016480843575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2.8638647386332816</v>
      </c>
      <c r="D2" s="31">
        <f t="shared" si="0"/>
        <v>2.9818881150856602</v>
      </c>
      <c r="E2" s="31">
        <f t="shared" si="0"/>
        <v>3.1554289299080862</v>
      </c>
      <c r="F2" s="31">
        <f t="shared" si="0"/>
        <v>3.3222003946527141</v>
      </c>
      <c r="G2" s="31">
        <f t="shared" si="0"/>
        <v>3.5252156421399734</v>
      </c>
      <c r="H2" s="31">
        <f t="shared" si="0"/>
        <v>3.7068362100730101</v>
      </c>
      <c r="I2" s="31">
        <f t="shared" si="0"/>
        <v>3.8495046391357532</v>
      </c>
      <c r="J2" s="31">
        <f t="shared" si="0"/>
        <v>4.0429732361148361</v>
      </c>
      <c r="K2" s="31">
        <f t="shared" si="0"/>
        <v>4.3437028185617237</v>
      </c>
      <c r="L2" s="31">
        <f t="shared" si="0"/>
        <v>4.5238577559216937</v>
      </c>
      <c r="M2" s="31">
        <f t="shared" si="0"/>
        <v>4.7114092855630645</v>
      </c>
      <c r="N2" s="31">
        <f t="shared" si="0"/>
        <v>4.9009437657714292</v>
      </c>
      <c r="O2" s="31">
        <f t="shared" si="0"/>
        <v>5.1338951191722799</v>
      </c>
      <c r="P2" s="31">
        <f t="shared" si="0"/>
        <v>5.2496296295894664</v>
      </c>
      <c r="Q2" s="31">
        <f t="shared" si="0"/>
        <v>5.4027526403655131</v>
      </c>
      <c r="R2" s="31">
        <f t="shared" si="0"/>
        <v>5.4853358711103386</v>
      </c>
      <c r="S2" s="31">
        <f t="shared" si="0"/>
        <v>5.8014689110413737</v>
      </c>
      <c r="T2" s="31">
        <f t="shared" si="0"/>
        <v>6.2159674743948603</v>
      </c>
      <c r="U2" s="31">
        <f t="shared" si="0"/>
        <v>6.4771967041046041</v>
      </c>
      <c r="V2" s="31">
        <f t="shared" si="0"/>
        <v>7.1074470892119992</v>
      </c>
      <c r="W2" s="31">
        <f t="shared" si="0"/>
        <v>7.1435082657466555</v>
      </c>
      <c r="X2" s="31">
        <f t="shared" ref="X2" si="1">SUM(X3,X17,X22,X25,X26,X51,X52,X71,X74,X75,X76)</f>
        <v>7.5454590831049693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2.8638647386332816</v>
      </c>
      <c r="D76" s="40">
        <v>2.9818881150856602</v>
      </c>
      <c r="E76" s="40">
        <v>3.1554289299080862</v>
      </c>
      <c r="F76" s="40">
        <v>3.3222003946527141</v>
      </c>
      <c r="G76" s="40">
        <v>3.5252156421399734</v>
      </c>
      <c r="H76" s="40">
        <v>3.7068362100730101</v>
      </c>
      <c r="I76" s="40">
        <v>3.8495046391357532</v>
      </c>
      <c r="J76" s="40">
        <v>4.0429732361148361</v>
      </c>
      <c r="K76" s="40">
        <v>4.3437028185617237</v>
      </c>
      <c r="L76" s="40">
        <v>4.5238577559216937</v>
      </c>
      <c r="M76" s="40">
        <v>4.7114092855630645</v>
      </c>
      <c r="N76" s="40">
        <v>4.9009437657714292</v>
      </c>
      <c r="O76" s="40">
        <v>5.1338951191722799</v>
      </c>
      <c r="P76" s="40">
        <v>5.2496296295894664</v>
      </c>
      <c r="Q76" s="40">
        <v>5.4027526403655131</v>
      </c>
      <c r="R76" s="40">
        <v>5.4853358711103386</v>
      </c>
      <c r="S76" s="40">
        <v>5.8014689110413737</v>
      </c>
      <c r="T76" s="40">
        <v>6.2159674743948603</v>
      </c>
      <c r="U76" s="40">
        <v>6.4771967041046041</v>
      </c>
      <c r="V76" s="40">
        <v>7.1074470892119992</v>
      </c>
      <c r="W76" s="40">
        <v>7.1435082657466555</v>
      </c>
      <c r="X76" s="40">
        <v>7.5454590831049693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45.700450515902155</v>
      </c>
      <c r="D2" s="31">
        <f t="shared" ref="D2:W2" si="1">SUM(D3,D17,D22,D25,D26,D51,D52,D71,D74,D75,D76)</f>
        <v>45.921487685936413</v>
      </c>
      <c r="E2" s="31">
        <f t="shared" si="1"/>
        <v>45.037339005799339</v>
      </c>
      <c r="F2" s="31">
        <f t="shared" si="1"/>
        <v>47.051660592572055</v>
      </c>
      <c r="G2" s="31">
        <f t="shared" si="1"/>
        <v>43.662064312477682</v>
      </c>
      <c r="H2" s="31">
        <f t="shared" si="1"/>
        <v>41.254975345725256</v>
      </c>
      <c r="I2" s="31">
        <f t="shared" si="1"/>
        <v>44.537080929179389</v>
      </c>
      <c r="J2" s="31">
        <f t="shared" si="1"/>
        <v>45.096310412153215</v>
      </c>
      <c r="K2" s="31">
        <f t="shared" si="1"/>
        <v>41.344969905417017</v>
      </c>
      <c r="L2" s="31">
        <f t="shared" si="1"/>
        <v>39.216852966466028</v>
      </c>
      <c r="M2" s="31">
        <f t="shared" si="1"/>
        <v>39.5554600171969</v>
      </c>
      <c r="N2" s="31">
        <f t="shared" si="1"/>
        <v>41.675322441960432</v>
      </c>
      <c r="O2" s="31">
        <f t="shared" si="1"/>
        <v>40.254170249355106</v>
      </c>
      <c r="P2" s="31">
        <f t="shared" si="1"/>
        <v>40.187532244196049</v>
      </c>
      <c r="Q2" s="31">
        <f t="shared" si="1"/>
        <v>37.808168529664663</v>
      </c>
      <c r="R2" s="31">
        <f t="shared" si="1"/>
        <v>41.370163370593289</v>
      </c>
      <c r="S2" s="31">
        <f t="shared" si="1"/>
        <v>44.154600171969037</v>
      </c>
      <c r="T2" s="31">
        <f t="shared" si="1"/>
        <v>45.813241616509025</v>
      </c>
      <c r="U2" s="31">
        <f t="shared" si="1"/>
        <v>44.606706792777295</v>
      </c>
      <c r="V2" s="31">
        <f t="shared" si="1"/>
        <v>45.405159071367159</v>
      </c>
      <c r="W2" s="31">
        <f t="shared" si="1"/>
        <v>47.115993121238169</v>
      </c>
      <c r="X2" s="31">
        <f t="shared" ref="X2" si="2">SUM(X3,X17,X22,X25,X26,X51,X52,X71,X74,X75,X76)</f>
        <v>47.70868443680137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37.531920851241793</v>
      </c>
      <c r="D26" s="37">
        <f t="shared" ref="D26:W26" si="22">SUM(D27,D33)</f>
        <v>37.92492706684785</v>
      </c>
      <c r="E26" s="37">
        <f t="shared" si="22"/>
        <v>36.352902204423586</v>
      </c>
      <c r="F26" s="37">
        <f t="shared" si="22"/>
        <v>37.33540951776552</v>
      </c>
      <c r="G26" s="37">
        <f t="shared" si="22"/>
        <v>33.601875146527554</v>
      </c>
      <c r="H26" s="37">
        <f t="shared" si="22"/>
        <v>30.850848088631533</v>
      </c>
      <c r="I26" s="37">
        <f t="shared" si="22"/>
        <v>33.325644987648872</v>
      </c>
      <c r="J26" s="37">
        <f t="shared" si="22"/>
        <v>33.087110068215132</v>
      </c>
      <c r="K26" s="37">
        <f t="shared" si="22"/>
        <v>27.821496130696474</v>
      </c>
      <c r="L26" s="37">
        <f t="shared" si="22"/>
        <v>25.746603611349954</v>
      </c>
      <c r="M26" s="37">
        <f t="shared" si="22"/>
        <v>24.742820292347371</v>
      </c>
      <c r="N26" s="37">
        <f t="shared" si="22"/>
        <v>26.772312983662932</v>
      </c>
      <c r="O26" s="37">
        <f t="shared" si="22"/>
        <v>25.696646603611349</v>
      </c>
      <c r="P26" s="37">
        <f t="shared" si="22"/>
        <v>24.591745485812556</v>
      </c>
      <c r="Q26" s="37">
        <f t="shared" si="22"/>
        <v>21.469991401547723</v>
      </c>
      <c r="R26" s="37">
        <f t="shared" si="22"/>
        <v>25.745915735167664</v>
      </c>
      <c r="S26" s="37">
        <f t="shared" si="22"/>
        <v>25.838521066208074</v>
      </c>
      <c r="T26" s="37">
        <f t="shared" si="22"/>
        <v>27.427429062768699</v>
      </c>
      <c r="U26" s="37">
        <f t="shared" si="22"/>
        <v>25.75030094582975</v>
      </c>
      <c r="V26" s="37">
        <f t="shared" si="22"/>
        <v>27.673516766981948</v>
      </c>
      <c r="W26" s="37">
        <f t="shared" si="22"/>
        <v>28.746087704213242</v>
      </c>
      <c r="X26" s="37">
        <f t="shared" ref="X26" si="23">SUM(X27,X33)</f>
        <v>27.610404127257084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37.531920851241793</v>
      </c>
      <c r="D33" s="29">
        <f t="shared" ref="D33:W33" si="28">SUM(D34:D50)</f>
        <v>37.92492706684785</v>
      </c>
      <c r="E33" s="29">
        <f t="shared" si="28"/>
        <v>36.352902204423586</v>
      </c>
      <c r="F33" s="29">
        <f t="shared" si="28"/>
        <v>37.33540951776552</v>
      </c>
      <c r="G33" s="29">
        <f t="shared" si="28"/>
        <v>33.601875146527554</v>
      </c>
      <c r="H33" s="29">
        <f t="shared" si="28"/>
        <v>30.850848088631533</v>
      </c>
      <c r="I33" s="29">
        <f t="shared" si="28"/>
        <v>33.325644987648872</v>
      </c>
      <c r="J33" s="29">
        <f t="shared" si="28"/>
        <v>33.087110068215132</v>
      </c>
      <c r="K33" s="29">
        <f t="shared" si="28"/>
        <v>27.821496130696474</v>
      </c>
      <c r="L33" s="29">
        <f t="shared" si="28"/>
        <v>25.746603611349954</v>
      </c>
      <c r="M33" s="29">
        <f t="shared" si="28"/>
        <v>24.742820292347371</v>
      </c>
      <c r="N33" s="29">
        <f t="shared" si="28"/>
        <v>26.772312983662932</v>
      </c>
      <c r="O33" s="29">
        <f t="shared" si="28"/>
        <v>25.696646603611349</v>
      </c>
      <c r="P33" s="29">
        <f t="shared" si="28"/>
        <v>24.591745485812556</v>
      </c>
      <c r="Q33" s="29">
        <f t="shared" si="28"/>
        <v>21.469991401547723</v>
      </c>
      <c r="R33" s="29">
        <f t="shared" si="28"/>
        <v>25.745915735167664</v>
      </c>
      <c r="S33" s="29">
        <f t="shared" si="28"/>
        <v>25.838521066208074</v>
      </c>
      <c r="T33" s="29">
        <f t="shared" si="28"/>
        <v>27.427429062768699</v>
      </c>
      <c r="U33" s="29">
        <f t="shared" si="28"/>
        <v>25.75030094582975</v>
      </c>
      <c r="V33" s="29">
        <f t="shared" si="28"/>
        <v>27.673516766981948</v>
      </c>
      <c r="W33" s="29">
        <f t="shared" si="28"/>
        <v>28.746087704213242</v>
      </c>
      <c r="X33" s="29">
        <f t="shared" ref="X33" si="29">SUM(X34:X50)</f>
        <v>27.610404127257084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1.129750644883921</v>
      </c>
      <c r="J36" s="10">
        <v>1.129750644883921</v>
      </c>
      <c r="K36" s="10">
        <v>1.129750644883921</v>
      </c>
      <c r="L36" s="10">
        <v>1.129750644883921</v>
      </c>
      <c r="M36" s="10">
        <v>1.129750644883921</v>
      </c>
      <c r="N36" s="10">
        <v>1.129750644883921</v>
      </c>
      <c r="O36" s="10">
        <v>1.129750644883921</v>
      </c>
      <c r="P36" s="10">
        <v>1.129750644883921</v>
      </c>
      <c r="Q36" s="10">
        <v>0</v>
      </c>
      <c r="R36" s="10">
        <v>1.129750644883921</v>
      </c>
      <c r="S36" s="10">
        <v>2.259501289767841</v>
      </c>
      <c r="T36" s="10">
        <v>2.738521066208083</v>
      </c>
      <c r="U36" s="10">
        <v>2.8582115219260529</v>
      </c>
      <c r="V36" s="10">
        <v>3.2299226139294919</v>
      </c>
      <c r="W36" s="10">
        <v>2.9124677558039549</v>
      </c>
      <c r="X36" s="10">
        <v>2.723817712811694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37.531920851241793</v>
      </c>
      <c r="D43" s="10">
        <v>37.92492706684785</v>
      </c>
      <c r="E43" s="10">
        <v>36.352902204423586</v>
      </c>
      <c r="F43" s="10">
        <v>37.33540951776552</v>
      </c>
      <c r="G43" s="10">
        <v>33.601875146527554</v>
      </c>
      <c r="H43" s="10">
        <v>30.850848088631533</v>
      </c>
      <c r="I43" s="10">
        <v>32.195894342764952</v>
      </c>
      <c r="J43" s="10">
        <v>31.957359423331212</v>
      </c>
      <c r="K43" s="10">
        <v>26.691745485812554</v>
      </c>
      <c r="L43" s="10">
        <v>24.616852966466034</v>
      </c>
      <c r="M43" s="10">
        <v>23.613069647463451</v>
      </c>
      <c r="N43" s="10">
        <v>25.642562338779012</v>
      </c>
      <c r="O43" s="10">
        <v>24.566895958727429</v>
      </c>
      <c r="P43" s="10">
        <v>23.461994840928636</v>
      </c>
      <c r="Q43" s="10">
        <v>21.469991401547723</v>
      </c>
      <c r="R43" s="10">
        <v>24.616165090283744</v>
      </c>
      <c r="S43" s="10">
        <v>23.579019776440234</v>
      </c>
      <c r="T43" s="10">
        <v>24.688907996560616</v>
      </c>
      <c r="U43" s="10">
        <v>22.892089423903698</v>
      </c>
      <c r="V43" s="10">
        <v>24.443594153052455</v>
      </c>
      <c r="W43" s="10">
        <v>25.833619948409286</v>
      </c>
      <c r="X43" s="10">
        <v>24.886586414445389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0.1194325021496131</v>
      </c>
      <c r="J52" s="37">
        <f t="shared" si="31"/>
        <v>0.14333619948409279</v>
      </c>
      <c r="K52" s="37">
        <f t="shared" si="31"/>
        <v>2.3903697334479789E-2</v>
      </c>
      <c r="L52" s="37">
        <f t="shared" si="31"/>
        <v>0.99294926913155634</v>
      </c>
      <c r="M52" s="37">
        <f t="shared" si="31"/>
        <v>1.5375752364574371</v>
      </c>
      <c r="N52" s="37">
        <f t="shared" si="31"/>
        <v>2.3827171109200345</v>
      </c>
      <c r="O52" s="37">
        <f t="shared" si="31"/>
        <v>2.7251074806534819</v>
      </c>
      <c r="P52" s="37">
        <f t="shared" si="31"/>
        <v>2.3828030954428203</v>
      </c>
      <c r="Q52" s="37">
        <f t="shared" si="31"/>
        <v>2.5376612209802238</v>
      </c>
      <c r="R52" s="37">
        <f t="shared" si="31"/>
        <v>2.0243336199484094</v>
      </c>
      <c r="S52" s="37">
        <f t="shared" si="31"/>
        <v>2.3325021496130693</v>
      </c>
      <c r="T52" s="37">
        <f t="shared" si="31"/>
        <v>2.3782459157351674</v>
      </c>
      <c r="U52" s="37">
        <f t="shared" si="31"/>
        <v>2.3680137575236451</v>
      </c>
      <c r="V52" s="37">
        <f t="shared" si="31"/>
        <v>2.9281169389509887</v>
      </c>
      <c r="W52" s="37">
        <f t="shared" si="31"/>
        <v>3.2804815133276004</v>
      </c>
      <c r="X52" s="37">
        <f t="shared" ref="X52" si="32">SUM(X53:X70)</f>
        <v>3.2110060189165943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0.1194325021496131</v>
      </c>
      <c r="J59" s="10">
        <v>0</v>
      </c>
      <c r="K59" s="10">
        <v>2.3903697334479789E-2</v>
      </c>
      <c r="L59" s="10">
        <v>6.1478933791917448E-2</v>
      </c>
      <c r="M59" s="10">
        <v>3.2846087704213239E-2</v>
      </c>
      <c r="N59" s="10">
        <v>4.2046431642304379E-2</v>
      </c>
      <c r="O59" s="10">
        <v>5.0042992261392943E-2</v>
      </c>
      <c r="P59" s="10">
        <v>4.2132416165090281E-2</v>
      </c>
      <c r="Q59" s="10">
        <v>2.9750644883920891E-2</v>
      </c>
      <c r="R59" s="10">
        <v>6.5778159931212374E-2</v>
      </c>
      <c r="S59" s="10">
        <v>6.345657781599312E-2</v>
      </c>
      <c r="T59" s="10">
        <v>8.2545141874462588E-2</v>
      </c>
      <c r="U59" s="10">
        <v>8.4694754944110051E-2</v>
      </c>
      <c r="V59" s="10">
        <v>9.1831470335339643E-2</v>
      </c>
      <c r="W59" s="10">
        <v>9.1831470335339643E-2</v>
      </c>
      <c r="X59" s="10">
        <v>3.3447979363714533E-2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0.14333619948409279</v>
      </c>
      <c r="K61" s="10">
        <v>0</v>
      </c>
      <c r="L61" s="10">
        <v>0.93147033533963886</v>
      </c>
      <c r="M61" s="10">
        <v>1.5047291487532239</v>
      </c>
      <c r="N61" s="10">
        <v>2.3406706792777299</v>
      </c>
      <c r="O61" s="10">
        <v>2.6750644883920889</v>
      </c>
      <c r="P61" s="10">
        <v>2.3406706792777299</v>
      </c>
      <c r="Q61" s="10">
        <v>2.507910576096303</v>
      </c>
      <c r="R61" s="10">
        <v>1.958555460017197</v>
      </c>
      <c r="S61" s="10">
        <v>2.2690455717970761</v>
      </c>
      <c r="T61" s="10">
        <v>2.2957007738607049</v>
      </c>
      <c r="U61" s="10">
        <v>2.2833190025795349</v>
      </c>
      <c r="V61" s="10">
        <v>2.8362854686156491</v>
      </c>
      <c r="W61" s="10">
        <v>3.1886500429922608</v>
      </c>
      <c r="X61" s="10">
        <v>3.17755803955288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9.5528804815133275E-2</v>
      </c>
      <c r="M75" s="37">
        <v>0.1194325021496131</v>
      </c>
      <c r="N75" s="37">
        <v>0.74041272570937233</v>
      </c>
      <c r="O75" s="37">
        <v>0.74041272570937233</v>
      </c>
      <c r="P75" s="37">
        <v>1.0031814273430779</v>
      </c>
      <c r="Q75" s="37">
        <v>1.0748065348237319</v>
      </c>
      <c r="R75" s="37">
        <v>1.218142734307825</v>
      </c>
      <c r="S75" s="37">
        <v>1.1942390369733451</v>
      </c>
      <c r="T75" s="37">
        <v>1.2871023215821149</v>
      </c>
      <c r="U75" s="37">
        <v>1.2861564918314701</v>
      </c>
      <c r="V75" s="37">
        <v>1.229406706792777</v>
      </c>
      <c r="W75" s="37">
        <v>0.88650042992261391</v>
      </c>
      <c r="X75" s="37">
        <v>0.88804815133275994</v>
      </c>
    </row>
    <row r="76" spans="1:24" ht="11.25" customHeight="1" x14ac:dyDescent="0.2">
      <c r="A76" s="38" t="s">
        <v>139</v>
      </c>
      <c r="B76" s="39" t="s">
        <v>140</v>
      </c>
      <c r="C76" s="40">
        <v>8.16852966466036</v>
      </c>
      <c r="D76" s="40">
        <v>7.9965606190885632</v>
      </c>
      <c r="E76" s="40">
        <v>8.6844368013757514</v>
      </c>
      <c r="F76" s="40">
        <v>9.716251074806534</v>
      </c>
      <c r="G76" s="40">
        <v>10.060189165950128</v>
      </c>
      <c r="H76" s="40">
        <v>10.404127257093725</v>
      </c>
      <c r="I76" s="40">
        <v>11.092003439380905</v>
      </c>
      <c r="J76" s="40">
        <v>11.865864144453996</v>
      </c>
      <c r="K76" s="40">
        <v>13.499570077386066</v>
      </c>
      <c r="L76" s="40">
        <v>12.381771281169385</v>
      </c>
      <c r="M76" s="40">
        <v>13.155631986242476</v>
      </c>
      <c r="N76" s="40">
        <v>11.779879621668096</v>
      </c>
      <c r="O76" s="40">
        <v>11.092003439380905</v>
      </c>
      <c r="P76" s="40">
        <v>12.209802235597596</v>
      </c>
      <c r="Q76" s="40">
        <v>12.725709372312986</v>
      </c>
      <c r="R76" s="40">
        <v>12.381771281169394</v>
      </c>
      <c r="S76" s="40">
        <v>14.789337919174544</v>
      </c>
      <c r="T76" s="40">
        <v>14.720464316423044</v>
      </c>
      <c r="U76" s="40">
        <v>15.202235597592432</v>
      </c>
      <c r="V76" s="40">
        <v>13.574118658641446</v>
      </c>
      <c r="W76" s="40">
        <v>14.202923473774719</v>
      </c>
      <c r="X76" s="40">
        <v>15.99922613929493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11.323989681856952</v>
      </c>
      <c r="D2" s="31">
        <f t="shared" si="0"/>
        <v>19.651848667239356</v>
      </c>
      <c r="E2" s="31">
        <f t="shared" si="0"/>
        <v>-1.3667239896808825</v>
      </c>
      <c r="F2" s="31">
        <f t="shared" si="0"/>
        <v>-10.789423903696935</v>
      </c>
      <c r="G2" s="31">
        <f t="shared" si="0"/>
        <v>-106.41229578675826</v>
      </c>
      <c r="H2" s="31">
        <f t="shared" si="0"/>
        <v>-108.32184006878721</v>
      </c>
      <c r="I2" s="31">
        <f t="shared" si="0"/>
        <v>-44.982889079965865</v>
      </c>
      <c r="J2" s="31">
        <f t="shared" si="0"/>
        <v>-19.497850386929997</v>
      </c>
      <c r="K2" s="31">
        <f t="shared" si="0"/>
        <v>49.845485812553846</v>
      </c>
      <c r="L2" s="31">
        <f t="shared" si="0"/>
        <v>-6.3784178847805855</v>
      </c>
      <c r="M2" s="31">
        <f t="shared" si="0"/>
        <v>-37.246345657781269</v>
      </c>
      <c r="N2" s="31">
        <f t="shared" si="0"/>
        <v>-54.976612209802056</v>
      </c>
      <c r="O2" s="31">
        <f t="shared" si="0"/>
        <v>-12.399999999999894</v>
      </c>
      <c r="P2" s="31">
        <f t="shared" si="0"/>
        <v>-13.308340498710184</v>
      </c>
      <c r="Q2" s="31">
        <f t="shared" si="0"/>
        <v>9.0900257953567731</v>
      </c>
      <c r="R2" s="31">
        <f t="shared" si="0"/>
        <v>-10.110318142735197</v>
      </c>
      <c r="S2" s="31">
        <f t="shared" si="0"/>
        <v>-16.790885640584218</v>
      </c>
      <c r="T2" s="31">
        <f t="shared" si="0"/>
        <v>-6.2252794496828301E-2</v>
      </c>
      <c r="U2" s="31">
        <f t="shared" si="0"/>
        <v>14.308770421324164</v>
      </c>
      <c r="V2" s="31">
        <f t="shared" si="0"/>
        <v>-3.3218400687875285</v>
      </c>
      <c r="W2" s="31">
        <f t="shared" si="0"/>
        <v>5.6592433361993688</v>
      </c>
      <c r="X2" s="31">
        <f t="shared" ref="X2" si="1">SUM(X3,X17,X22,X25,X26,X51,X52,X71,X74,X75,X76)</f>
        <v>-10.231814273430555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8.5984522783633111E-5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8.5984522783633111E-5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8.5984522783633111E-5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8.5984522783633111E-5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8.5984522783633111E-5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8.5984522783633111E-5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0</v>
      </c>
      <c r="D7" s="10">
        <f>AFC!D7-FC_NE!D7-FC_E!D7</f>
        <v>8.5984522783633111E-5</v>
      </c>
      <c r="E7" s="10">
        <f>AFC!E7-FC_NE!E7-FC_E!E7</f>
        <v>0</v>
      </c>
      <c r="F7" s="10">
        <f>AFC!F7-FC_NE!F7-FC_E!F7</f>
        <v>0</v>
      </c>
      <c r="G7" s="10">
        <f>AFC!G7-FC_NE!G7-FC_E!G7</f>
        <v>0</v>
      </c>
      <c r="H7" s="10">
        <f>AFC!H7-FC_NE!H7-FC_E!H7</f>
        <v>8.5984522783633111E-5</v>
      </c>
      <c r="I7" s="10">
        <f>AFC!I7-FC_NE!I7-FC_E!I7</f>
        <v>0</v>
      </c>
      <c r="J7" s="10">
        <f>AFC!J7-FC_NE!J7-FC_E!J7</f>
        <v>0</v>
      </c>
      <c r="K7" s="10">
        <f>AFC!K7-FC_NE!K7-FC_E!K7</f>
        <v>0</v>
      </c>
      <c r="L7" s="10">
        <f>AFC!L7-FC_NE!L7-FC_E!L7</f>
        <v>8.5984522783633111E-5</v>
      </c>
      <c r="M7" s="10">
        <f>AFC!M7-FC_NE!M7-FC_E!M7</f>
        <v>0</v>
      </c>
      <c r="N7" s="10">
        <f>AFC!N7-FC_NE!N7-FC_E!N7</f>
        <v>0</v>
      </c>
      <c r="O7" s="10">
        <f>AFC!O7-FC_NE!O7-FC_E!O7</f>
        <v>0</v>
      </c>
      <c r="P7" s="10">
        <f>AFC!P7-FC_NE!P7-FC_E!P7</f>
        <v>0</v>
      </c>
      <c r="Q7" s="10">
        <f>AFC!Q7-FC_NE!Q7-FC_E!Q7</f>
        <v>0</v>
      </c>
      <c r="R7" s="10">
        <f>AFC!R7-FC_NE!R7-FC_E!R7</f>
        <v>0</v>
      </c>
      <c r="S7" s="10">
        <f>AFC!S7-FC_NE!S7-FC_E!S7</f>
        <v>0</v>
      </c>
      <c r="T7" s="10">
        <f>AFC!T7-FC_NE!T7-FC_E!T7</f>
        <v>0</v>
      </c>
      <c r="U7" s="10">
        <f>AFC!U7-FC_NE!U7-FC_E!U7</f>
        <v>0</v>
      </c>
      <c r="V7" s="10">
        <f>AFC!V7-FC_NE!V7-FC_E!V7</f>
        <v>0</v>
      </c>
      <c r="W7" s="10">
        <f>AFC!W7-FC_NE!W7-FC_E!W7</f>
        <v>0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11.32407566637974</v>
      </c>
      <c r="D26" s="37">
        <f t="shared" si="14"/>
        <v>19.651762682716573</v>
      </c>
      <c r="E26" s="37">
        <f t="shared" si="14"/>
        <v>-1.3666380051580962</v>
      </c>
      <c r="F26" s="37">
        <f t="shared" si="14"/>
        <v>-10.703439380910858</v>
      </c>
      <c r="G26" s="37">
        <f t="shared" si="14"/>
        <v>-106.53714531384328</v>
      </c>
      <c r="H26" s="37">
        <f t="shared" si="14"/>
        <v>-108.28460877042092</v>
      </c>
      <c r="I26" s="37">
        <f t="shared" si="14"/>
        <v>-45.08228718830626</v>
      </c>
      <c r="J26" s="37">
        <f t="shared" si="14"/>
        <v>-18.629578675837983</v>
      </c>
      <c r="K26" s="37">
        <f t="shared" si="14"/>
        <v>48.891573516767167</v>
      </c>
      <c r="L26" s="37">
        <f t="shared" si="14"/>
        <v>-6.4948409286327653</v>
      </c>
      <c r="M26" s="37">
        <f t="shared" si="14"/>
        <v>-36.548839208941786</v>
      </c>
      <c r="N26" s="37">
        <f t="shared" si="14"/>
        <v>-38.536027515046982</v>
      </c>
      <c r="O26" s="37">
        <f t="shared" si="14"/>
        <v>-13.170851246775417</v>
      </c>
      <c r="P26" s="37">
        <f t="shared" si="14"/>
        <v>-13.1002579535684</v>
      </c>
      <c r="Q26" s="37">
        <f t="shared" si="14"/>
        <v>9.1816852966465721</v>
      </c>
      <c r="R26" s="37">
        <f t="shared" si="14"/>
        <v>-10.066466036114146</v>
      </c>
      <c r="S26" s="37">
        <f t="shared" si="14"/>
        <v>-16.834307824591185</v>
      </c>
      <c r="T26" s="37">
        <f t="shared" si="14"/>
        <v>-0.33129836629401632</v>
      </c>
      <c r="U26" s="37">
        <f t="shared" si="14"/>
        <v>14.715821152192595</v>
      </c>
      <c r="V26" s="37">
        <f t="shared" si="14"/>
        <v>-3.4994840928631534</v>
      </c>
      <c r="W26" s="37">
        <f t="shared" si="14"/>
        <v>3.4072226999138637</v>
      </c>
      <c r="X26" s="37">
        <f t="shared" ref="X26" si="15">SUM(X27,X33)</f>
        <v>-9.7534823731726377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-4.5474735088646412E-13</v>
      </c>
      <c r="D27" s="29">
        <f t="shared" si="16"/>
        <v>-4.5474735088646412E-13</v>
      </c>
      <c r="E27" s="29">
        <f t="shared" si="16"/>
        <v>6.8212102632969618E-13</v>
      </c>
      <c r="F27" s="29">
        <f t="shared" si="16"/>
        <v>1.1368683772161603E-13</v>
      </c>
      <c r="G27" s="29">
        <f t="shared" si="16"/>
        <v>-1.010318142734377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-4.5474735088646412E-13</v>
      </c>
      <c r="D28" s="10">
        <f>AFC!D28-FC_NE!D28-FC_E!D28</f>
        <v>-4.5474735088646412E-13</v>
      </c>
      <c r="E28" s="10">
        <f>AFC!E28-FC_NE!E28-FC_E!E28</f>
        <v>6.8212102632969618E-13</v>
      </c>
      <c r="F28" s="10">
        <f>AFC!F28-FC_NE!F28-FC_E!F28</f>
        <v>1.1368683772161603E-13</v>
      </c>
      <c r="G28" s="10">
        <f>AFC!G28-FC_NE!G28-FC_E!G28</f>
        <v>-1.010318142734377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11.324075666380194</v>
      </c>
      <c r="D33" s="29">
        <f t="shared" si="18"/>
        <v>19.651762682717028</v>
      </c>
      <c r="E33" s="29">
        <f t="shared" si="18"/>
        <v>-1.3666380051587783</v>
      </c>
      <c r="F33" s="29">
        <f t="shared" si="18"/>
        <v>-10.703439380910972</v>
      </c>
      <c r="G33" s="29">
        <f t="shared" si="18"/>
        <v>-105.52682717110891</v>
      </c>
      <c r="H33" s="29">
        <f t="shared" si="18"/>
        <v>-108.28460877042092</v>
      </c>
      <c r="I33" s="29">
        <f t="shared" si="18"/>
        <v>-45.08228718830626</v>
      </c>
      <c r="J33" s="29">
        <f t="shared" si="18"/>
        <v>-18.629578675837983</v>
      </c>
      <c r="K33" s="29">
        <f t="shared" si="18"/>
        <v>48.891573516767167</v>
      </c>
      <c r="L33" s="29">
        <f t="shared" si="18"/>
        <v>-6.4948409286327653</v>
      </c>
      <c r="M33" s="29">
        <f t="shared" si="18"/>
        <v>-36.548839208941786</v>
      </c>
      <c r="N33" s="29">
        <f t="shared" si="18"/>
        <v>-38.536027515046982</v>
      </c>
      <c r="O33" s="29">
        <f t="shared" si="18"/>
        <v>-13.170851246775417</v>
      </c>
      <c r="P33" s="29">
        <f t="shared" si="18"/>
        <v>-13.1002579535684</v>
      </c>
      <c r="Q33" s="29">
        <f t="shared" si="18"/>
        <v>9.1816852966465721</v>
      </c>
      <c r="R33" s="29">
        <f t="shared" si="18"/>
        <v>-10.066466036114146</v>
      </c>
      <c r="S33" s="29">
        <f t="shared" si="18"/>
        <v>-16.834307824591185</v>
      </c>
      <c r="T33" s="29">
        <f t="shared" si="18"/>
        <v>-0.33129836629401632</v>
      </c>
      <c r="U33" s="29">
        <f t="shared" si="18"/>
        <v>14.715821152192595</v>
      </c>
      <c r="V33" s="29">
        <f t="shared" si="18"/>
        <v>-3.4994840928631534</v>
      </c>
      <c r="W33" s="29">
        <f t="shared" si="18"/>
        <v>3.4072226999138637</v>
      </c>
      <c r="X33" s="29">
        <f t="shared" ref="X33" si="19">SUM(X34:X50)</f>
        <v>-9.7534823731726377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-10.167669819432497</v>
      </c>
      <c r="D36" s="10">
        <f>AFC!D36-FC_NE!D36-FC_E!D36</f>
        <v>-2.2594153052450636</v>
      </c>
      <c r="E36" s="10">
        <f>AFC!E36-FC_NE!E36-FC_E!E36</f>
        <v>-1.1297506448839343</v>
      </c>
      <c r="F36" s="10">
        <f>AFC!F36-FC_NE!F36-FC_E!F36</f>
        <v>-3.3892519346517531</v>
      </c>
      <c r="G36" s="10">
        <f>AFC!G36-FC_NE!G36-FC_E!G36</f>
        <v>-3.3892519346517815</v>
      </c>
      <c r="H36" s="10">
        <f>AFC!H36-FC_NE!H36-FC_E!H36</f>
        <v>-2.2594153052450636</v>
      </c>
      <c r="I36" s="10">
        <f>AFC!I36-FC_NE!I36-FC_E!I36</f>
        <v>-1.1298366294067037</v>
      </c>
      <c r="J36" s="10">
        <f>AFC!J36-FC_NE!J36-FC_E!J36</f>
        <v>-4.5190885640584781</v>
      </c>
      <c r="K36" s="10">
        <f>AFC!K36-FC_NE!K36-FC_E!K36</f>
        <v>-1.129750644883913</v>
      </c>
      <c r="L36" s="10">
        <f>AFC!L36-FC_NE!L36-FC_E!L36</f>
        <v>-4.5190885640584639</v>
      </c>
      <c r="M36" s="10">
        <f>AFC!M36-FC_NE!M36-FC_E!M36</f>
        <v>-4.5190885640584781</v>
      </c>
      <c r="N36" s="10">
        <f>AFC!N36-FC_NE!N36-FC_E!N36</f>
        <v>-4.5190025795356874</v>
      </c>
      <c r="O36" s="10">
        <f>AFC!O36-FC_NE!O36-FC_E!O36</f>
        <v>-7.9081685296646498</v>
      </c>
      <c r="P36" s="10">
        <f>AFC!P36-FC_NE!P36-FC_E!P36</f>
        <v>-8.5984522790738538E-5</v>
      </c>
      <c r="Q36" s="10">
        <f>AFC!Q36-FC_NE!Q36-FC_E!Q36</f>
        <v>-8.5984522797843965E-5</v>
      </c>
      <c r="R36" s="10">
        <f>AFC!R36-FC_NE!R36-FC_E!R36</f>
        <v>0</v>
      </c>
      <c r="S36" s="10">
        <f>AFC!S36-FC_NE!S36-FC_E!S36</f>
        <v>-2.2595872742906238</v>
      </c>
      <c r="T36" s="10">
        <f>AFC!T36-FC_NE!T36-FC_E!T36</f>
        <v>-2.5385210662080908</v>
      </c>
      <c r="U36" s="10">
        <f>AFC!U36-FC_NE!U36-FC_E!U36</f>
        <v>0.23955288048150436</v>
      </c>
      <c r="V36" s="10">
        <f>AFC!V36-FC_NE!V36-FC_E!V36</f>
        <v>1.494582975064489</v>
      </c>
      <c r="W36" s="10">
        <f>AFC!W36-FC_NE!W36-FC_E!W36</f>
        <v>-1.7115219260533223</v>
      </c>
      <c r="X36" s="10">
        <f>AFC!X36-FC_NE!X36-FC_E!X36</f>
        <v>1.4370593293207179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6.348495270851231</v>
      </c>
      <c r="D37" s="10">
        <f>AFC!D37-FC_NE!D37-FC_E!D37</f>
        <v>15.871281169389476</v>
      </c>
      <c r="E37" s="10">
        <f>AFC!E37-FC_NE!E37-FC_E!E37</f>
        <v>-8.5984522769422256E-5</v>
      </c>
      <c r="F37" s="10">
        <f>AFC!F37-FC_NE!F37-FC_E!F37</f>
        <v>9.5227858985383591</v>
      </c>
      <c r="G37" s="10">
        <f>AFC!G37-FC_NE!G37-FC_E!G37</f>
        <v>3.1742046431642734</v>
      </c>
      <c r="H37" s="10">
        <f>AFC!H37-FC_NE!H37-FC_E!H37</f>
        <v>25.394153052450633</v>
      </c>
      <c r="I37" s="10">
        <f>AFC!I37-FC_NE!I37-FC_E!I37</f>
        <v>-17.987446259673334</v>
      </c>
      <c r="J37" s="10">
        <f>AFC!J37-FC_NE!J37-FC_E!J37</f>
        <v>-7.4066208082545586</v>
      </c>
      <c r="K37" s="10">
        <f>AFC!K37-FC_NE!K37-FC_E!K37</f>
        <v>8.4647463456578862</v>
      </c>
      <c r="L37" s="10">
        <f>AFC!L37-FC_NE!L37-FC_E!L37</f>
        <v>-5.2904557179707581</v>
      </c>
      <c r="M37" s="10">
        <f>AFC!M37-FC_NE!M37-FC_E!M37</f>
        <v>3.1742046431642734</v>
      </c>
      <c r="N37" s="10">
        <f>AFC!N37-FC_NE!N37-FC_E!N37</f>
        <v>-9.5227858985381886</v>
      </c>
      <c r="O37" s="10">
        <f>AFC!O37-FC_NE!O37-FC_E!O37</f>
        <v>-8.4647463456578294</v>
      </c>
      <c r="P37" s="10">
        <f>AFC!P37-FC_NE!P37-FC_E!P37</f>
        <v>-4.2323301805675442</v>
      </c>
      <c r="Q37" s="10">
        <f>AFC!Q37-FC_NE!Q37-FC_E!Q37</f>
        <v>-1.0580395528804161</v>
      </c>
      <c r="R37" s="10">
        <f>AFC!R37-FC_NE!R37-FC_E!R37</f>
        <v>3.1742046431641597</v>
      </c>
      <c r="S37" s="10">
        <f>AFC!S37-FC_NE!S37-FC_E!S37</f>
        <v>-2.1161650902838005</v>
      </c>
      <c r="T37" s="10">
        <f>AFC!T37-FC_NE!T37-FC_E!T37</f>
        <v>-1.1438521066207272</v>
      </c>
      <c r="U37" s="10">
        <f>AFC!U37-FC_NE!U37-FC_E!U37</f>
        <v>3.0874462596732997</v>
      </c>
      <c r="V37" s="10">
        <f>AFC!V37-FC_NE!V37-FC_E!V37</f>
        <v>-2.5299226139295001</v>
      </c>
      <c r="W37" s="10">
        <f>AFC!W37-FC_NE!W37-FC_E!W37</f>
        <v>0.68985382631115044</v>
      </c>
      <c r="X37" s="10">
        <f>AFC!X37-FC_NE!X37-FC_E!X37</f>
        <v>-6.0427343078246167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14.746345657781536</v>
      </c>
      <c r="D40" s="10">
        <f>AFC!D40-FC_NE!D40-FC_E!D40</f>
        <v>24.226139294926906</v>
      </c>
      <c r="E40" s="10">
        <f>AFC!E40-FC_NE!E40-FC_E!E40</f>
        <v>-1.0533104041271626</v>
      </c>
      <c r="F40" s="10">
        <f>AFC!F40-FC_NE!F40-FC_E!F40</f>
        <v>-3.1599312123818208</v>
      </c>
      <c r="G40" s="10">
        <f>AFC!G40-FC_NE!G40-FC_E!G40</f>
        <v>2.1066208082545472</v>
      </c>
      <c r="H40" s="10">
        <f>AFC!H40-FC_NE!H40-FC_E!H40</f>
        <v>11.586414445399839</v>
      </c>
      <c r="I40" s="10">
        <f>AFC!I40-FC_NE!I40-FC_E!I40</f>
        <v>3.1599312123816503</v>
      </c>
      <c r="J40" s="10">
        <f>AFC!J40-FC_NE!J40-FC_E!J40</f>
        <v>-2.1066208082546609</v>
      </c>
      <c r="K40" s="10">
        <f>AFC!K40-FC_NE!K40-FC_E!K40</f>
        <v>-3.159931212381764</v>
      </c>
      <c r="L40" s="10">
        <f>AFC!L40-FC_NE!L40-FC_E!L40</f>
        <v>20.012897678418046</v>
      </c>
      <c r="M40" s="10">
        <f>AFC!M40-FC_NE!M40-FC_E!M40</f>
        <v>-2.1066208082545881</v>
      </c>
      <c r="N40" s="10">
        <f>AFC!N40-FC_NE!N40-FC_E!N40</f>
        <v>-7.3731728288907679</v>
      </c>
      <c r="O40" s="10">
        <f>AFC!O40-FC_NE!O40-FC_E!O40</f>
        <v>4.2132416165089408</v>
      </c>
      <c r="P40" s="10">
        <f>AFC!P40-FC_NE!P40-FC_E!P40</f>
        <v>-7.3731728288907696</v>
      </c>
      <c r="Q40" s="10">
        <f>AFC!Q40-FC_NE!Q40-FC_E!Q40</f>
        <v>-8.4264832330180983</v>
      </c>
      <c r="R40" s="10">
        <f>AFC!R40-FC_NE!R40-FC_E!R40</f>
        <v>-4.0412118096355698E-14</v>
      </c>
      <c r="S40" s="10">
        <f>AFC!S40-FC_NE!S40-FC_E!S40</f>
        <v>-1.0533104041272565</v>
      </c>
      <c r="T40" s="10">
        <f>AFC!T40-FC_NE!T40-FC_E!T40</f>
        <v>-2.9293207222699729</v>
      </c>
      <c r="U40" s="10">
        <f>AFC!U40-FC_NE!U40-FC_E!U40</f>
        <v>-7.1350816852966448</v>
      </c>
      <c r="V40" s="10">
        <f>AFC!V40-FC_NE!V40-FC_E!V40</f>
        <v>5.9300945829751193</v>
      </c>
      <c r="W40" s="10">
        <f>AFC!W40-FC_NE!W40-FC_E!W40</f>
        <v>1.7600171969045189</v>
      </c>
      <c r="X40" s="10">
        <f>AFC!X40-FC_NE!X40-FC_E!X40</f>
        <v>-1.650644883920763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-8.5984522783633111E-5</v>
      </c>
      <c r="F41" s="10">
        <f>AFC!F41-FC_NE!F41-FC_E!F41</f>
        <v>2.0922613929492684</v>
      </c>
      <c r="G41" s="10">
        <f>AFC!G41-FC_NE!G41-FC_E!G41</f>
        <v>-10.461478933791913</v>
      </c>
      <c r="H41" s="10">
        <f>AFC!H41-FC_NE!H41-FC_E!H41</f>
        <v>-2.0923473774720556</v>
      </c>
      <c r="I41" s="10">
        <f>AFC!I41-FC_NE!I41-FC_E!I41</f>
        <v>-6.2768701633705817</v>
      </c>
      <c r="J41" s="10">
        <f>AFC!J41-FC_NE!J41-FC_E!J41</f>
        <v>-2.0922613929492719</v>
      </c>
      <c r="K41" s="10">
        <f>AFC!K41-FC_NE!K41-FC_E!K41</f>
        <v>2.0923473774720627</v>
      </c>
      <c r="L41" s="10">
        <f>AFC!L41-FC_NE!L41-FC_E!L41</f>
        <v>0</v>
      </c>
      <c r="M41" s="10">
        <f>AFC!M41-FC_NE!M41-FC_E!M41</f>
        <v>-6.276870163370587</v>
      </c>
      <c r="N41" s="10">
        <f>AFC!N41-FC_NE!N41-FC_E!N41</f>
        <v>-1.0461736887360296</v>
      </c>
      <c r="O41" s="10">
        <f>AFC!O41-FC_NE!O41-FC_E!O41</f>
        <v>-2.0922613929492826</v>
      </c>
      <c r="P41" s="10">
        <f>AFC!P41-FC_NE!P41-FC_E!P41</f>
        <v>1.0461736887360225</v>
      </c>
      <c r="Q41" s="10">
        <f>AFC!Q41-FC_NE!Q41-FC_E!Q41</f>
        <v>2.0923473774720538</v>
      </c>
      <c r="R41" s="10">
        <f>AFC!R41-FC_NE!R41-FC_E!R41</f>
        <v>-2.0922613929492648</v>
      </c>
      <c r="S41" s="10">
        <f>AFC!S41-FC_NE!S41-FC_E!S41</f>
        <v>-2.0922613929492559</v>
      </c>
      <c r="T41" s="10">
        <f>AFC!T41-FC_NE!T41-FC_E!T41</f>
        <v>-0.27515047291486816</v>
      </c>
      <c r="U41" s="10">
        <f>AFC!U41-FC_NE!U41-FC_E!U41</f>
        <v>0.65898538263112627</v>
      </c>
      <c r="V41" s="10">
        <f>AFC!V41-FC_NE!V41-FC_E!V41</f>
        <v>-2.9270851246775536</v>
      </c>
      <c r="W41" s="10">
        <f>AFC!W41-FC_NE!W41-FC_E!W41</f>
        <v>-0.36509028374891095</v>
      </c>
      <c r="X41" s="10">
        <f>AFC!X41-FC_NE!X41-FC_E!X41</f>
        <v>-1.4703353396384955E-2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-9.2434221840067039</v>
      </c>
      <c r="D43" s="10">
        <f>AFC!D43-FC_NE!D43-FC_E!D43</f>
        <v>-13.351590713671612</v>
      </c>
      <c r="E43" s="10">
        <f>AFC!E43-FC_NE!E43-FC_E!E43</f>
        <v>-2.0541702493550247</v>
      </c>
      <c r="F43" s="10">
        <f>AFC!F43-FC_NE!F43-FC_E!F43</f>
        <v>-5.1351676698194524</v>
      </c>
      <c r="G43" s="10">
        <f>AFC!G43-FC_NE!G43-FC_E!G43</f>
        <v>24.648839208942377</v>
      </c>
      <c r="H43" s="10">
        <f>AFC!H43-FC_NE!H43-FC_E!H43</f>
        <v>-8.5984522797843965E-5</v>
      </c>
      <c r="I43" s="10">
        <f>AFC!I43-FC_NE!I43-FC_E!I43</f>
        <v>-26.702923473774888</v>
      </c>
      <c r="J43" s="10">
        <f>AFC!J43-FC_NE!J43-FC_E!J43</f>
        <v>7.1892519346517929</v>
      </c>
      <c r="K43" s="10">
        <f>AFC!K43-FC_NE!K43-FC_E!K43</f>
        <v>17.452278589853734</v>
      </c>
      <c r="L43" s="10">
        <f>AFC!L43-FC_NE!L43-FC_E!L43</f>
        <v>-25.64256233877893</v>
      </c>
      <c r="M43" s="10">
        <f>AFC!M43-FC_NE!M43-FC_E!M43</f>
        <v>-29.773000859845126</v>
      </c>
      <c r="N43" s="10">
        <f>AFC!N43-FC_NE!N43-FC_E!N43</f>
        <v>-5.1286328460877826</v>
      </c>
      <c r="O43" s="10">
        <f>AFC!O43-FC_NE!O43-FC_E!O43</f>
        <v>3.0707652622530759</v>
      </c>
      <c r="P43" s="10">
        <f>AFC!P43-FC_NE!P43-FC_E!P43</f>
        <v>-11.220980223559707</v>
      </c>
      <c r="Q43" s="10">
        <f>AFC!Q43-FC_NE!Q43-FC_E!Q43</f>
        <v>2.0447979363713102</v>
      </c>
      <c r="R43" s="10">
        <f>AFC!R43-FC_NE!R43-FC_E!R43</f>
        <v>-7.1797076526227102</v>
      </c>
      <c r="S43" s="10">
        <f>AFC!S43-FC_NE!S43-FC_E!S43</f>
        <v>-10.251934651762667</v>
      </c>
      <c r="T43" s="10">
        <f>AFC!T43-FC_NE!T43-FC_E!T43</f>
        <v>-1.476612209802397</v>
      </c>
      <c r="U43" s="10">
        <f>AFC!U43-FC_NE!U43-FC_E!U43</f>
        <v>1.8921754084263966</v>
      </c>
      <c r="V43" s="10">
        <f>AFC!V43-FC_NE!V43-FC_E!V43</f>
        <v>-15.407480653482367</v>
      </c>
      <c r="W43" s="10">
        <f>AFC!W43-FC_NE!W43-FC_E!W43</f>
        <v>4.1073946689597278</v>
      </c>
      <c r="X43" s="10">
        <f>AFC!X43-FC_NE!X43-FC_E!X43</f>
        <v>-0.53843508168540666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7.7199484092863742</v>
      </c>
      <c r="D44" s="10">
        <f>AFC!D44-FC_NE!D44-FC_E!D44</f>
        <v>-6.7550300945829207</v>
      </c>
      <c r="E44" s="10">
        <f>AFC!E44-FC_NE!E44-FC_E!E44</f>
        <v>-1.93000859845219</v>
      </c>
      <c r="F44" s="10">
        <f>AFC!F44-FC_NE!F44-FC_E!F44</f>
        <v>-14.474720550300489</v>
      </c>
      <c r="G44" s="10">
        <f>AFC!G44-FC_NE!G44-FC_E!G44</f>
        <v>-124.48624247635401</v>
      </c>
      <c r="H44" s="10">
        <f>AFC!H44-FC_NE!H44-FC_E!H44</f>
        <v>-146.67429062768667</v>
      </c>
      <c r="I44" s="10">
        <f>AFC!I44-FC_NE!I44-FC_E!I44</f>
        <v>2.894668959587456</v>
      </c>
      <c r="J44" s="10">
        <f>AFC!J44-FC_NE!J44-FC_E!J44</f>
        <v>-16.415305245055364</v>
      </c>
      <c r="K44" s="10">
        <f>AFC!K44-FC_NE!K44-FC_E!K44</f>
        <v>18.450816852966632</v>
      </c>
      <c r="L44" s="10">
        <f>AFC!L44-FC_NE!L44-FC_E!L44</f>
        <v>21.426397248495086</v>
      </c>
      <c r="M44" s="10">
        <f>AFC!M44-FC_NE!M44-FC_E!M44</f>
        <v>6.7930352536548853</v>
      </c>
      <c r="N44" s="10">
        <f>AFC!N44-FC_NE!N44-FC_E!N44</f>
        <v>-15.563198624247349</v>
      </c>
      <c r="O44" s="10">
        <f>AFC!O44-FC_NE!O44-FC_E!O44</f>
        <v>-4.8700773860704913</v>
      </c>
      <c r="P44" s="10">
        <f>AFC!P44-FC_NE!P44-FC_E!P44</f>
        <v>3.8793637145313227</v>
      </c>
      <c r="Q44" s="10">
        <f>AFC!Q44-FC_NE!Q44-FC_E!Q44</f>
        <v>10.68847807394679</v>
      </c>
      <c r="R44" s="10">
        <f>AFC!R44-FC_NE!R44-FC_E!R44</f>
        <v>-7.8092863284612335</v>
      </c>
      <c r="S44" s="10">
        <f>AFC!S44-FC_NE!S44-FC_E!S44</f>
        <v>-1.941444539982399</v>
      </c>
      <c r="T44" s="10">
        <f>AFC!T44-FC_NE!T44-FC_E!T44</f>
        <v>1.8708512467756933</v>
      </c>
      <c r="U44" s="10">
        <f>AFC!U44-FC_NE!U44-FC_E!U44</f>
        <v>8.6857265692175858</v>
      </c>
      <c r="V44" s="10">
        <f>AFC!V44-FC_NE!V44-FC_E!V44</f>
        <v>6.2402407566638871</v>
      </c>
      <c r="W44" s="10">
        <f>AFC!W44-FC_NE!W44-FC_E!W44</f>
        <v>-1.6282029234739284</v>
      </c>
      <c r="X44" s="10">
        <f>AFC!X44-FC_NE!X44-FC_E!X44</f>
        <v>-3.834737747205299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8.5984522785409467E-5</v>
      </c>
      <c r="D46" s="10">
        <f>AFC!D46-FC_NE!D46-FC_E!D46</f>
        <v>1.9203783319002579</v>
      </c>
      <c r="E46" s="10">
        <f>AFC!E46-FC_NE!E46-FC_E!E46</f>
        <v>8.8817841970012523E-16</v>
      </c>
      <c r="F46" s="10">
        <f>AFC!F46-FC_NE!F46-FC_E!F46</f>
        <v>8.8817841970012523E-16</v>
      </c>
      <c r="G46" s="10">
        <f>AFC!G46-FC_NE!G46-FC_E!G46</f>
        <v>0.9601031814273373</v>
      </c>
      <c r="H46" s="10">
        <f>AFC!H46-FC_NE!H46-FC_E!H46</f>
        <v>3.8405846947549405</v>
      </c>
      <c r="I46" s="10">
        <f>AFC!I46-FC_NE!I46-FC_E!I46</f>
        <v>4.8007738607050703</v>
      </c>
      <c r="J46" s="10">
        <f>AFC!J46-FC_NE!J46-FC_E!J46</f>
        <v>3.8405846947549405</v>
      </c>
      <c r="K46" s="10">
        <f>AFC!K46-FC_NE!K46-FC_E!K46</f>
        <v>3.8405846947549405</v>
      </c>
      <c r="L46" s="10">
        <f>AFC!L46-FC_NE!L46-FC_E!L46</f>
        <v>3.8406706792777294</v>
      </c>
      <c r="M46" s="10">
        <f>AFC!M46-FC_NE!M46-FC_E!M46</f>
        <v>4.8008598452278575</v>
      </c>
      <c r="N46" s="10">
        <f>AFC!N46-FC_NE!N46-FC_E!N46</f>
        <v>3.8406706792777294</v>
      </c>
      <c r="O46" s="10">
        <f>AFC!O46-FC_NE!O46-FC_E!O46</f>
        <v>3.8405846947549449</v>
      </c>
      <c r="P46" s="10">
        <f>AFC!P46-FC_NE!P46-FC_E!P46</f>
        <v>2.8804815133276009</v>
      </c>
      <c r="Q46" s="10">
        <f>AFC!Q46-FC_NE!Q46-FC_E!Q46</f>
        <v>2.8804815133276009</v>
      </c>
      <c r="R46" s="10">
        <f>AFC!R46-FC_NE!R46-FC_E!R46</f>
        <v>3.8405846947549427</v>
      </c>
      <c r="S46" s="10">
        <f>AFC!S46-FC_NE!S46-FC_E!S46</f>
        <v>3.8405846947549427</v>
      </c>
      <c r="T46" s="10">
        <f>AFC!T46-FC_NE!T46-FC_E!T46</f>
        <v>3.9663800515907126</v>
      </c>
      <c r="U46" s="10">
        <f>AFC!U46-FC_NE!U46-FC_E!U46</f>
        <v>3.893465176268271</v>
      </c>
      <c r="V46" s="10">
        <f>AFC!V46-FC_NE!V46-FC_E!V46</f>
        <v>1.8916595012887782E-3</v>
      </c>
      <c r="W46" s="10">
        <f>AFC!W46-FC_NE!W46-FC_E!W46</f>
        <v>-0.12390369733447937</v>
      </c>
      <c r="X46" s="10">
        <f>AFC!X46-FC_NE!X46-FC_E!X46</f>
        <v>9.4582975064394503E-4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1.9202923473774689</v>
      </c>
      <c r="D47" s="10">
        <f>AFC!D47-FC_NE!D47-FC_E!D47</f>
        <v>-1.4210854715202004E-14</v>
      </c>
      <c r="E47" s="10">
        <f>AFC!E47-FC_NE!E47-FC_E!E47</f>
        <v>1.4210854715202004E-14</v>
      </c>
      <c r="F47" s="10">
        <f>AFC!F47-FC_NE!F47-FC_E!F47</f>
        <v>-0.96018916595015469</v>
      </c>
      <c r="G47" s="10">
        <f>AFC!G47-FC_NE!G47-FC_E!G47</f>
        <v>0.96018916595013337</v>
      </c>
      <c r="H47" s="10">
        <f>AFC!H47-FC_NE!H47-FC_E!H47</f>
        <v>1.9203783319002667</v>
      </c>
      <c r="I47" s="10">
        <f>AFC!I47-FC_NE!I47-FC_E!I47</f>
        <v>-3.8405846947549307</v>
      </c>
      <c r="J47" s="10">
        <f>AFC!J47-FC_NE!J47-FC_E!J47</f>
        <v>2.8804815133276165</v>
      </c>
      <c r="K47" s="10">
        <f>AFC!K47-FC_NE!K47-FC_E!K47</f>
        <v>2.8804815133275952</v>
      </c>
      <c r="L47" s="10">
        <f>AFC!L47-FC_NE!L47-FC_E!L47</f>
        <v>-16.322699914015473</v>
      </c>
      <c r="M47" s="10">
        <f>AFC!M47-FC_NE!M47-FC_E!M47</f>
        <v>-8.6414445399827997</v>
      </c>
      <c r="N47" s="10">
        <f>AFC!N47-FC_NE!N47-FC_E!N47</f>
        <v>-7.1054273576010019E-15</v>
      </c>
      <c r="O47" s="10">
        <f>AFC!O47-FC_NE!O47-FC_E!O47</f>
        <v>-0.96018916595012627</v>
      </c>
      <c r="P47" s="10">
        <f>AFC!P47-FC_NE!P47-FC_E!P47</f>
        <v>1.9202923473774653</v>
      </c>
      <c r="Q47" s="10">
        <f>AFC!Q47-FC_NE!Q47-FC_E!Q47</f>
        <v>0.96018916595012982</v>
      </c>
      <c r="R47" s="10">
        <f>AFC!R47-FC_NE!R47-FC_E!R47</f>
        <v>0</v>
      </c>
      <c r="S47" s="10">
        <f>AFC!S47-FC_NE!S47-FC_E!S47</f>
        <v>-0.96018916595012627</v>
      </c>
      <c r="T47" s="10">
        <f>AFC!T47-FC_NE!T47-FC_E!T47</f>
        <v>2.1949269131556335</v>
      </c>
      <c r="U47" s="10">
        <f>AFC!U47-FC_NE!U47-FC_E!U47</f>
        <v>3.3164230438521045</v>
      </c>
      <c r="V47" s="10">
        <f>AFC!V47-FC_NE!V47-FC_E!V47</f>
        <v>3.2837489251934642</v>
      </c>
      <c r="W47" s="10">
        <f>AFC!W47-FC_NE!W47-FC_E!W47</f>
        <v>0.67790197764403359</v>
      </c>
      <c r="X47" s="10">
        <f>AFC!X47-FC_NE!X47-FC_E!X47</f>
        <v>0.11908856405846535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8.5984522783633111E-5</v>
      </c>
      <c r="N48" s="10">
        <f>AFC!N48-FC_NE!N48-FC_E!N48</f>
        <v>0.77626827171110335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7.7128116938951052E-2</v>
      </c>
      <c r="V48" s="10">
        <f>AFC!V48-FC_NE!V48-FC_E!V48</f>
        <v>0.41444539982801842</v>
      </c>
      <c r="W48" s="10">
        <f>AFC!W48-FC_NE!W48-FC_E!W48</f>
        <v>7.7386070507401428E-4</v>
      </c>
      <c r="X48" s="10">
        <f>AFC!X48-FC_NE!X48-FC_E!X48</f>
        <v>0.77067927773000378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4.8007738607050712</v>
      </c>
      <c r="F50" s="10">
        <f>AFC!F50-FC_NE!F50-FC_E!F50</f>
        <v>4.8007738607050712</v>
      </c>
      <c r="G50" s="10">
        <f>AFC!G50-FC_NE!G50-FC_E!G50</f>
        <v>0.96018916595012893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0</v>
      </c>
      <c r="U51" s="37">
        <f>AFC!U51-FC_NE!U51-FC_E!U51</f>
        <v>0</v>
      </c>
      <c r="V51" s="37">
        <f>AFC!V51-FC_NE!V51-FC_E!V51</f>
        <v>0</v>
      </c>
      <c r="W51" s="37">
        <f>AFC!W51-FC_NE!W51-FC_E!W51</f>
        <v>0</v>
      </c>
      <c r="X51" s="37">
        <f>AFC!X51-FC_NE!X51-FC_E!X51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-8.5984522786741735E-5</v>
      </c>
      <c r="D52" s="37">
        <f t="shared" si="20"/>
        <v>0</v>
      </c>
      <c r="E52" s="37">
        <f t="shared" si="20"/>
        <v>-8.5984522786297646E-5</v>
      </c>
      <c r="F52" s="37">
        <f t="shared" si="20"/>
        <v>0</v>
      </c>
      <c r="G52" s="37">
        <f t="shared" si="20"/>
        <v>-6.9388939039072284E-18</v>
      </c>
      <c r="H52" s="37">
        <f t="shared" si="20"/>
        <v>8.8679064091934379E-15</v>
      </c>
      <c r="I52" s="37">
        <f t="shared" si="20"/>
        <v>-8.5984522785423345E-5</v>
      </c>
      <c r="J52" s="37">
        <f t="shared" si="20"/>
        <v>-0.88374892519346493</v>
      </c>
      <c r="K52" s="37">
        <f t="shared" si="20"/>
        <v>-8.5984522784465778E-5</v>
      </c>
      <c r="L52" s="37">
        <f t="shared" si="20"/>
        <v>1.1102230246251565E-16</v>
      </c>
      <c r="M52" s="37">
        <f t="shared" si="20"/>
        <v>8.5984522790294449E-5</v>
      </c>
      <c r="N52" s="37">
        <f t="shared" si="20"/>
        <v>-1.7196904557059689E-4</v>
      </c>
      <c r="O52" s="37">
        <f t="shared" si="20"/>
        <v>1.7671539122957847</v>
      </c>
      <c r="P52" s="37">
        <f t="shared" si="20"/>
        <v>9.7699626167013776E-15</v>
      </c>
      <c r="Q52" s="37">
        <f t="shared" si="20"/>
        <v>-4.8065348237317895E-2</v>
      </c>
      <c r="R52" s="37">
        <f t="shared" si="20"/>
        <v>-7.1711092003447163E-2</v>
      </c>
      <c r="S52" s="37">
        <f t="shared" si="20"/>
        <v>2.3645743766133362E-2</v>
      </c>
      <c r="T52" s="37">
        <f t="shared" si="20"/>
        <v>-1.0490111779880351E-2</v>
      </c>
      <c r="U52" s="37">
        <f t="shared" si="20"/>
        <v>-0.28650042992262215</v>
      </c>
      <c r="V52" s="37">
        <f t="shared" si="20"/>
        <v>0.22983662940669713</v>
      </c>
      <c r="W52" s="37">
        <f t="shared" si="20"/>
        <v>-1.3499570077389222E-2</v>
      </c>
      <c r="X52" s="37">
        <f t="shared" ref="X52" si="21">SUM(X53:X70)</f>
        <v>-0.52923473774719199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-3.5527136788005009E-15</v>
      </c>
      <c r="S55" s="10">
        <f>AFC!S55-FC_NE!S55-FC_E!S55</f>
        <v>-3.5527136788005009E-15</v>
      </c>
      <c r="T55" s="10">
        <f>AFC!T55-FC_NE!T55-FC_E!T55</f>
        <v>-3.5527136788005009E-15</v>
      </c>
      <c r="U55" s="10">
        <f>AFC!U55-FC_NE!U55-FC_E!U55</f>
        <v>0</v>
      </c>
      <c r="V55" s="10">
        <f>AFC!V55-FC_NE!V55-FC_E!V55</f>
        <v>-3.5527136788005009E-15</v>
      </c>
      <c r="W55" s="10">
        <f>AFC!W55-FC_NE!W55-FC_E!W55</f>
        <v>-3.5527136788005009E-15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-6.9388939039072284E-18</v>
      </c>
      <c r="H56" s="10">
        <f>AFC!H56-FC_NE!H56-FC_E!H56</f>
        <v>-1.3877787807814457E-17</v>
      </c>
      <c r="I56" s="10">
        <f>AFC!I56-FC_NE!I56-FC_E!I56</f>
        <v>-1.3877787807814457E-17</v>
      </c>
      <c r="J56" s="10">
        <f>AFC!J56-FC_NE!J56-FC_E!J56</f>
        <v>5.5511151231257827E-17</v>
      </c>
      <c r="K56" s="10">
        <f>AFC!K56-FC_NE!K56-FC_E!K56</f>
        <v>5.5511151231257827E-17</v>
      </c>
      <c r="L56" s="10">
        <f>AFC!L56-FC_NE!L56-FC_E!L56</f>
        <v>1.1102230246251565E-16</v>
      </c>
      <c r="M56" s="10">
        <f>AFC!M56-FC_NE!M56-FC_E!M56</f>
        <v>0</v>
      </c>
      <c r="N56" s="10">
        <f>AFC!N56-FC_NE!N56-FC_E!N56</f>
        <v>2.2204460492503131E-16</v>
      </c>
      <c r="O56" s="10">
        <f>AFC!O56-FC_NE!O56-FC_E!O56</f>
        <v>4.4408920985006262E-16</v>
      </c>
      <c r="P56" s="10">
        <f>AFC!P56-FC_NE!P56-FC_E!P56</f>
        <v>1.7763568394002505E-15</v>
      </c>
      <c r="Q56" s="10">
        <f>AFC!Q56-FC_NE!Q56-FC_E!Q56</f>
        <v>0</v>
      </c>
      <c r="R56" s="10">
        <f>AFC!R56-FC_NE!R56-FC_E!R56</f>
        <v>-3.5527136788005009E-15</v>
      </c>
      <c r="S56" s="10">
        <f>AFC!S56-FC_NE!S56-FC_E!S56</f>
        <v>7.1054273576010019E-15</v>
      </c>
      <c r="T56" s="10">
        <f>AFC!T56-FC_NE!T56-FC_E!T56</f>
        <v>5.3290705182007514E-15</v>
      </c>
      <c r="U56" s="10">
        <f>AFC!U56-FC_NE!U56-FC_E!U56</f>
        <v>3.5527136788005009E-15</v>
      </c>
      <c r="V56" s="10">
        <f>AFC!V56-FC_NE!V56-FC_E!V56</f>
        <v>0</v>
      </c>
      <c r="W56" s="10">
        <f>AFC!W56-FC_NE!W56-FC_E!W56</f>
        <v>-7.1054273576010019E-15</v>
      </c>
      <c r="X56" s="10">
        <f>AFC!X56-FC_NE!X56-FC_E!X56</f>
        <v>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8.5984522790738538E-5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-8.5984522790738538E-5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8.5984522790738538E-5</v>
      </c>
      <c r="O57" s="10">
        <f>AFC!O57-FC_NE!O57-FC_E!O57</f>
        <v>0</v>
      </c>
      <c r="P57" s="10">
        <f>AFC!P57-FC_NE!P57-FC_E!P57</f>
        <v>8.5984522783633111E-5</v>
      </c>
      <c r="Q57" s="10">
        <f>AFC!Q57-FC_NE!Q57-FC_E!Q57</f>
        <v>0</v>
      </c>
      <c r="R57" s="10">
        <f>AFC!R57-FC_NE!R57-FC_E!R57</f>
        <v>8.5984522783633111E-5</v>
      </c>
      <c r="S57" s="10">
        <f>AFC!S57-FC_NE!S57-FC_E!S57</f>
        <v>-8.5984522783633111E-5</v>
      </c>
      <c r="T57" s="10">
        <f>AFC!T57-FC_NE!T57-FC_E!T57</f>
        <v>0</v>
      </c>
      <c r="U57" s="10">
        <f>AFC!U57-FC_NE!U57-FC_E!U57</f>
        <v>-8.5984522797843965E-5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8.5984522783633111E-5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-8.5984522786741735E-5</v>
      </c>
      <c r="D59" s="10">
        <f>AFC!D59-FC_NE!D59-FC_E!D59</f>
        <v>0</v>
      </c>
      <c r="E59" s="10">
        <f>AFC!E59-FC_NE!E59-FC_E!E59</f>
        <v>-8.5984522786297646E-5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-8.598452277830404E-5</v>
      </c>
      <c r="L59" s="10">
        <f>AFC!L59-FC_NE!L59-FC_E!L59</f>
        <v>8.5984522787185824E-5</v>
      </c>
      <c r="M59" s="10">
        <f>AFC!M59-FC_NE!M59-FC_E!M59</f>
        <v>0</v>
      </c>
      <c r="N59" s="10">
        <f>AFC!N59-FC_NE!N59-FC_E!N59</f>
        <v>0</v>
      </c>
      <c r="O59" s="10">
        <f>AFC!O59-FC_NE!O59-FC_E!O59</f>
        <v>-1.7196904557081893E-4</v>
      </c>
      <c r="P59" s="10">
        <f>AFC!P59-FC_NE!P59-FC_E!P59</f>
        <v>0</v>
      </c>
      <c r="Q59" s="10">
        <f>AFC!Q59-FC_NE!Q59-FC_E!Q59</f>
        <v>-2.3989681857262468E-2</v>
      </c>
      <c r="R59" s="10">
        <f>AFC!R59-FC_NE!R59-FC_E!R59</f>
        <v>-4.7721410146174037E-2</v>
      </c>
      <c r="S59" s="10">
        <f>AFC!S59-FC_NE!S59-FC_E!S59</f>
        <v>-8.598452277830404E-5</v>
      </c>
      <c r="T59" s="10">
        <f>AFC!T59-FC_NE!T59-FC_E!T59</f>
        <v>-7.8245915735166705E-3</v>
      </c>
      <c r="U59" s="10">
        <f>AFC!U59-FC_NE!U59-FC_E!U59</f>
        <v>8.5984522790738538E-5</v>
      </c>
      <c r="V59" s="10">
        <f>AFC!V59-FC_NE!V59-FC_E!V59</f>
        <v>-8.5984522790738538E-5</v>
      </c>
      <c r="W59" s="10">
        <f>AFC!W59-FC_NE!W59-FC_E!W59</f>
        <v>4.2992261393237641E-4</v>
      </c>
      <c r="X59" s="10">
        <f>AFC!X59-FC_NE!X59-FC_E!X59</f>
        <v>-2.321582115207832E-3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-8.5984522781856754E-5</v>
      </c>
      <c r="I60" s="10">
        <f>AFC!I60-FC_NE!I60-FC_E!I60</f>
        <v>-8.5984522785409467E-5</v>
      </c>
      <c r="J60" s="10">
        <f>AFC!J60-FC_NE!J60-FC_E!J60</f>
        <v>0</v>
      </c>
      <c r="K60" s="10">
        <f>AFC!K60-FC_NE!K60-FC_E!K60</f>
        <v>8.5984522785409467E-5</v>
      </c>
      <c r="L60" s="10">
        <f>AFC!L60-FC_NE!L60-FC_E!L60</f>
        <v>-8.5984522787185824E-5</v>
      </c>
      <c r="M60" s="10">
        <f>AFC!M60-FC_NE!M60-FC_E!M60</f>
        <v>-8.5984522787185824E-5</v>
      </c>
      <c r="N60" s="10">
        <f>AFC!N60-FC_NE!N60-FC_E!N60</f>
        <v>-8.5984522794291252E-5</v>
      </c>
      <c r="O60" s="10">
        <f>AFC!O60-FC_NE!O60-FC_E!O60</f>
        <v>-8.5984522783633111E-5</v>
      </c>
      <c r="P60" s="10">
        <f>AFC!P60-FC_NE!P60-FC_E!P60</f>
        <v>-8.5984522781856754E-5</v>
      </c>
      <c r="Q60" s="10">
        <f>AFC!Q60-FC_NE!Q60-FC_E!Q60</f>
        <v>-8.5984522783633111E-5</v>
      </c>
      <c r="R60" s="10">
        <f>AFC!R60-FC_NE!R60-FC_E!R60</f>
        <v>-8.5984522780080397E-5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-0.28744625967325987</v>
      </c>
      <c r="V60" s="10">
        <f>AFC!V60-FC_NE!V60-FC_E!V60</f>
        <v>0.31143594153052234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8.5984522788518092E-5</v>
      </c>
      <c r="N61" s="10">
        <f>AFC!N61-FC_NE!N61-FC_E!N61</f>
        <v>-8.5984522781856754E-5</v>
      </c>
      <c r="O61" s="10">
        <f>AFC!O61-FC_NE!O61-FC_E!O61</f>
        <v>0</v>
      </c>
      <c r="P61" s="10">
        <f>AFC!P61-FC_NE!P61-FC_E!P61</f>
        <v>-8.5984522783633111E-5</v>
      </c>
      <c r="Q61" s="10">
        <f>AFC!Q61-FC_NE!Q61-FC_E!Q61</f>
        <v>-2.3903697334486829E-2</v>
      </c>
      <c r="R61" s="10">
        <f>AFC!R61-FC_NE!R61-FC_E!R61</f>
        <v>-2.390369733448372E-2</v>
      </c>
      <c r="S61" s="10">
        <f>AFC!S61-FC_NE!S61-FC_E!S61</f>
        <v>2.3903697334475282E-2</v>
      </c>
      <c r="T61" s="10">
        <f>AFC!T61-FC_NE!T61-FC_E!T61</f>
        <v>-2.5795356835782712E-3</v>
      </c>
      <c r="U61" s="10">
        <f>AFC!U61-FC_NE!U61-FC_E!U61</f>
        <v>8.5984522785764739E-4</v>
      </c>
      <c r="V61" s="10">
        <f>AFC!V61-FC_NE!V61-FC_E!V61</f>
        <v>-8.1599312123818102E-2</v>
      </c>
      <c r="W61" s="10">
        <f>AFC!W61-FC_NE!W61-FC_E!W61</f>
        <v>-1.5133276010315555E-2</v>
      </c>
      <c r="X61" s="10">
        <f>AFC!X61-FC_NE!X61-FC_E!X61</f>
        <v>-1.5391229578671783E-2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-8.5984522783633111E-5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8.5984522787185824E-5</v>
      </c>
      <c r="W62" s="10">
        <f>AFC!W62-FC_NE!W62-FC_E!W62</f>
        <v>0</v>
      </c>
      <c r="X62" s="10">
        <f>AFC!X62-FC_NE!X62-FC_E!X62</f>
        <v>8.5984522790738538E-5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-8.8817841970012523E-16</v>
      </c>
      <c r="L65" s="10">
        <f>AFC!L65-FC_NE!L65-FC_E!L65</f>
        <v>0</v>
      </c>
      <c r="M65" s="10">
        <f>AFC!M65-FC_NE!M65-FC_E!M65</f>
        <v>0</v>
      </c>
      <c r="N65" s="10">
        <f>AFC!N65-FC_NE!N65-FC_E!N65</f>
        <v>-8.5984522785409467E-5</v>
      </c>
      <c r="O65" s="10">
        <f>AFC!O65-FC_NE!O65-FC_E!O65</f>
        <v>0</v>
      </c>
      <c r="P65" s="10">
        <f>AFC!P65-FC_NE!P65-FC_E!P65</f>
        <v>8.8817841970012523E-16</v>
      </c>
      <c r="Q65" s="10">
        <f>AFC!Q65-FC_NE!Q65-FC_E!Q65</f>
        <v>4.4408920985006262E-16</v>
      </c>
      <c r="R65" s="10">
        <f>AFC!R65-FC_NE!R65-FC_E!R65</f>
        <v>-4.4408920985006262E-16</v>
      </c>
      <c r="S65" s="10">
        <f>AFC!S65-FC_NE!S65-FC_E!S65</f>
        <v>9.7144514654701197E-17</v>
      </c>
      <c r="T65" s="10">
        <f>AFC!T65-FC_NE!T65-FC_E!T65</f>
        <v>0</v>
      </c>
      <c r="U65" s="10">
        <f>AFC!U65-FC_NE!U65-FC_E!U65</f>
        <v>0</v>
      </c>
      <c r="V65" s="10">
        <f>AFC!V65-FC_NE!V65-FC_E!V65</f>
        <v>0</v>
      </c>
      <c r="W65" s="10">
        <f>AFC!W65-FC_NE!W65-FC_E!W65</f>
        <v>8.8817841970012523E-15</v>
      </c>
      <c r="X65" s="10">
        <f>AFC!X65-FC_NE!X65-FC_E!X65</f>
        <v>-8.5984522780080397E-5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-0.88374892519346504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8.5984522788962181E-5</v>
      </c>
      <c r="N66" s="10">
        <f>AFC!N66-FC_NE!N66-FC_E!N66</f>
        <v>0</v>
      </c>
      <c r="O66" s="10">
        <f>AFC!O66-FC_NE!O66-FC_E!O66</f>
        <v>1.7674118658641387</v>
      </c>
      <c r="P66" s="10">
        <f>AFC!P66-FC_NE!P66-FC_E!P66</f>
        <v>8.5984522788962181E-5</v>
      </c>
      <c r="Q66" s="10">
        <f>AFC!Q66-FC_NE!Q66-FC_E!Q66</f>
        <v>-8.5984522785409467E-5</v>
      </c>
      <c r="R66" s="10">
        <f>AFC!R66-FC_NE!R66-FC_E!R66</f>
        <v>-8.5984522785409467E-5</v>
      </c>
      <c r="S66" s="10">
        <f>AFC!S66-FC_NE!S66-FC_E!S66</f>
        <v>0</v>
      </c>
      <c r="T66" s="10">
        <f>AFC!T66-FC_NE!T66-FC_E!T66</f>
        <v>-8.5984522787185824E-5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1.2037833189957325E-3</v>
      </c>
      <c r="X66" s="10">
        <f>AFC!X66-FC_NE!X66-FC_E!X66</f>
        <v>-0.51169389509889029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8.5984522783633111E-5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8.5984522776527683E-5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8.5984522785409467E-5</v>
      </c>
      <c r="S71" s="37">
        <f t="shared" si="22"/>
        <v>0</v>
      </c>
      <c r="T71" s="37">
        <f t="shared" si="22"/>
        <v>8.5984522785853557E-5</v>
      </c>
      <c r="U71" s="37">
        <f t="shared" si="22"/>
        <v>0</v>
      </c>
      <c r="V71" s="37">
        <f t="shared" si="22"/>
        <v>0</v>
      </c>
      <c r="W71" s="37">
        <f t="shared" si="22"/>
        <v>8.5984522784521289E-5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8.5984522785853557E-5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8.5984522784521289E-5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8.5984522785409467E-5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-8.5984522786077378E-2</v>
      </c>
      <c r="G76" s="40">
        <f>AFC!G76-FC_NE!G76-FC_E!G76</f>
        <v>0.12484952708501851</v>
      </c>
      <c r="H76" s="40">
        <f>AFC!H76-FC_NE!H76-FC_E!H76</f>
        <v>-3.731728288909153E-2</v>
      </c>
      <c r="I76" s="40">
        <f>AFC!I76-FC_NE!I76-FC_E!I76</f>
        <v>9.948409286317883E-2</v>
      </c>
      <c r="J76" s="40">
        <f>AFC!J76-FC_NE!J76-FC_E!J76</f>
        <v>1.5477214101451864E-2</v>
      </c>
      <c r="K76" s="40">
        <f>AFC!K76-FC_NE!K76-FC_E!K76</f>
        <v>0.9539982803094631</v>
      </c>
      <c r="L76" s="40">
        <f>AFC!L76-FC_NE!L76-FC_E!L76</f>
        <v>0.1163370593293962</v>
      </c>
      <c r="M76" s="40">
        <f>AFC!M76-FC_NE!M76-FC_E!M76</f>
        <v>-0.69759243336227428</v>
      </c>
      <c r="N76" s="40">
        <f>AFC!N76-FC_NE!N76-FC_E!N76</f>
        <v>-16.440412725709507</v>
      </c>
      <c r="O76" s="40">
        <f>AFC!O76-FC_NE!O76-FC_E!O76</f>
        <v>-0.99630266552026114</v>
      </c>
      <c r="P76" s="40">
        <f>AFC!P76-FC_NE!P76-FC_E!P76</f>
        <v>-0.20808254514179225</v>
      </c>
      <c r="Q76" s="40">
        <f>AFC!Q76-FC_NE!Q76-FC_E!Q76</f>
        <v>-4.3594153052481488E-2</v>
      </c>
      <c r="R76" s="40">
        <f>AFC!R76-FC_NE!R76-FC_E!R76</f>
        <v>2.7773000859610875E-2</v>
      </c>
      <c r="S76" s="40">
        <f>AFC!S76-FC_NE!S76-FC_E!S76</f>
        <v>1.9776440240832471E-2</v>
      </c>
      <c r="T76" s="40">
        <f>AFC!T76-FC_NE!T76-FC_E!T76</f>
        <v>0.27944969905428252</v>
      </c>
      <c r="U76" s="40">
        <f>AFC!U76-FC_NE!U76-FC_E!U76</f>
        <v>-0.12055030094580843</v>
      </c>
      <c r="V76" s="40">
        <f>AFC!V76-FC_NE!V76-FC_E!V76</f>
        <v>-5.2192605331072173E-2</v>
      </c>
      <c r="W76" s="40">
        <f>AFC!W76-FC_NE!W76-FC_E!W76</f>
        <v>2.2654342218401098</v>
      </c>
      <c r="X76" s="40">
        <f>AFC!X76-FC_NE!X76-FC_E!X76</f>
        <v>5.0902837489275043E-2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5007A-7EB0-4B76-9E30-265E5CB43B16}"/>
</file>

<file path=customXml/itemProps2.xml><?xml version="1.0" encoding="utf-8"?>
<ds:datastoreItem xmlns:ds="http://schemas.openxmlformats.org/officeDocument/2006/customXml" ds:itemID="{8D91FFFE-3F18-4D81-AA3F-02113F3EC31B}"/>
</file>

<file path=customXml/itemProps3.xml><?xml version="1.0" encoding="utf-8"?>
<ds:datastoreItem xmlns:ds="http://schemas.openxmlformats.org/officeDocument/2006/customXml" ds:itemID="{9BD4229E-9B24-413F-BCE7-560B205EE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2024-05-20T16:47:16Z</dcterms:created>
  <dcterms:modified xsi:type="dcterms:W3CDTF">2024-05-20T16:47:16Z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